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ihaka\Desktop\Dashboard Hazırlama\Ders-10\"/>
    </mc:Choice>
  </mc:AlternateContent>
  <xr:revisionPtr revIDLastSave="0" documentId="13_ncr:1_{CCE1E5E2-B63D-4F34-B90B-B77A51A78970}" xr6:coauthVersionLast="47" xr6:coauthVersionMax="47" xr10:uidLastSave="{00000000-0000-0000-0000-000000000000}"/>
  <bookViews>
    <workbookView xWindow="-108" yWindow="-108" windowWidth="23256" windowHeight="12456" tabRatio="734" firstSheet="1" activeTab="6" xr2:uid="{7EBBE1B4-9774-47A0-A393-82C7F3C56E6B}"/>
  </bookViews>
  <sheets>
    <sheet name="Veri" sheetId="1" r:id="rId1"/>
    <sheet name="Satış grafiği" sheetId="2" r:id="rId2"/>
    <sheet name="Satış haritası grafiği" sheetId="3" r:id="rId3"/>
    <sheet name="Teslimat performansı grafiği" sheetId="4" r:id="rId4"/>
    <sheet name="Müşteri kazanma-Şelale graf." sheetId="5" r:id="rId5"/>
    <sheet name="Ürün satış grafiği" sheetId="6" r:id="rId6"/>
    <sheet name="Dashboard" sheetId="7" r:id="rId7"/>
  </sheets>
  <definedNames>
    <definedName name="_xlnm._FilterDatabase" localSheetId="0" hidden="1">Veri!$A$1:$I$267</definedName>
    <definedName name="_xlchart.v1.10" hidden="1">'Müşteri kazanma-Şelale graf.'!$D$2:$D$5</definedName>
    <definedName name="_xlchart.v1.11" hidden="1">'Müşteri kazanma-Şelale graf.'!$E$2:$E$5</definedName>
    <definedName name="_xlchart.v1.12" hidden="1">'Müşteri kazanma-Şelale graf.'!$D$2:$D$5</definedName>
    <definedName name="_xlchart.v1.13" hidden="1">'Müşteri kazanma-Şelale graf.'!$E$2:$E$5</definedName>
    <definedName name="_xlchart.v1.4" hidden="1">'Müşteri kazanma-Şelale graf.'!$D$2:$D$5</definedName>
    <definedName name="_xlchart.v1.5" hidden="1">'Müşteri kazanma-Şelale graf.'!$E$2:$E$5</definedName>
    <definedName name="_xlchart.v5.0" hidden="1">'Satış haritası grafiği'!$D$1</definedName>
    <definedName name="_xlchart.v5.1" hidden="1">'Satış haritası grafiği'!$D$2:$D$7</definedName>
    <definedName name="_xlchart.v5.2" hidden="1">'Satış haritası grafiği'!$E$1</definedName>
    <definedName name="_xlchart.v5.3" hidden="1">'Satış haritası grafiği'!$E$2:$E$7</definedName>
    <definedName name="_xlchart.v5.6" hidden="1">'Satış haritası grafiği'!$D$1</definedName>
    <definedName name="_xlchart.v5.7" hidden="1">'Satış haritası grafiği'!$D$2:$D$7</definedName>
    <definedName name="_xlchart.v5.8" hidden="1">'Satış haritası grafiği'!$E$1</definedName>
    <definedName name="_xlchart.v5.9" hidden="1">'Satış haritası grafiği'!$E$2:$E$7</definedName>
    <definedName name="Dilimleyici_İller">#N/A</definedName>
    <definedName name="Dilimleyici_Satış_Personeli">#N/A</definedName>
    <definedName name="Dilimleyici_Ürün_Adı">#N/A</definedName>
    <definedName name="Dilimleyici_Yıl__Tarih">#N/A</definedName>
  </definedNames>
  <calcPr calcId="191029"/>
  <pivotCaches>
    <pivotCache cacheId="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2" i="4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<sst xmlns="http://schemas.openxmlformats.org/spreadsheetml/2006/main" count="1422" uniqueCount="67">
  <si>
    <t>Satış Personeli</t>
  </si>
  <si>
    <t>Ürün Adı</t>
  </si>
  <si>
    <t>İller</t>
  </si>
  <si>
    <t>Satış Adeti</t>
  </si>
  <si>
    <t>Satış Fiyatı</t>
  </si>
  <si>
    <t>Toplam Tutar</t>
  </si>
  <si>
    <t>Tarih</t>
  </si>
  <si>
    <t>Müşteri Kazanma</t>
  </si>
  <si>
    <t>Teslimat Performansı</t>
  </si>
  <si>
    <t>Serkan Canik</t>
  </si>
  <si>
    <t>Ürün 1</t>
  </si>
  <si>
    <t>İstanbul</t>
  </si>
  <si>
    <t>Yeni Müşteri (Reklam)</t>
  </si>
  <si>
    <t>Tam Zamanında</t>
  </si>
  <si>
    <t>Sinem Ulaş</t>
  </si>
  <si>
    <t>Bursa</t>
  </si>
  <si>
    <t>Mevcut Müşteri</t>
  </si>
  <si>
    <t>Gecikmeli</t>
  </si>
  <si>
    <t>Doğuş Rasat</t>
  </si>
  <si>
    <t>Ürün 2</t>
  </si>
  <si>
    <t>Organik Müşteri</t>
  </si>
  <si>
    <t>Sinan Bekar</t>
  </si>
  <si>
    <t>Ürün 3</t>
  </si>
  <si>
    <t>Yalova</t>
  </si>
  <si>
    <t>Seyhan Daren</t>
  </si>
  <si>
    <t>Kocaeli</t>
  </si>
  <si>
    <t>Eyşan kaçar</t>
  </si>
  <si>
    <t>Miran Vanlı</t>
  </si>
  <si>
    <t>Ali Sarmaz</t>
  </si>
  <si>
    <t>Mirza Çolak</t>
  </si>
  <si>
    <t>Ali Saran</t>
  </si>
  <si>
    <t>Salih Çakır</t>
  </si>
  <si>
    <t>Ayşe Çuhadar</t>
  </si>
  <si>
    <t>Kamil Özmen</t>
  </si>
  <si>
    <t>Mehmet Canik</t>
  </si>
  <si>
    <t>Çanakkale</t>
  </si>
  <si>
    <t>Aslı Mermer</t>
  </si>
  <si>
    <t>Balıkesir</t>
  </si>
  <si>
    <t>İbrahim Şallı</t>
  </si>
  <si>
    <t>Kaan Gedik</t>
  </si>
  <si>
    <t>Salih Kesici</t>
  </si>
  <si>
    <t>Canan Kalır</t>
  </si>
  <si>
    <t>Sidar Sulamaz</t>
  </si>
  <si>
    <t>Ebrar Cevher</t>
  </si>
  <si>
    <t>Esra Çelik</t>
  </si>
  <si>
    <t>İlayda sürmez</t>
  </si>
  <si>
    <t>Siren Kaymaz</t>
  </si>
  <si>
    <t>Ali Bakıcı</t>
  </si>
  <si>
    <t>Satır Etiketleri</t>
  </si>
  <si>
    <t>Genel Toplam</t>
  </si>
  <si>
    <t>2028</t>
  </si>
  <si>
    <t>2029</t>
  </si>
  <si>
    <t>2030</t>
  </si>
  <si>
    <t>Toplam Toplam Tutar</t>
  </si>
  <si>
    <t>Oca</t>
  </si>
  <si>
    <t>Şub</t>
  </si>
  <si>
    <t>Mar</t>
  </si>
  <si>
    <t>Nis</t>
  </si>
  <si>
    <t>May</t>
  </si>
  <si>
    <t>Haz</t>
  </si>
  <si>
    <t>Tem</t>
  </si>
  <si>
    <t>Ağu</t>
  </si>
  <si>
    <t>Eyl</t>
  </si>
  <si>
    <t>Eki</t>
  </si>
  <si>
    <t>Kas</t>
  </si>
  <si>
    <t>Ara</t>
  </si>
  <si>
    <t>Say Toplam Tutar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</si>
</sst>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"/>
  </numFmts>
  <fonts count="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charset val="16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1" applyAlignment="1"/>
    <xf numFmtId="0" fontId="1" fillId="0" borderId="1" xfId="1" applyAlignment="1">
      <alignment wrapText="1"/>
    </xf>
    <xf numFmtId="0" fontId="1" fillId="0" borderId="1" xfId="1" applyNumberFormat="1" applyAlignment="1">
      <alignment wrapText="1"/>
    </xf>
    <xf numFmtId="0" fontId="1" fillId="0" borderId="1" xfId="1" applyNumberFormat="1" applyAlignmen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2" applyFont="1"/>
    <xf numFmtId="0" fontId="0" fillId="0" borderId="0" xfId="0" applyNumberFormat="1"/>
  </cellXfs>
  <cellStyles count="3">
    <cellStyle name="Başlık 1" xfId="1" builtinId="16"/>
    <cellStyle name="Normal" xfId="0" builtinId="0"/>
    <cellStyle name="Yüzde" xfId="2" builtinId="5"/>
  </cellStyles>
  <dxfs count="8">
    <dxf>
      <numFmt numFmtId="19" formatCode="d/mm/yyyy"/>
    </dxf>
    <dxf>
      <numFmt numFmtId="19" formatCode="d/mm/yyyy"/>
    </dxf>
    <dxf>
      <numFmt numFmtId="19" formatCode="d/mm/yyyy"/>
    </dxf>
    <dxf>
      <numFmt numFmtId="164" formatCode="&quot;₺&quot;#,##0"/>
    </dxf>
    <dxf>
      <numFmt numFmtId="164" formatCode="&quot;₺&quot;#,##0"/>
    </dxf>
    <dxf>
      <numFmt numFmtId="19" formatCode="d/mm/yyyy"/>
    </dxf>
    <dxf>
      <numFmt numFmtId="19" formatCode="d/mm/yyyy"/>
    </dxf>
    <dxf>
      <border outline="0">
        <bottom style="thick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[Dashboard-Satış, müşteri.xlsx]Satış grafiği!PivotTable1</c:name>
    <c:fmtId val="2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'Satış grafiği'!$B$1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'Satış grafiği'!$A$2:$A$41</c:f>
              <c:multiLvlStrCache>
                <c:ptCount val="36"/>
                <c:lvl>
                  <c:pt idx="0">
                    <c:v>Oca</c:v>
                  </c:pt>
                  <c:pt idx="1">
                    <c:v>Şub</c:v>
                  </c:pt>
                  <c:pt idx="2">
                    <c:v>Mar</c:v>
                  </c:pt>
                  <c:pt idx="3">
                    <c:v>Nis</c:v>
                  </c:pt>
                  <c:pt idx="4">
                    <c:v>May</c:v>
                  </c:pt>
                  <c:pt idx="5">
                    <c:v>Haz</c:v>
                  </c:pt>
                  <c:pt idx="6">
                    <c:v>Tem</c:v>
                  </c:pt>
                  <c:pt idx="7">
                    <c:v>Ağu</c:v>
                  </c:pt>
                  <c:pt idx="8">
                    <c:v>Eyl</c:v>
                  </c:pt>
                  <c:pt idx="9">
                    <c:v>Eki</c:v>
                  </c:pt>
                  <c:pt idx="10">
                    <c:v>Kas</c:v>
                  </c:pt>
                  <c:pt idx="11">
                    <c:v>Ara</c:v>
                  </c:pt>
                  <c:pt idx="12">
                    <c:v>Oca</c:v>
                  </c:pt>
                  <c:pt idx="13">
                    <c:v>Şub</c:v>
                  </c:pt>
                  <c:pt idx="14">
                    <c:v>Mar</c:v>
                  </c:pt>
                  <c:pt idx="15">
                    <c:v>Nis</c:v>
                  </c:pt>
                  <c:pt idx="16">
                    <c:v>May</c:v>
                  </c:pt>
                  <c:pt idx="17">
                    <c:v>Haz</c:v>
                  </c:pt>
                  <c:pt idx="18">
                    <c:v>Tem</c:v>
                  </c:pt>
                  <c:pt idx="19">
                    <c:v>Ağu</c:v>
                  </c:pt>
                  <c:pt idx="20">
                    <c:v>Eyl</c:v>
                  </c:pt>
                  <c:pt idx="21">
                    <c:v>Eki</c:v>
                  </c:pt>
                  <c:pt idx="22">
                    <c:v>Kas</c:v>
                  </c:pt>
                  <c:pt idx="23">
                    <c:v>Ara</c:v>
                  </c:pt>
                  <c:pt idx="24">
                    <c:v>Oca</c:v>
                  </c:pt>
                  <c:pt idx="25">
                    <c:v>Şub</c:v>
                  </c:pt>
                  <c:pt idx="26">
                    <c:v>Mar</c:v>
                  </c:pt>
                  <c:pt idx="27">
                    <c:v>Nis</c:v>
                  </c:pt>
                  <c:pt idx="28">
                    <c:v>May</c:v>
                  </c:pt>
                  <c:pt idx="29">
                    <c:v>Haz</c:v>
                  </c:pt>
                  <c:pt idx="30">
                    <c:v>Tem</c:v>
                  </c:pt>
                  <c:pt idx="31">
                    <c:v>Ağu</c:v>
                  </c:pt>
                  <c:pt idx="32">
                    <c:v>Eyl</c:v>
                  </c:pt>
                  <c:pt idx="33">
                    <c:v>Eki</c:v>
                  </c:pt>
                  <c:pt idx="34">
                    <c:v>Kas</c:v>
                  </c:pt>
                  <c:pt idx="35">
                    <c:v>Ara</c:v>
                  </c:pt>
                </c:lvl>
                <c:lvl>
                  <c:pt idx="0">
                    <c:v>2028</c:v>
                  </c:pt>
                  <c:pt idx="12">
                    <c:v>2029</c:v>
                  </c:pt>
                  <c:pt idx="24">
                    <c:v>2030</c:v>
                  </c:pt>
                </c:lvl>
              </c:multiLvlStrCache>
            </c:multiLvlStrRef>
          </c:cat>
          <c:val>
            <c:numRef>
              <c:f>'Satış grafiği'!$B$2:$B$41</c:f>
              <c:numCache>
                <c:formatCode>"₺"#,##0</c:formatCode>
                <c:ptCount val="36"/>
                <c:pt idx="0">
                  <c:v>1636500</c:v>
                </c:pt>
                <c:pt idx="1">
                  <c:v>1781575</c:v>
                </c:pt>
                <c:pt idx="2">
                  <c:v>3350825</c:v>
                </c:pt>
                <c:pt idx="3">
                  <c:v>2009450</c:v>
                </c:pt>
                <c:pt idx="4">
                  <c:v>2637700</c:v>
                </c:pt>
                <c:pt idx="5">
                  <c:v>2337150</c:v>
                </c:pt>
                <c:pt idx="6">
                  <c:v>2509400</c:v>
                </c:pt>
                <c:pt idx="7">
                  <c:v>1639100</c:v>
                </c:pt>
                <c:pt idx="8">
                  <c:v>4428325</c:v>
                </c:pt>
                <c:pt idx="9">
                  <c:v>3072425</c:v>
                </c:pt>
                <c:pt idx="10">
                  <c:v>1780150</c:v>
                </c:pt>
                <c:pt idx="11">
                  <c:v>2282425</c:v>
                </c:pt>
                <c:pt idx="12">
                  <c:v>4114800</c:v>
                </c:pt>
                <c:pt idx="13">
                  <c:v>1262175</c:v>
                </c:pt>
                <c:pt idx="14">
                  <c:v>2095950</c:v>
                </c:pt>
                <c:pt idx="15">
                  <c:v>1830475</c:v>
                </c:pt>
                <c:pt idx="16">
                  <c:v>5613800</c:v>
                </c:pt>
                <c:pt idx="17">
                  <c:v>1460975</c:v>
                </c:pt>
                <c:pt idx="18">
                  <c:v>2804250</c:v>
                </c:pt>
                <c:pt idx="19">
                  <c:v>621825</c:v>
                </c:pt>
                <c:pt idx="20">
                  <c:v>858975</c:v>
                </c:pt>
                <c:pt idx="21">
                  <c:v>2436725</c:v>
                </c:pt>
                <c:pt idx="22">
                  <c:v>2157700</c:v>
                </c:pt>
                <c:pt idx="23">
                  <c:v>2736575</c:v>
                </c:pt>
                <c:pt idx="24">
                  <c:v>3152275</c:v>
                </c:pt>
                <c:pt idx="25">
                  <c:v>1973575</c:v>
                </c:pt>
                <c:pt idx="26">
                  <c:v>974175</c:v>
                </c:pt>
                <c:pt idx="27">
                  <c:v>6050175</c:v>
                </c:pt>
                <c:pt idx="28">
                  <c:v>1013925</c:v>
                </c:pt>
                <c:pt idx="29">
                  <c:v>1944050</c:v>
                </c:pt>
                <c:pt idx="30">
                  <c:v>2494550</c:v>
                </c:pt>
                <c:pt idx="31">
                  <c:v>1730025</c:v>
                </c:pt>
                <c:pt idx="32">
                  <c:v>4251575</c:v>
                </c:pt>
                <c:pt idx="33">
                  <c:v>956175</c:v>
                </c:pt>
                <c:pt idx="34">
                  <c:v>1147400</c:v>
                </c:pt>
                <c:pt idx="35">
                  <c:v>3367475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F-4494-83DE-87FF63118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331344"/>
        <c:axId val="1573325104"/>
      </c:lineChart>
      <c:catAx>
        <c:axId val="157333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3325104"/>
        <c:crosses val="autoZero"/>
        <c:auto val="1"/>
        <c:lblAlgn val="ctr"/>
        <c:lblOffset val="100"/>
        <c:noMultiLvlLbl val="0"/>
      </c:catAx>
      <c:valAx>
        <c:axId val="1573325104"/>
        <c:scaling>
          <c:orientation val="minMax"/>
        </c:scaling>
        <c:delete val="0"/>
        <c:axPos val="l"/>
        <c:numFmt formatCode="&quot;₺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33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[Dashboard-Satış, müşteri.xlsx]Teslimat performansı grafiği!PivotTable4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'Teslimat performansı grafiği'!$B$1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4E-4D56-A1CB-561D1159C8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4E-4D56-A1CB-561D1159C8E8}"/>
              </c:ext>
            </c:extLst>
          </c:dPt>
          <c:cat>
            <c:strRef>
              <c:f>'Teslimat performansı grafiği'!$A$2:$A$4</c:f>
              <c:strCache>
                <c:ptCount val="2"/>
                <c:pt idx="0">
                  <c:v>Gecikmeli</c:v>
                </c:pt>
                <c:pt idx="1">
                  <c:v>Tam Zamanında</c:v>
                </c:pt>
              </c:strCache>
            </c:strRef>
          </c:cat>
          <c:val>
            <c:numRef>
              <c:f>'Teslimat performansı grafiği'!$B$2:$B$4</c:f>
              <c:numCache>
                <c:formatCode>General</c:formatCode>
                <c:ptCount val="2"/>
                <c:pt idx="0">
                  <c:v>69</c:v>
                </c:pt>
                <c:pt idx="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5-4744-B5C0-61355C574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[Dashboard-Satış, müşteri.xlsx]Teslimat performansı grafiği!PivotTable4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'Teslimat performansı grafiği'!$B$1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93-4C2C-A211-8BF7D9DBAC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93-4C2C-A211-8BF7D9DBACE6}"/>
              </c:ext>
            </c:extLst>
          </c:dPt>
          <c:cat>
            <c:strRef>
              <c:f>'Teslimat performansı grafiği'!$A$2:$A$4</c:f>
              <c:strCache>
                <c:ptCount val="2"/>
                <c:pt idx="0">
                  <c:v>Gecikmeli</c:v>
                </c:pt>
                <c:pt idx="1">
                  <c:v>Tam Zamanında</c:v>
                </c:pt>
              </c:strCache>
            </c:strRef>
          </c:cat>
          <c:val>
            <c:numRef>
              <c:f>'Teslimat performansı grafiği'!$B$2:$B$4</c:f>
              <c:numCache>
                <c:formatCode>General</c:formatCode>
                <c:ptCount val="2"/>
                <c:pt idx="0">
                  <c:v>69</c:v>
                </c:pt>
                <c:pt idx="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1-451A-845A-4EA9CB81D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[Dashboard-Satış, müşteri.xlsx]Ürün satış grafiği!PivotTable7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downArrow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'Ürün satış grafiği'!$B$1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tx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'Ürün satış grafiği'!$A$2:$A$5</c:f>
              <c:strCache>
                <c:ptCount val="3"/>
                <c:pt idx="0">
                  <c:v>Ürün 1</c:v>
                </c:pt>
                <c:pt idx="1">
                  <c:v>Ürün 2</c:v>
                </c:pt>
                <c:pt idx="2">
                  <c:v>Ürün 3</c:v>
                </c:pt>
              </c:strCache>
            </c:strRef>
          </c:cat>
          <c:val>
            <c:numRef>
              <c:f>'Ürün satış grafiği'!$B$2:$B$5</c:f>
              <c:numCache>
                <c:formatCode>"₺"#,##0</c:formatCode>
                <c:ptCount val="3"/>
                <c:pt idx="0">
                  <c:v>17743050</c:v>
                </c:pt>
                <c:pt idx="1">
                  <c:v>34623625</c:v>
                </c:pt>
                <c:pt idx="2">
                  <c:v>34147950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8-454F-AE3D-4C7BFD302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9504224"/>
        <c:axId val="989518144"/>
        <c:axId val="0"/>
      </c:bar3DChart>
      <c:catAx>
        <c:axId val="9895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9518144"/>
        <c:crosses val="autoZero"/>
        <c:auto val="1"/>
        <c:lblAlgn val="ctr"/>
        <c:lblOffset val="100"/>
        <c:noMultiLvlLbl val="0"/>
      </c:catAx>
      <c:valAx>
        <c:axId val="989518144"/>
        <c:scaling>
          <c:orientation val="minMax"/>
        </c:scaling>
        <c:delete val="1"/>
        <c:axPos val="l"/>
        <c:numFmt formatCode="&quot;₺&quot;#,##0" sourceLinked="1"/>
        <c:majorTickMark val="none"/>
        <c:minorTickMark val="none"/>
        <c:tickLblPos val="nextTo"/>
        <c:crossAx val="9895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[Dashboard-Satış, müşteri.xlsx]Satış grafiği!PivotTable1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tr-TR" sz="1200" b="1">
                <a:solidFill>
                  <a:schemeClr val="bg1"/>
                </a:solidFill>
              </a:rPr>
              <a:t>Satış Grafiği</a:t>
            </a:r>
          </a:p>
        </c:rich>
      </c:tx>
      <c:layout>
        <c:manualLayout>
          <c:xMode val="edge"/>
          <c:yMode val="edge"/>
          <c:x val="3.3584800437956776E-3"/>
          <c:y val="3.7664041994750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'Satış grafiği'!$B$1</c:f>
              <c:strCache>
                <c:ptCount val="1"/>
                <c:pt idx="0">
                  <c:v>Toplam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'Satış grafiği'!$A$2:$A$41</c:f>
              <c:multiLvlStrCache>
                <c:ptCount val="36"/>
                <c:lvl>
                  <c:pt idx="0">
                    <c:v>Oca</c:v>
                  </c:pt>
                  <c:pt idx="1">
                    <c:v>Şub</c:v>
                  </c:pt>
                  <c:pt idx="2">
                    <c:v>Mar</c:v>
                  </c:pt>
                  <c:pt idx="3">
                    <c:v>Nis</c:v>
                  </c:pt>
                  <c:pt idx="4">
                    <c:v>May</c:v>
                  </c:pt>
                  <c:pt idx="5">
                    <c:v>Haz</c:v>
                  </c:pt>
                  <c:pt idx="6">
                    <c:v>Tem</c:v>
                  </c:pt>
                  <c:pt idx="7">
                    <c:v>Ağu</c:v>
                  </c:pt>
                  <c:pt idx="8">
                    <c:v>Eyl</c:v>
                  </c:pt>
                  <c:pt idx="9">
                    <c:v>Eki</c:v>
                  </c:pt>
                  <c:pt idx="10">
                    <c:v>Kas</c:v>
                  </c:pt>
                  <c:pt idx="11">
                    <c:v>Ara</c:v>
                  </c:pt>
                  <c:pt idx="12">
                    <c:v>Oca</c:v>
                  </c:pt>
                  <c:pt idx="13">
                    <c:v>Şub</c:v>
                  </c:pt>
                  <c:pt idx="14">
                    <c:v>Mar</c:v>
                  </c:pt>
                  <c:pt idx="15">
                    <c:v>Nis</c:v>
                  </c:pt>
                  <c:pt idx="16">
                    <c:v>May</c:v>
                  </c:pt>
                  <c:pt idx="17">
                    <c:v>Haz</c:v>
                  </c:pt>
                  <c:pt idx="18">
                    <c:v>Tem</c:v>
                  </c:pt>
                  <c:pt idx="19">
                    <c:v>Ağu</c:v>
                  </c:pt>
                  <c:pt idx="20">
                    <c:v>Eyl</c:v>
                  </c:pt>
                  <c:pt idx="21">
                    <c:v>Eki</c:v>
                  </c:pt>
                  <c:pt idx="22">
                    <c:v>Kas</c:v>
                  </c:pt>
                  <c:pt idx="23">
                    <c:v>Ara</c:v>
                  </c:pt>
                  <c:pt idx="24">
                    <c:v>Oca</c:v>
                  </c:pt>
                  <c:pt idx="25">
                    <c:v>Şub</c:v>
                  </c:pt>
                  <c:pt idx="26">
                    <c:v>Mar</c:v>
                  </c:pt>
                  <c:pt idx="27">
                    <c:v>Nis</c:v>
                  </c:pt>
                  <c:pt idx="28">
                    <c:v>May</c:v>
                  </c:pt>
                  <c:pt idx="29">
                    <c:v>Haz</c:v>
                  </c:pt>
                  <c:pt idx="30">
                    <c:v>Tem</c:v>
                  </c:pt>
                  <c:pt idx="31">
                    <c:v>Ağu</c:v>
                  </c:pt>
                  <c:pt idx="32">
                    <c:v>Eyl</c:v>
                  </c:pt>
                  <c:pt idx="33">
                    <c:v>Eki</c:v>
                  </c:pt>
                  <c:pt idx="34">
                    <c:v>Kas</c:v>
                  </c:pt>
                  <c:pt idx="35">
                    <c:v>Ara</c:v>
                  </c:pt>
                </c:lvl>
                <c:lvl>
                  <c:pt idx="0">
                    <c:v>2028</c:v>
                  </c:pt>
                  <c:pt idx="12">
                    <c:v>2029</c:v>
                  </c:pt>
                  <c:pt idx="24">
                    <c:v>2030</c:v>
                  </c:pt>
                </c:lvl>
              </c:multiLvlStrCache>
            </c:multiLvlStrRef>
          </c:cat>
          <c:val>
            <c:numRef>
              <c:f>'Satış grafiği'!$B$2:$B$41</c:f>
              <c:numCache>
                <c:formatCode>"₺"#,##0</c:formatCode>
                <c:ptCount val="36"/>
                <c:pt idx="0">
                  <c:v>1636500</c:v>
                </c:pt>
                <c:pt idx="1">
                  <c:v>1781575</c:v>
                </c:pt>
                <c:pt idx="2">
                  <c:v>3350825</c:v>
                </c:pt>
                <c:pt idx="3">
                  <c:v>2009450</c:v>
                </c:pt>
                <c:pt idx="4">
                  <c:v>2637700</c:v>
                </c:pt>
                <c:pt idx="5">
                  <c:v>2337150</c:v>
                </c:pt>
                <c:pt idx="6">
                  <c:v>2509400</c:v>
                </c:pt>
                <c:pt idx="7">
                  <c:v>1639100</c:v>
                </c:pt>
                <c:pt idx="8">
                  <c:v>4428325</c:v>
                </c:pt>
                <c:pt idx="9">
                  <c:v>3072425</c:v>
                </c:pt>
                <c:pt idx="10">
                  <c:v>1780150</c:v>
                </c:pt>
                <c:pt idx="11">
                  <c:v>2282425</c:v>
                </c:pt>
                <c:pt idx="12">
                  <c:v>4114800</c:v>
                </c:pt>
                <c:pt idx="13">
                  <c:v>1262175</c:v>
                </c:pt>
                <c:pt idx="14">
                  <c:v>2095950</c:v>
                </c:pt>
                <c:pt idx="15">
                  <c:v>1830475</c:v>
                </c:pt>
                <c:pt idx="16">
                  <c:v>5613800</c:v>
                </c:pt>
                <c:pt idx="17">
                  <c:v>1460975</c:v>
                </c:pt>
                <c:pt idx="18">
                  <c:v>2804250</c:v>
                </c:pt>
                <c:pt idx="19">
                  <c:v>621825</c:v>
                </c:pt>
                <c:pt idx="20">
                  <c:v>858975</c:v>
                </c:pt>
                <c:pt idx="21">
                  <c:v>2436725</c:v>
                </c:pt>
                <c:pt idx="22">
                  <c:v>2157700</c:v>
                </c:pt>
                <c:pt idx="23">
                  <c:v>2736575</c:v>
                </c:pt>
                <c:pt idx="24">
                  <c:v>3152275</c:v>
                </c:pt>
                <c:pt idx="25">
                  <c:v>1973575</c:v>
                </c:pt>
                <c:pt idx="26">
                  <c:v>974175</c:v>
                </c:pt>
                <c:pt idx="27">
                  <c:v>6050175</c:v>
                </c:pt>
                <c:pt idx="28">
                  <c:v>1013925</c:v>
                </c:pt>
                <c:pt idx="29">
                  <c:v>1944050</c:v>
                </c:pt>
                <c:pt idx="30">
                  <c:v>2494550</c:v>
                </c:pt>
                <c:pt idx="31">
                  <c:v>1730025</c:v>
                </c:pt>
                <c:pt idx="32">
                  <c:v>4251575</c:v>
                </c:pt>
                <c:pt idx="33">
                  <c:v>956175</c:v>
                </c:pt>
                <c:pt idx="34">
                  <c:v>1147400</c:v>
                </c:pt>
                <c:pt idx="35">
                  <c:v>3367475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2-4320-A44B-F2BFAB44D0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331344"/>
        <c:axId val="1573325104"/>
      </c:lineChart>
      <c:catAx>
        <c:axId val="157333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3325104"/>
        <c:crosses val="autoZero"/>
        <c:auto val="1"/>
        <c:lblAlgn val="ctr"/>
        <c:lblOffset val="100"/>
        <c:noMultiLvlLbl val="0"/>
      </c:catAx>
      <c:valAx>
        <c:axId val="1573325104"/>
        <c:scaling>
          <c:orientation val="minMax"/>
        </c:scaling>
        <c:delete val="1"/>
        <c:axPos val="l"/>
        <c:numFmt formatCode="&quot;₺&quot;#,##0" sourceLinked="1"/>
        <c:majorTickMark val="out"/>
        <c:minorTickMark val="none"/>
        <c:tickLblPos val="nextTo"/>
        <c:crossAx val="15733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[Dashboard-Satış, müşteri.xlsx]Teslimat performansı grafiği!PivotTable4</c:name>
    <c:fmtId val="2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30A0"/>
          </a:solidFill>
          <a:ln w="19050">
            <a:noFill/>
          </a:ln>
          <a:effectLst/>
        </c:spPr>
        <c:dLbl>
          <c:idx val="0"/>
          <c:spPr>
            <a:solidFill>
              <a:srgbClr val="FF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95000"/>
            </a:schemeClr>
          </a:solidFill>
          <a:ln w="19050">
            <a:noFill/>
          </a:ln>
          <a:effectLst/>
        </c:spPr>
        <c:dLbl>
          <c:idx val="0"/>
          <c:spPr>
            <a:solidFill>
              <a:srgbClr val="FF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'Teslimat performansı grafiği'!$B$1</c:f>
              <c:strCache>
                <c:ptCount val="1"/>
                <c:pt idx="0">
                  <c:v>Toplam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66-45B8-9F50-946AB52EE210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66-45B8-9F50-946AB52EE21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66-45B8-9F50-946AB52EE21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66-45B8-9F50-946AB52EE210}"/>
                </c:ext>
              </c:extLst>
            </c:dLbl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'Teslimat performansı grafiği'!$A$2:$A$4</c:f>
              <c:strCache>
                <c:ptCount val="2"/>
                <c:pt idx="0">
                  <c:v>Gecikmeli</c:v>
                </c:pt>
                <c:pt idx="1">
                  <c:v>Tam Zamanında</c:v>
                </c:pt>
              </c:strCache>
            </c:strRef>
          </c:cat>
          <c:val>
            <c:numRef>
              <c:f>'Teslimat performansı grafiği'!$B$2:$B$4</c:f>
              <c:numCache>
                <c:formatCode>General</c:formatCode>
                <c:ptCount val="2"/>
                <c:pt idx="0">
                  <c:v>69</c:v>
                </c:pt>
                <c:pt idx="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6-45B8-9F50-946AB52EE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[Dashboard-Satış, müşteri.xlsx]Teslimat performansı grafiği!PivotTable4</c:name>
    <c:fmtId val="2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30A0"/>
          </a:solidFill>
          <a:ln w="19050">
            <a:noFill/>
          </a:ln>
          <a:effectLst/>
        </c:spPr>
      </c:pivotFmt>
      <c:pivotFmt>
        <c:idx val="8"/>
        <c:spPr>
          <a:solidFill>
            <a:schemeClr val="bg1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558447555166715"/>
          <c:y val="0.11998971193415638"/>
          <c:w val="0.38092981432876444"/>
          <c:h val="0.64504115226337444"/>
        </c:manualLayout>
      </c:layout>
      <c:doughnutChart>
        <c:varyColors val="1"/>
        <c:ser>
          <c:idx val="0"/>
          <c:order val="0"/>
          <c:tx>
            <c:strRef>
              <c:f>'Teslimat performansı grafiği'!$B$1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69-47B5-9EBD-32F846BCB020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69-47B5-9EBD-32F846BCB020}"/>
              </c:ext>
            </c:extLst>
          </c:dPt>
          <c:dLbls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'Teslimat performansı grafiği'!$A$2:$A$4</c:f>
              <c:strCache>
                <c:ptCount val="2"/>
                <c:pt idx="0">
                  <c:v>Gecikmeli</c:v>
                </c:pt>
                <c:pt idx="1">
                  <c:v>Tam Zamanında</c:v>
                </c:pt>
              </c:strCache>
            </c:strRef>
          </c:cat>
          <c:val>
            <c:numRef>
              <c:f>'Teslimat performansı grafiği'!$B$2:$B$4</c:f>
              <c:numCache>
                <c:formatCode>General</c:formatCode>
                <c:ptCount val="2"/>
                <c:pt idx="0">
                  <c:v>69</c:v>
                </c:pt>
                <c:pt idx="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69-47B5-9EBD-32F846BCB0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[Dashboard-Satış, müşteri.xlsx]Ürün satış grafiği!PivotTable7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 b="1">
                <a:solidFill>
                  <a:schemeClr val="bg1"/>
                </a:solidFill>
              </a:rPr>
              <a:t>Ürün satış grafiği</a:t>
            </a:r>
          </a:p>
        </c:rich>
      </c:tx>
      <c:layout>
        <c:manualLayout>
          <c:xMode val="edge"/>
          <c:yMode val="edge"/>
          <c:x val="2.2158071748878946E-2"/>
          <c:y val="3.7634408602150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downArrow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downArrow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downArrow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413801694070754E-2"/>
          <c:y val="0.19463463473791137"/>
          <c:w val="0.9129920279023418"/>
          <c:h val="0.6946903054322131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'Ürün satış grafiği'!$B$1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tx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'Ürün satış grafiği'!$A$2:$A$5</c:f>
              <c:strCache>
                <c:ptCount val="3"/>
                <c:pt idx="0">
                  <c:v>Ürün 1</c:v>
                </c:pt>
                <c:pt idx="1">
                  <c:v>Ürün 2</c:v>
                </c:pt>
                <c:pt idx="2">
                  <c:v>Ürün 3</c:v>
                </c:pt>
              </c:strCache>
            </c:strRef>
          </c:cat>
          <c:val>
            <c:numRef>
              <c:f>'Ürün satış grafiği'!$B$2:$B$5</c:f>
              <c:numCache>
                <c:formatCode>"₺"#,##0</c:formatCode>
                <c:ptCount val="3"/>
                <c:pt idx="0">
                  <c:v>17743050</c:v>
                </c:pt>
                <c:pt idx="1">
                  <c:v>34623625</c:v>
                </c:pt>
                <c:pt idx="2">
                  <c:v>34147950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3-45B5-AB32-5540E388F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9504224"/>
        <c:axId val="989518144"/>
        <c:axId val="0"/>
      </c:bar3DChart>
      <c:catAx>
        <c:axId val="9895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9518144"/>
        <c:crosses val="autoZero"/>
        <c:auto val="1"/>
        <c:lblAlgn val="ctr"/>
        <c:lblOffset val="100"/>
        <c:noMultiLvlLbl val="0"/>
      </c:catAx>
      <c:valAx>
        <c:axId val="989518144"/>
        <c:scaling>
          <c:orientation val="minMax"/>
        </c:scaling>
        <c:delete val="1"/>
        <c:axPos val="l"/>
        <c:numFmt formatCode="&quot;₺&quot;#,##0" sourceLinked="1"/>
        <c:majorTickMark val="none"/>
        <c:minorTickMark val="none"/>
        <c:tickLblPos val="nextTo"/>
        <c:crossAx val="9895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348AFCC2-EF24-4BDB-80BF-72B5E4C18B36}">
          <cx:dataId val="0"/>
          <cx:layoutPr>
            <cx:regionLabelLayout val="none"/>
            <cx:geography viewedRegionType="dataOnly" cultureLanguage="tr-TR" cultureRegion="TR" attribution="Bing ile güçlendirilmiştir">
              <cx:geoCache provider="{E9337A44-BEBE-4D9F-B70C-5C5E7DAFC167}">
                <cx:binary>1HrZct440uWrVPh64AKxEERHV1+A/FbtsizZdcOQZZkEQQDcF7zAvM7M/dz9/4NNyi5XS6rqqu6Y
joloRUWUP5LYMoHMc07irw/LXx7qx/vuh8XWrv/Lw/LTm3IYmr/8+GP/UD7a+/6t1Q+d7/2X4e2D
tz/6L1/0w+OPn7v7WbviR4Ij9uNDed8Nj8ubv/0Veise/al/uB+0d1fjY7deP/ZjPfR/8O53X/3w
4Ec3PDUvoKef3tz81//pjF4f3/zw6AY9rDdr8/jTmxcfvfnhx9dd/WbYH2qY2TB+hrY0eSsTiRmL
JP76F735ofau+P6av2WUEppIIb/9fR/6/N5C839mQl+nc//5c/fY9z/88v/nLV9M//kL3fv02/pT
/zTXm+uvi/vxpX3/9tdXD2C5r548c8Fr2/zZK5iw1S7T/dDphyH66Y26r//7f5vHXnffLfHNCS++
+1edIN/GHAsS0+ibkcULJxDxNhFScI7Jrz765v9vTvjnpvT7bnje9sUSXq70P8xHY9ff//vcw/Db
KOEioXAMvv69co98i3kcx1GMv72W34f+xT1/Npt/4JlvzV475dvT/yx//Nf/vHf3xtzXrwLXi7X9
i2fmySk84pxFf7f6s8BF4rcMvJIISn7XKf/clH7fM8/bvljCT2+ev/rP8tF//69+uHefxvr75v1/
D2sseosjMH8cvzowkHMEEzL5JdrJVwfmn5rK77vmWdNXnnn25j/LMSeAIx5r/W90C34rYsJwxJNv
6YS8zDbyrYRDwzjh38f8Fsf+iYn8vlN+bfjKJb8+/89yyMf72k//3vQS84QmhP2S3n/jDyIofgJg
L/3x5/P4fXd8b/fKG98f/392xj+Gar/C1ux+uN98xbvP0Nofv/26cgDhr5q+gM0v1v/dtIfPP72R
hCcRp88S0lM3v7T9dhaex/lvUOxFw8f7fvjpDeA2zgWW4NskFlEi4EDNj1/f8LcQFAHzEUIEAAvw
uPPdUP70BtKaiCEuCngDiJxKwOO9H59eUfmWcSoZYHEGUINCd9+XeenrtfDuV5v88vsHN9pLr93Q
//SGx29+aL599jRVQRgVEksWQ3eEwuQgRjcP99fAZ+Dr6H+4cjZ1IuIxlXzx50uZF9s15sOOzpyo
SPZMNbZkhbK95QePiqbbTrlBj7STdL92NFJe4iY1XedOcZi/oHKclC3Ks8iSq2TxJrVmpmmf+14l
VVkp3xKpOkejTGL+MC2o2OCicOksSZVF0RSleV7jTRcng+KDHbKKhkLJ3hPlxoFsEaZerai+0Y1n
KpdznQU0hOsYOXfujJ1rVdZOZuUQ9FndtvOeB2mdogZbvgnTGj7EItS7upd9OtR9eVokhbBK1E2f
slBOmZB+vmindkyf7Y3fsXUkwaGvjJ3ELAGiBXhFQuKDzfXc2O2gp44lbErLOlQZljBNlA9SSWts
itauOEx6CqnHaN6FsjxhSTFdDz1Kfkase5xKcdLkfatIPJGLCJfthSFsTeNulFe2He9Kb0KmqypS
RVzPp2zkiXJDydKmqqZty8T54NDFAu7L1iHMam3GejtLo4+VN1MW0zhPWVkaZcYQHy2jkihadsXR
rLZWNZun1Ix9tOlb6lbVG1FuRxZk6tY6yrp+IapPiqB4HVslOa1g15C2PDE5qjaVz/VuQdOq8lw0
isXivSmWdpOQmSnSND7tG7dup5WMaRP1i0K+jjd906BMknnd0dZPqZ9Qf5bnrVQ16vzZXHJ+Po8k
QAdzkuWhSvbV3AuyYZia67gX9c4vgzvT7WTQtm+basmIGaNbWw14yto6RLu49vXRsIZipXE0VIqF
OFx7O0m6xbIT174Ki97FgzdOVQW/7HjjVDmZi3aF3d9Kf0Am/0gqedHG86RQKaus1LPdm5zlp9It
eSYsy1NvWL7XbS6yUST8EMwybrqoHDZJ7W41yd3erGN3Zhi4YijokE6rkduq64UqSD1uJW0u7RBI
hjpRqHlmfdpTJ7atJzqNHU2yuVyr07EnLB1xtN4bnPttZcoFNowYM28dz4ppGWtFeNtWqoobsynK
KnJpNI/DsZ8b2qh1wvQ9HtvqXo6syaJ60RtTaggLM8wuxPgQrXaTuMieVGssd31A/XaeqhV2Wfk+
xyvPsJ/44eu/XLyQA22D20UM6b1v5+q0k85usVlTuw77Vc5K6iGosksuSEGzpmyqtM2pynFoM75E
fp+PSzbktVETa6v9WBF8RKaUm7k16KrE4TP27myeIe4kJJ9TN5N8o2cqD7Ovp30Zd/WeVXmyXVlv
RzVia48T0cXGC2kPzvPqSCr/ZZ5Esatnug3ciL2mc5tR3VwTXoTsj+PAU0h9GXKTGFi84ACvQHOh
TyH5WcjtQ9x3pLFTChu2g03Mztei1SoxZE7nDl+PVnD1x0PS3xtTJpgwGQuIQa/HnMucUlsnYxqZ
nG9lNAvVI/Yh99228H2sahvdorkoVVmK+6rpi7SMVhUD4U01w21qS7TDU7eoqUJDFqN5zQrrWmX5
2O7m6EvXiHBar/kEkSVSmM+jarggasn5F0sx+I6iLjW1Jtmix0b5XKSiwslmrKd4o52vzoXOIUah
TuVtHv4k9JIEkuxro0NyexJXpATDY0ioz41ucs08LfyYFl2JVEUnkhmInqfC+mY7lE85Kep0Vgkf
YDo1TnHMFsWIqVQNe2wbNF7O81YkGbNd8zExhm2MNeI090u5kWG+mwYIVdwVG7fOnxkp+l1ORrTB
ZIC8lptm54Wu0qYeqnM9Ew7hNx/6bEEQShu81PuETnlatZymc8UemrGxmwqzYYsR3jpQJXdNbYe9
RgziqI39hQlV06ZOssEdJ+SxAiiR3CRu7POsYRqPm7oZw7u5norPchxQnJWhfOB1oBySYRNdlsQl
j+PItE75VC65KrUNGk58PSxqbOTUbCCYsTaNm9bUCuW2mTY+8GIAoYwWZ6bG01WuSRDp3AriFdE2
QVuMx2pONQSeTi1LRE9cz5pEtVHRbbXupFaxy5OdyaOSZm1PqM/GtZuRYl1R3q7r0BjVJjU+pxJs
pXJjgtsOC66+yMm6KXXLhCC/DHV1EntID7mf5SaJ8b3W1ZTGS5eOA+1VW6+fZMJtWg2oOh+S6Ujn
0dxVdVftqOc+g3NuD3mo8azyGukjn+2a9qzAG8j/NVd9Ne3XpszTUsfXWvYT2GS+ERW5Rgb1qmxc
2IW81GlpAD55XOiNLMl1YDNORQMBn/GiU4DuQsabBZ+5omG7wkdF2pnyGrJQuYMh+sNKWzCgFAeI
pucJyqtDPPprspTFvpN1k9aLbHaki7XSU/XzXNIPiBC8X4v+s0US4jKK02LAEK6kGJUdBMoQWft9
zi3ZCuTptpQjTqOqntVcuyalTTKcVmOUX4Smt19GVlSqFRgcsPKbCRHIF9Ms0xDL4m4K4iYyBTog
7CqhjHH1Zm3AC0UyoWyYaa1WslYfSzo0G85Meaw615wUfXfM+ZxsDa5D2ptO7iPpzJbFc5fFK3ks
0BjStaH3iHCkGrdrkyjJXAj9fom6tJiaIeUdVVQmJ2MhizRMuNthW0AocoNXnaVWGe1y5cu4Tdva
lOlaIZLOCR9P2eDLzeqwS3EijwBwEODX7vop9AO2gQAFCeYo+mmEWNPs0WjxDpDFMZmsTpvV2pSM
+D0X493qfbXtY0vuBi2L26VszVkUap2N0UwVSYqogIRvdrBp0WYOjdg1yDisqsqTSa1VG2chXwCh
FjNLq5ntI9p4lfAKIMl8Mcb+Q5TUJ63uS1VoyAUooFT0nVRg3QsX1vG2mlecUQORQxSyVQ1CRg1R
jJTDa32AEAaRmvezGuIqraseq5aUeTYlo7ydoibahLZGt0NF+s1SNzKrysGcDbwV7zmzdGvquV6U
SeqHomnrM878rglCp/1af+qjHKkx8m1mIvmlWNs1zWeZKG/8F5o3ucKl+UB6btJcC0DWje5gG4Uj
xhplLTEIoJSLIJl7T1JTyZOvKe0XIvgLnP5GZR58s3a6KH+pnPz682833sJ/X3X+vz98Krz8/dfZ
94rNH361e/RPjK5//dHTbH7tCybzy+yeiOCLH7/hpd8p2Svm+a0A9A9evqClL/j3c1pKKKS2X4s7
v6Gkr0sxTyzva5NvZJSxt0kElBOENywwjZ7Unb+TUUGfeGosacJEDLDkOxslbyMMDWRMOIEaEXvG
Rjn0xwUXgkcMuA1j/wob/S0ZBQEd9HUYK5YwJH6ZpIUc+7hhlKWmqT6O5Xw61fLEto2yywxSzK9W
+WX3PCe+cfzU2UsYFscJdAbrEWAImbwcDJgMGVzLp3TwyIZ3tmqi5ti7SJdqHHzrgFQsJDoruay+
dKFzyc6WdJ42UT8me9xbSEKljTlTSTTmzRVK2pEfTFFU/SVpeeL2Tvuh3PJgHDq0vY2XE9LmQ7uP
xSzOqK5byOHlQE55r4fi3JWVXrNZdkt7UnJAhNvASF1mk02KNSND4P02Qth2Kqq6sDEtCS5buvqp
ESeLVizn1OyGcRgu9QBCxHaixtEj4IjWpLVrrd2zmeV12pDpYi1G6GlY3FRBerfNR2mSuIWzHShK
2160THVTCaaoxp5eVr5IALqYmZcq7oJsVAsdpDMBbLGVPuAom3CFJzUkuERn87LgA4ulH7NumGdt
04CZaXcu9pE9nRrNHcvqEYtEVSHOhwORrsqBD4xcqrnRo0mTPpLdrgxeDyqaEV7SvgAnqgRXUije
j8XtvI7BHYKf2F2FKqbYVKBPRWU3UYSumonHGeDARvV2WFPTP8VnnUeK9KEFKgsJnELOVdzkLmsQ
jDglYqfnccOQi9I66odsLJdCxQM/l424LuISyFA+3EpEIQIvcQngiHwoR3ETr9V1Q/QZW+NGcWI+
cySDWkczHQJoGhqA2hZ2/KFdgfZJy3OlCwv4IkBaMzC0qnR71PF4lCvW6bSQLU0AMUd02HnbgjDA
dVoJdDEt836awpxpSCR17zpAsPPV0lYnAVudlRVQXOtb1S8uGzXQTkkArrbg59n2hcL9YzSTajNj
IOFL3u9tsOSMLPyaOWIgjRf3ZU+OqyjOmqRuMtPHQJFDbneR67es5ZfJVGfVMjZZFaHzKRq3Iemu
16g4N6FD+zoix7AWKk9GGEz0ozJAb2JW7Skuq2xx607M6z6s7iKCNG8bH5/6eLrkpHwEKSUtyq67
6cbpHR3xhrv1fKV1qeyYv6fDdIKBPCNWhc0ohxlslx8CraoD4MRSEaGzQFajcAxAPel06odZp2RY
VVeE91ayi9pgqQqxPAkioUujBMWKGevSDo5HVrvyDtAnUkiOF1Oy+lQMQEQAu2WyLJVD8nOEpFeF
XICmtNUOUu4j6B21wvkk1LyW7yghWVeHbR6iRTWmP2siexMbXyreypOZhFMX9KUnxapoJNIp4PMl
d6CQrMAEJDZsa13l0rzxyzan3gKXjW5JI+tMJwDHZeh3ST0qHg8fYKKnJIGlyAE/SGQ2LS79ZdDl
l1CM78YZrSDcTbuujU9cPX6I6bIfqG4hG6NSad5/KjsJEtSaj1s6OpauPgdBqKNnSJITscKiQxOW
1FLKNqWpqrOhaUO2xtUlgBe2k01zCZyfKFu2n8fZINVVU6WmNuxH5BNQjMRjROOt9Yk/WU1x3UTD
kpZLPG8I50Gx1ndq7Lok9S6csoJ2qSU+pJSaL9NKHfQkPwXQB4BQwVrzM7OsICfIKd/kjqdd3Tx6
LUHjIkgoifiWs3HDlwopgG+L6hKZ1brUCnSgiylQeDLok77EzU6jeEutBqQokhIOxbQNVUiT0h7L
lR6K3JzgCpRCI4cNnvKr3oxMhRaOKhH2qsqrTnWaz+nE6yE1lN8WSWTg3VSmw8ySFAe2ZnaJ3+Ve
XBJukstcELEZGkdA/hI3LAIYXCYUQPly27fzkg5Fu6/KbpPM7WENMBrt4jUlhukUlVG4NpCmVSj6
szEJcqdNU6gC7q7s5sF9WUE18rH47EAccyAGZgGXNBXlSFOal8ABuH4IoMs1LiGKyaVJHUDfTdGS
LYOfp7hvecrYVB3chI5LssJMAYH1adEafFvavNyPYtzmRbNhtNcpSChXtSjOY9s9tBw2up9q5XXJ
NzJpN7bnWokkB9686huLZUZ60BjieSjTjnc9xN3ivG+Tzbp2YhPbctlAknDnsOn9JsJzF50tNUiJ
0dyjC0xtn8mxLBStq1bRpgXfTmZbx/1RSLRsujznqpLTiW/rY9vQPu2k+EJnA6EhAo6SLaCYbXQS
DQmYpT0kDh3byuETngB30Cw3+xFo+544fVXU3UdG6Jm30c1ALWxrL3YdxfGchiDunGzpY19ZdO5I
JFWY6zNR+zNXPokYNPC05us26dtPsilvyOzZI2ilOONxewGq+npl2rXeLVRvIfl9CsJ/HBoI0dK2
66FCeJ+Tesl43uzL0RFVuSbZdLM/uBhhlYv807oU+7nlXyYPziVTAwInK5vLyVbzSRQ3dGOihEKK
dPamyCFjjoKB+lfXQG8kOMnh5b0TIAiPE4gU/byoOn7StFaaMR2dBV9/sS70Wzk2jVpWeq4NHCrL
+jHl2rUpCnZQ2oFa6bvxYpR9QVSxdu5J/LlzgNXSpumT864ygBfkeJvL3KWxEbVyJfA6Z/P1KLrm
icJ1BwyXmlJp9QmwkVm5AmNViuqjG9x4aDD/kKyN3GAffi4ae4UgTuUsomruZHdGLCcgxxl2CsJu
SMky6ic1EGUW0ksozTHx+or77iwR7h1PNN1EaxE/JcB5w0vCroNcc0UtrtMi4PpdEoePfBkJqJ1s
l/vagi+x3qMCtVk02fGq7ZvqhBF01vTAmkBd+FjAiVA6wuNpLKsVwnosNnK26DNw4IdxgeJJtOhr
rgcDjgPIIxMU3fJEbN3M9Y41HqU+xB+Ds80WMy6eRCevIgtub9FKL2g3gJa6DMoFM28mnB/MQDeJ
LQ+MjBdQTrif2XIGO5ydxpMFtT6vt2NdWIW4PB/tCudkTXxqBsgS1kQAmYVQgymygoWTyEinvJs+
e1xvJI1Oas07INfmPjb0InTyohr0TTOxLML1WVfiShVN/WCAcaK8qFXhY5zpgPdB88uY0Ksh2N1K
2Icl1LBcgBgA5CAMJm2ilhrfD4n2yo/8FlYLfLddPk0zeY/F0Ckt5hPbRTcSNqIluDuyMZ7SpJ5R
NnaFvrDWwlaUHaj9ffuxqRBoUSEn5x4msxyqrgBQxpq1HndJtzTllU4qC+klQWJJp3h2jyCuCXMo
y3YC2rnW9rrAxCxnEJjnKNWG2zLrAucnjbY43qEod0j5igqxh6IEhhssXTB3czX6qVUryIlTygpJ
z/qRYYCEFEcpaPLQCRPO9Re4o7n8E7X2t2KtZHDJC0aDam8CNbqXzKRwBMwHqmPqrQDMW03EZx42
3amboD6XrnoFkavieX/xx5zoify9okRfi4FwIQDq/lCeelWfarphGgUFNYtFHmkgQCA2qrkaWlCh
ksRQhVopqhR0/4ikVWzB7w7AIwY7yz6jWJh3nLJph9qafjA5Kbczi0AOEXYosmCGpM6S9UmqNFXg
JyWGdG2pEZVCq6NE4Y7jm7HzRZMWaFou/3h1v7UqMFu4W5dgKJ/ihD8V557J7q0TpagnMaaD7erb
nsv6dsL1HlkCWRitSHyIW5PgzR+PGj0Jyy9ppqQShHJQnaOEJa+Vd4PCQAsMmmBcTSAcMdfQ97SN
WL/tlsXmqiPTClVRruEkWbsAy1jWBPGn+FKnsOcl+pPd9cRrX02IkSfCDndyWBxFr8oPUyE5iHwd
TkfYzSdWuORkMT06g+KsvkRQcDtrvcinFM2g4PyxMX7D77+KDozxiPIErm09ueiZC6ISgS5FQdqr
xVx8mooEdOHFha5IKanA650IcfIn1ZbXe5rDSHCThYOiIDncn3g15kyWToicFdlYh6MVe5ePm9F/
+OOFfZ35c6PymAqSiETCZTO4J/t0beD5yvhMQ2+Ft1n0Tm5B7ztc2Djb9erTz9PRbf0HpqIrSBpR
m2GSpskegv72j6dAYDe/8ixUY3AM5WWo5UMM5q8nYSqrc1H4PB3K9kQaf1PmAL8aM04ZFT5/t5Sg
vtaIH5fSXDRQz28GCL020f1+rZugAOY95eXSqXaAMAf1sf64iPJLjMZDXow11PKHCgCUp+aKdKHM
or6uALOWd0MjDIR51uxYXEMBvUxDH297EA346t/5mh+Fji+bas7iCARg5M+HjuwHKLmrGHUH30JN
v6mGNHd2VcOUQL6mVKsKIOJpEhuyCWh5Quzz5UjzDx3ON5Lbd3BT+yFQe5JMSZkBizmv4/mu48uR
12Blvk53+Th/JP3yEU/NXU7JsaLuBEF0zaqh2ogG+OUStYfJolYtSN4UM8lAYs5wjrdGxzvPlgOO
2gs5MXHSJ8lDRdA2DF2dzgWoUqEfAIbU1buotOcNi7ernne9SI4WirHxMmdS4p/nvH1XDvE9VH5P
Z1Ps15leay/TcQK9lMf9RxsBOKTdHVjlxk/jqAhOtlxGu2rVR4v4B0BoZz0qzku7ZiuBj1ExqK4Z
7yYBZAXKtwoI2rZgaMdL9GAgv5JIW0iS06Nn/gbitFRmCLtZz8cc7iakcDoz5PP3LimoSpphE8o+
NVpcl5R84KCkz6O9DdIfR8tqFWODVbP0W5G0adnEqsrNwXckmxr50S38UAQII1V7DnWAu7nQT9h4
b6Z5q/Pp3s4S6ibUX1M9v6urXLWWbnAf/YxisU96CfgVHDvV4aLv65uyiODaQVtnw9SngU0zpIfE
+20RHHCZyn2MNVrSogIJIgaYlgpcvgNA+X4e+jYDRa5Nawy7CG7cRFcjAnlhHi4G6m6KcZ23bbv0
Sudd/eA8FdsOR6d55XeBuJPYjhuPZwfDYZvlSJ+yII6LDJPKLfg4wTJsWhAtQpnsULd65cwA9bhw
unJN05H2V2ikw7lbECBfKPDRpD8BQnyB2h62/GqTLSrZEQruJ0BPjzLAORtXUW0b6SsVQZFlN3Y1
3aCC6H1pzXphfHM6VWaX53AVQ7FqGhSeq309lVsx9gD6aFgPrEPvGahjB9aO6ApUmi9VDddHgDff
DfXws2eDSANaQwp1j+EwwmnbaK8/DnK4iW1u02WNl6wHW2ARdhAPhnRdPVclBA1n/SlycTrk5gLs
mjkP93dKuLKUxmGZFFn9pFq/QHW4A9yHyQqFh7XbsFqfiT7f1z6Q23UJFfQ43sgGMly75pnlk79L
GkiGUOh1p90s4VoEwETFm6HO6mFOqIqG8aRf2i854Uc3Fi2oL1DMaaNglOjYmSzl9dyPd6ifr+cS
KkV9GVKRU6iPUNDKGjjtUFxmH1iH2yNqy31I3AyaBE+JlWdNtW4imtzAlatNTSKRQbkXpTnMPp74
BY6nc74UH3tDoPDR7jqy7CPLd00OSLrnjcpBawx+PddjdJFLviWwUzqv730zHOsObQgaswk0CtQu
2yaJ4GKMuRhX/cm6aFN6vNc1u1xinHZJOOnXgiuotcIlE/9U/fo4hvuojO7G0FRHWQ2s2zFbo/Ku
7/C0G2bRK0GBHsydz3oHhWU/d00DCy5gcrrdjELuIhs/Qm1e1kD4G7yto1UoXelwyLmj/SYeG3Qv
HIGialfMcG+ocu9qofn1OFcdSMJgdAmxsSDNSYQmdwX3lZpzjPSyW2UwIAubWwbcEDb/am6lKGfV
9MuSOkKqm0ia9hJE5M//l4QzW46T16LwE6mKQWK4ZejRQ3uMkxvKcRIECJAQEkJPf5b/c5NKpWJ3
N61h77W+tVcSnr0lDWSUsGIb+UdMwiAKWsdAGHXrBvKlaeptWW+pnLMydHHwz3mIJBe+GiidjYAQ
57Lgfh7QKWRDDpWBtQVrbVYw7v297GDORTZ8DoJeN8XYpW+mI6buNZAYIbboNvWhyMsIH/KaLfD8
aZyuv9uBqkvfy/2eNEHaFaIdmnJK96hqs/Vxg55yVEKfk7y7TjagJVmbtZgz70vfoLvat+S+s1bV
myB32Zbd1g2gTYP2qEoTKBC8wf3emv4ytSEtUAuEUD9Q2vJheV91/KGcE8W6DEPBUh2VS6LIJc7U
g3bb027XO7pPxBRpus5f0b7+icd1O4ZNEpZWEajBo2qgcIVds/7MAzuXLp0E+S04zcZiXyGCWg+K
Zp/Vz2CT8mI76sOCZ2jPn8fQd5A6RtE9Qquif0O4DgcdasXrXtHQFjqZGKTFgSt/3enax5WG9ThX
WRaL96hrHhcQhOSMo5VbqDF5OFZaZEwUdmpcV7YNdb86Tr9MG7DxlKdb+LDmozm4jE9VSsbm0BII
FhXcbq4PACm0hpMs+T30E6An+LPwXfy0y205zE2DvmvZ5Kxr7OWunq2HiCqyaH7cvTYfrRLqYTRh
21QqI7rqoyyAaD5nvzXAmXqwQj47OTbntuvvWINiJga5kXHbkbNlsVUl6u782aK+eF1Ju1yWSHjg
j2s3Pg1mx0Luw8pBt6oy2Qx3WIxrIRd3oJrfduvSY0bmdwtl22UxKTIfNVUUTF3dQ6UEsiWPGSdD
OXdk+8HZ8hzmZi75hgOws1vypNQoSm3T/IOsPIbA1TX03wSl9dWPC93rPfYldf3jGDVl3qc1lQos
ZJ/gN6rsXc0yLAiWY5nCZS/V4vpTHk0pJNh1Fi8oRUSRKp+d+cbEM6hH/hbsZt9f85m2wKNsewap
6u63TtEfk+GqRCPaHKKRtjVgRDg0fT5ULF62EiiVu/Xhxo6Dz7cTzc2wnhjd4yPaB9VDDrQ40EPA
I4BJmuZkc6nqZoVG6lp7N2Vu+4AvllTOmxeQrf66rAQSRNA00EcGgCo49x+XdFOXjAWSFzMKPIAR
aqMHlNj9MZuh98XBdWDyE4/mp+P5Q28i8HD+vHh5BJR3DFudVird+oMyQxtAWF9AbsHd/GsZn+6a
1h/6dJKQ11ngzotZmmOLdfl9e1pPD3FkxdVFOEQnMrSFhyN2hUekCq4bfF29nSu6WX/OMvbUDInG
kxdJqVImb3O6H7Om008TW+D7j+EptXk9d0Ke4Y0ExUbFfDWbv8cO2cs8NEtN1LYWehk+cfuPJxNs
9c5Vdujm4XNt8eWsuWCwzbebHmXFM4AFI07vdjN/24Q9JxHRaF2WSzT1d1u0bSVU79uQ5V+qz31F
elPs0GYqy9a2gB2zw2MKT73qqyWG9EsGLEDSbvfBtIii3/JLTyAmE77eqyy7tQMpO6+HE7W5Kp11
R0c7W7sWlh5MDdyG3XJqp04WwDb8WxY2b7RNohK2nQHLu72KZlJ1zGbcu5OYQvgPqCFCQMyF1ib6
taEIG4rvijLeen+akxYGYd+FWy0V9XjWOetuZoPnqj2IEiYB8Q4suy2iie9TQ+iRWBZ8QK5cL40W
JZ3GtJBRLupVoX4t4E9+g8ViMjAEnCpTv7D0jKcwFeCXQPVM6WlzmS+F8cHXsnBu2wJG0p+u1+JI
IFc8rlP8JAR1D8OUxS/BBsxCuewmtRgPbKTTr2TT99aNoDpyftxi4p/UhEq1ZcObyvv3lXV7wZre
QDOlj2kTLOUUqq0Y4v3SLtB/2235lSWrrsdgBQPlslQ/zma3/6ZByQony09AuumlzyYcyIH9mIYG
zYIfuruxxT5qArWfGPSAg1p2WTZAGeuthfGlo66vaDNnhzE2vhhte9ubHLYGSR/mYBZ/tBzdUxQN
aRWmso7/Uxua+eyZOg4481Blw4Ye18PUk3c/pU+zXfC45aHNTZm0ewj9V2eAV0L53GlfTquodeDW
ESAvX4H0muz3dwAWKmaTo5r7LkraPTlzYfsOAKcTXSkS2r7EsRUvO2Xbe2LXSR5b6PDmZpN5HgoJ
MLlyq2hqP6GcNzu0woTiMg8qHPQwTHFZRlvzEG59bWx+RH0tTz7unuBjFnzWj4lXj27p64HIZ0Ph
VUPWOQZzbA5LCktl0fm/ZcikKdZp/UE3YsvNpSVkvOC6uIYc9rCTZQ+crDR7Kw66n5oymr9BXx/V
st3GY7sCYE3gF+Fo+bSh7oshiO7niF5DM1+gLH3ByqA1DsS6a1MKIg339QZxskhSCSx4U4Bc3XJD
zPZqNFbAbPsXMc13MWzPMQPEDOxsKBY2lZGEn5a2y4Nao+XmaH7N02V4pkID3Z1QOzSpOFu13UTS
6uK79VKwIlRhgBSXowx+dMC7z0sbn50NIl40E/DsKPpUInpjpGHPcN5RUNF1+5mGe1SkHcDOdRpa
fMvjj2aMGCzN9edMeFbAoKDnrvOvZM/np7zlKPRpnNUby+Zi3afmgO1zZjqfyy5q5SHuIQkkDVcw
Y11QQWcMH1Ic7mXP+Ucwo1zM7QSriPV38d6MtWGosTdzj4svKrAmARhMTXIF4h4fIpjioIOjp1bn
zw3BY1fpvyUKNdDR/Cl1SVt3iqEWmk1bUoIWnU0P+bRHR5GtQw2yr9yn9cZ9fmXJPJ471DYFz9EQ
9XHrL0J2e93btr9g704AG9b8b9yR24hK3Hi2lCycPmOdXNXYL7dhhjZg0/cVVzBaivi8wJI+Cx1f
wgn2Uhi3GTbv8q72SBYrvJtnmvW3AT7TvW3HDCLyNpdAEO8sMezYIjBRbJBRo9LkPr2qbYHezeVl
T3BB0l163Mo7CO9lEqfWRPupse0L3A1Qeit0eBQhh0Yma3sIevLULexsiB0/coZK2fZA5XcS4/NO
TbVwOJly6woQ7y+rWsBWtPpBCJ29WtbDJR98W4HL6GopghB3g5/xDet3p407mcwk4OeAkM96n04L
s6zkU3OK5u439ZP7M290LraJ5Rc3+N/BEmWXfN5LwfufSlHIQKn8OcbLzQdyqtc2IecUCY162Liu
xkG+grr523QDLzzO2Hoa40/WDVMJQjEsHTxyzbe0znoQDU6rEozZhWsVFZFrb6Kb+jIb8DWthBwS
mjyku0NCAcpDRO1L5swjnlBX2WQ8OWtO2sDv4Sy5xhHfS9ao4ahwHEN4fuxtM6PClvkjhNpfwe6X
wtPsbTfhP/iNBlmE+Qy2+sZDS0/R0H0I6IBH9L+k7syi4IYlU+lYlBy3Tdz2tofrInx2ykeOe6qD
ERoH6rfUUM3XFYY5Sv0HTekNSjUIXjk8IpowFj3CegUj7DdLe7xESvkZUYS2VFI+DzbOSiBDogpN
cJ1GexwEN6DmXX/hWzj9EWKKjit+xCb9h4mwOdstvZuxVe+FdC8g+F2hMnTtRsuHyFG8E9+5ikfy
Tangbc/TWzu6wnVzjDcSuaphALZjGr2GrHs0EhuaBOIJtvcvtqIWyll/lbHbyy1WwCxMdw3d6uIi
GcSCDRPxEuz+I5PDn5Zi53SMVHyIJVYPSsRRBYCPuhgis81dsS/fbU7GSLlvlqI+b+rd40bZl3yt
KP6tEM1+p3f5xpV48Sk4CdWTV23Fj5nyE54iA3KOv+zi5uT0geL3nCt0uOg9ICcubgCVThaskdxV
KjZjCRkNHsdKaqbki92WN7FD5iFaPfWdQJkql2uv2vs42JA3sMupEf1c8MDcmia85lF2n+X6eeqF
LBbN3ikYo3IhHKxxMP6YAgalVTz2nr+lFPaV7OyBzvvZNeKTZu6t74NjkgPK6uLxA+mE/j2gSVJs
NjhwPJg7uAUakt44Fwlu7aJd+ztnQImHkBnxjdP+jHzRl3IISvC1P8TrdOtMite1H4jelLof0GKM
fVC0w1xGKplLElFoaFCUHDvCNn9MWjAQRoOlaVvAUO7TLvNpJxaVRy/nwyZyoM8E4uwsgxcr+bvi
/i82N73SWfQVXChRt42qBz03UMiyp0HYlxQrNw/hNW9paA+ZXU+h6R8Th4qSsKUpmCPoA+EpoP6C
n4/G/sCX7obGELwpQA1ULNltpyN4cy/mAxzTelyT4SPvo61QsZirDUcQd3Dhs4XEdZyMqt5JhuU0
9Z+i1XeA9+wRbe5BRuAhxmnjFWDxm0rUWAjNHiAhPIMP/lA5WD5BhwK7q1oRwvLJeBAO+t7c4Qf7
HBJdlMUonZP8NAvEQTa6LL+YW74Ez9kRHZbHqegI8mItJBkRR01U8Ymtlw1HcRXFbkCpH9wytN5F
3DA0bU3zuDNxtwf2DpbXfasgT8WLGYFKuew5Zfvb5raljoX5OQ7BAJ8sPgZJcwHT1xeBx0U4hyjo
G5MWwZjxB+5tDjgv+cxMuOPqwMuOgHLrzGxPIUN2b02BYTGh1hK8wmXIt/dgbl9njaY1V+NdEsRd
1QXDK91pgwUxncSYLJXpG1bCfYUsut23gXqQW/Ygm/gazCSuuOgEoDz7tWocAdyIFz4FR4FEROFt
hoJJ2fNG/UUNGjUUhwdsGyQIxaynys/B+0pxq/MsQsUedWu57QpSeSQqu3VpQTLk0lqJjgKYYYwu
uC0cFJogBxJOwJqAAnmK/OxqAQfpPoinl11tDJdlm53aEA1B3E0ejypidZO5d0Kmsh/cZ955EGK6
cY+BgnpG5xGnWnxrc06LXU/Bs6a47ooh6shld80fu4CAiJQff7sxJPfpKkVpgrwOt+YKLi+GCjrt
z2HjoWXn5joveQJiaZal00F+5bOIj5MkEkme7lH3CBfIhkF87HDY7Kl51Q30BCEMAUwowwNZSAmT
Vz42WLIF7ZKk2nVqUXdm4Ps0J/IduKx+TZCfvO0iaG4bCedaLpNxd00CjiIMBxOj2DJb4dZ04Nc2
wI2J4/O4QhVFc24PXd7hAEItN6vfLDG0jGH63cU8zw/LHNMCvqsfq9Quy92+8OfOBb5UI/0Ufbaf
rM+aE+o+9PrBB8JsX5rMyVkx9uYVqFNgWaoAxP5nGFtEIRaoTkOy/fQD8A/Pk9vggr0KI/MOtuFH
lye26FFFAGr63jdSdjV8sz9jC1I9NOpRJqhIYg9vKJa0PYbEpdWqHfTAPfol2pBgy+LjJ+t62rh7
XkgXn7+DVnUSR3/zAbS5jUK02VxcifU4xDOwVwFwkSIN1Q/FB1R+6YzAaXbd48hfJGnfKBr5AyDE
WiFoUsMuXAsaomw3keuP6j/OBeKYbkAhN2mMVoLcT15sB59YdKIWgIzIw/PI8U0NKU7IuO9qA1kH
zB6KuiUJssoEFBRhyn4b3jxQurWIx3RpBXCKPazhKu8Dhhxcv+xLoRnHMwsvMlP8gUALq+J2gcwd
7xaM5jANUZmyBRdETNJyQooXyIZUj2qb3pKZbTh9hSB9hfcmhsPilYbo2qq5TJIOJk+4htF4ZLYb
p3rRgJWLcPl2kxL05iNqHpZcNEvDsg0V0K9vGZuHGm3rIE8qkg+TH3s0ucmMWMECkk/A/FiT+KYk
bCucOmeLPKLkqMKRZfKHfMoQ1bQdGw+xRCEUQlaxIfrbFF1hZcheR+N2gQf5w5Lk9ygNlms6q1LO
+VukNJZV/kIgoYv2DSLEY25G8bCDtkVeKFcnHPQDgE16csDfAGYR1LKczt8f5jt6FHnUgn3YQIEi
USG8Oq+5hKQx/mRNfoQeDs2JifuJ0bQQCDAUKVnPoweqljcO1Pd2XOb8dYnRrAw++kk2+55v071N
0Fkk6JWgWuymKXc8rxVMVPuj4fbDbh69HPR3N2bBIfT5Wxrrlw3rNpVmr6C/Q8LNazdhd3LUlK3+
NXIbwOuaaN1s6VStAAl7mu3IQM7vIFbq1U7nvW/ujQ2+XBw9Ly68k3ETQWdA0Cvf17YUsX2YABnl
qa82GtdGLnPB5uFZIPVSDytQS7zjf8BnH4Ke66No7NOwbVE5JQNgz9EJvKSoFRLdrc+uzQJCjfUo
0YbBfsaj/467hlXspnOjYrhuDuqTtLeY/xpjxUsINBcyIYNFRIV39gOm82uj/247ul40TpyMJV2+
2n7F1ZVHe0k6fppT+rHN/HlOFZw35D5xR19bKKg60hd0lSfjll+h9/WsfS29gY60wnnNnhFM5UW6
rvdDEgDx5IgzA+xK5zP6liOT3a/Ua1lEAErOwqWnlYVANd2Zh/Q8ppwfc56+eAf4SUfzdW326aDA
YKGFRPKNdv1f0bT/JBv/EeVvDaOPKMp/DJ24hrL91rLj9zYQAEzTxgAloyjdPQG5kg7hdocYPVBe
hoqPRttbP+5PKMLWIuLhAR3HNR9FRRWkziCd5+TQb0mGBwPptxwC/xjRztyH6w6NbbT2p4oSdAXG
qGfWyuYFZxQs6mHrhnKn4WWQC+z5NcQajOVY0Z5A63fZUk0kNaIWZE3+aRG1b3m7tIfBK6h00bqW
ExJQG5K5U+nZHNfRPr1FnfcAZ5HGj+D5LgZwxBaksorH3lYTZrcgMM2no01kgPAQ/+gyJOIQ4f5q
2k29zBNU0sJwBMdjwTaoTmFqautZjfAAPm4v4zLh/rwudsOSZGk3lUBkHMJMUGXEJu0xpsEvqKUL
diM/ZbhbH30a44iQQXhEYfelRZo/ZrH88BSWTtB0DyvXU4FrVINPy/pDsBqkmGnw3LURq+I9ufNg
DYBC1Dusn5WmIK7lIl86hYhUy0fsPLoVwQAYOpbkTyQ7BM+SBm69BqvmmJwfuAwT1CP5EaD0MXDe
1mnkObha9rWgY3qwLX1NG/7UpKjkFv8FJZPVSEqR2lOe4hO3UP++e6A4bf8YgO0V0Wl73nn0mPTt
e7rTs8jli5bssklTDmz+PiaD8XMaeWlwTvsuimGiwmJZWjNckDj9QCu+H5zTUAKgyx7j3pDfvcc5
nk+ROkgVZ1AsFenA0iWjLgBSQ+zL9BMVO16+XafrNvCTCMhQwam6Q/pBFS2gaDIDse2bZDjxFRGT
Gd1gafrsgxDy5hP5GOzpVroINt9oHNzHhJVsdiEeVFqnHg4s7XNdyG1YKhahxfD5EyqECtaKKToe
v4wiBzLtbNWS6Uc76S81jKjXZniD6d3oMcKhZT1iydivdL2Z2UR1KlJEGQQCrB43OpR3U7R9siA3
B68Thei1l4h5xO2ellE24jqny8WTreYIioZr4+o1gucrfe6R+TfnPYvHGt/5pd+VOi8zFPK+IQ+L
7S+Exj/GCaSoJnlw6HR787Gx9wSJxqVb3+Yt3c+rzhoIEj2CdoYhq8vW53SYDrngc4nxEa4004Bd
EtDDIoe0ZpBLYPpRXKcNgANj1TUIzQdIcywz/JoZaVNENLNQLOVGR19MTZ9eEVI9SDMlBbjV5gVz
Osx30OYDNI0pUXTfehEetiFpgPVQ9ycw5MeuDd6xYWBI4bMgTBynaA47fsTTWPoiy/oPR4O/fInX
F2onRBomRFjJECF3uQMP2R2K++98XiDHK+vRVcWIk5b74G8db+PnCGmAtRg0w00D/7pcAO+XnO+Y
VsHI27bwO4bgLxBIFN5z9q7HBZHvBf3qkA+w0RVuRQUJA6bTbironWcxc+TBJ3VJiE/Oe4cqxQXj
K9rep2FMxqrLRXTUOwy7dGIkLAEXmb5czIQsbqB5s0D5lQE4OhJS/EdDkbDk+EztFd+9zw+dTIE0
N8A3p5+hgANYbCrc96ulaQthFXPd2FXwb6ErMIOpYsDuCAYN4xI9RiJgw/2ezHiRyTukZkiLKR1S
maB7dRG0ydoNSKFcYPTnaR2yaS07i+Es2C4x7PEBSSheoQjaP9Mo3ed6nUOZ1GGChqlmGI6AdbAn
pvZZOw+PmEUx/rUGFQ1REoe2WvFL7zqW7rpOESD/DtsM2Io6R3GBDqrv/yad66f3yWF/I3YBrKha
w86Yv6PQuOpDwGCnPaR++bFAaRXwAt+hi+K5t2b9/rNdwVxO8T7skJ4ZqqVJhSQ+uTEnMxLpwR9q
4ggGTo96fNZwfhs7j+Od45ldLvCEQBiF7Z7/bJcJ78sl1uOXAnP/rTAwY//aImuzLwfu5J1vTdDV
FHsAb4sGycm3KE2f7RbOtIr8ONzHoU337zTyfHRIWez3gckFrTIU6dMx2doYM0EwhgEsTqtAa2To
koYyXBDgeWGhXY9RkxrMoDE860+4Mx2euw+25jAsyZ7e8ozm+XXwQWZ+otbrMFYEaOdcNmIMsgLx
1Y189LqTQeES2IrYqGsSQGfg0N+I9ghLLx52cNUBrq8pkLEBsIZsUJMtsT+2uwDN3+gtfKVpk3c1
sh2hP1oxkVUVVpvuXiYp4efcbBrYEBKA4x/IMdwdOWQZAEZ9YlDY8s3IGELsMNnmAld96EsnNrU8
MmSnxhdNkgQlFaxi9zSPMKUviKWPUyUUjeilpcjc328pInKQReB1NLIHdj0sMQkwRCZwrHbhZr8g
YE0bCq1MBvfcpqjlg2DoIVkHQxQ8h8nOPtZ22fY6VgawQqzh/T5FCxETOLp+O2RtssAL5ToESaHC
qDLf2OglMJovQGEw7AGNnZGzKTDRJkoR8UCHgbk0gNntcyJ8Qk+67fDNwCnGZjQym9O7FE3c2QPE
XUo8yghdv5O7rQjgtwz2lujJYzehYr8bojTB71rS/ToHk4/OjCRz+uATgesDBzq46Dyc7XYavAY5
GlgNXZVwgABFNzc4OEAQ8hc6eCgwwZDItwnTBRjcMuHnexXI7NoD7flDMAMHNyZr5xM8he0OsP59
H8F7LHD/ATixxK5Poxw1L2c3SViJbF/fPJkpioQBLBtUPgKWv9UeKQzI1heLyR4IxzVtfxj1JOCA
fjuWGaZeFJ2A6Fw4vsKWBRoxoQxibd9ZrMVw/A1YJPzd9bhSitj+R2KioiIVjVdG3yVD/v2A/iyX
95hJ0TnkbKxYQOnj6WAsjN6/FUj5L540hq1MHRDvcgscKLUeLG98znQS/SAMIYai8yniHXxzYHRa
nZn+DKAUbXsfjQJQX79adpJZh1CDSYh7Zgl/HToHLtdFiJZtBWasRPIyJeP2r8XrDg8TxBIobVyg
W1nobBs0w3CqEMykrwiRSwVIa2BrHcmdeOQiOuT6oWDyr9SpLCmmvssLM4XZ5zgIeXM21zdGCQQd
HvUw5CBfQV5y7f6W9g5bOdfDGj26Hm+nhMclzqzfsqTqe7p+zVEE3HzBjJvo3oLyO1ExIqPjMYYL
ITg2rhcUDAPMGB3g8AxcO1wMX4YNhVoMdgslM9El5mXBeqVdhOcLdgRHZwikChGH/4D3pAOHv48h
EAU9NbA9lm+efW+cqaBHqQfEmnFEwlV5W1eNwEscacwxmtWgTt0e4mvJpeuA2WYreWXIC7UYcBXH
pyYe+d0Kvfc2B0g/YWDXmJYh+AN1WNMxfI323Fi82aBDQoWIs262/cXwObxByIBWLhWEynIJprHK
RCfb8xzG2JoWAiCFPgWF7ZiYCSebGlv7CCZr/gBniyMEepIeoFVQVJZx4Pla+a3F+YjuqZHlOO7x
XwRPYl7FS0fLtRtCW/XNTnIIEyC5TQcnD2rPtBxkkMx3S+eztcjzfT6PYWI/EpuBYMcMT9xDi4Ou
PGMcwGM0Z/ie3Jxsv5Zk7scyoWM2owdhbCuoDvU935PgNxAn1PySzFAuKG8fgdbgxyhOCQRdXDCD
w8xFzjHOwQb/RiDHZd4hVY45BSFCulnfZbRoPeTMGseLw/iRCcmxYke0ElNdTI7JM3JCHXIJspGA
HsFuKAauySemc9mfunegeLPN3ZByzrIK9b14h1so9noLNUDPgIAUhcXb0ofBJDjDw8BRzF7Rc/Yv
0HJ9sBhOBmbASuBQGhdnHO7rhDzFmP20s5OvoJ/MfZcitrwoLIQS4QSspTESCK52rU5e9JSA9QT7
hwQf3bPPxnf0A3Ad/u8UoYK4ZeiyeIX5jgNMl4bw53yRMzgETL56bbjGIAyh1xodOOp0vbrXad35
R64VNK4AQ6kAmQxcTJ86iKYnR4LgNxMADoQ14+8uCRXEOobENhlCNFGrl9B8hBmfYZwAtAuIjCtA
TcFcDJLaszZL8q+TEoXUHqAqWcctOkB7E++gUjkiSIy3+GY8qJwxwJCpagsdezFCaXKicFkeoL3Y
OtqkwieK+faMLvd1FQwDwVC8g2Fe2d6/7ksz/TVWfJoUQm8C/c1jqNszCv72FuE2espgGQ7XPl3A
hTsM7SgSniOMuyRLqWCKAi5p+jpOFb8pPpu7eJ7zahAphpuAUFoffCcMSHMe8q+uzTGISFA9v3Wi
Q1vpgfWUcPkGhIBthnsl9MsTCInsDz52+0TjBmzR2s7kjkkdvC0m7b5mwCaYPkJNnh0sHGE4fClb
aYWMrzl3GRRzVAOkO/AWii5IwgBLuxcUV1oUf+dyxbInIwAWvzz0aCiW2gOBdkcBUQMb6r+8hM+M
Ncc4RmlOwzG8RYnHukS1h3Ufun1KwIaOfRlnAm7DrvM2upB1Yv/gzZPHsBU99PwAMeb//5ztcvi2
yIKoCiCFvwLsyn+Zbg2/Ao80WgVRTj5zbvIF2fh4gXQC3Og8kABnRudGnDBiirGMGwCix7j5H3tn
khw5smXZvdQcIWgUCmBQNTCDNWyMfT+BOBtX9H2/qlxELawO6P4j6PQId/mDTEmRysmXkO8kDQQB
1af33XuehdOmcfDyN3HF5lOwQ2M3svkyfXmfUpUXWDFNEr6mTmN/aEj/rrA6YrmqOMaoYKTgDhvV
8dNRCDC8F4aNCyWOk+caP41vG7F9oleSVbcXqTdB/7PIXFSaS9WKWetlnHqr2badnebrjLjAGweL
4FAQPvadaJy2unISP4besKZsoAvozAiNq1GHirLKtJFbWVIzV6ijebzLPLNvVg253HxDJDN9HnLO
7D7dBCJFU9A4W6OYtHbjIXV/xaNsypWlDHk38CKzlBlpNZDWdUS55qAQjteN6Zh076y8xkpaEQ/x
Br03X9v3m9W2czjfoaGkd7zANj5EjiIKUmE7IrkG5LHy2YBollM/y9rNySem3JHWQNLiP93ggE1c
8/XBjeBEeeNFrUdTHK+wRBNA4NpADSRZQaQsi1Xu3UpXqR1Jc3FtFvRMx26070JpUVxmVF1QbTjL
PQhjzMk0ChfTkmzDy7AZ5zPMVeblMEtV+3qbL2Z1gqPRpcQiG6yErVdi42mKEqmewvDS6TzDOrba
bN52FdJGSrvoLvQcEgVRfVsXGJRrt0pejblS7MYYqNF15QHln4o90rGrEhirTb5bktKtyNSn2xyu
AgqZ3vO4wCPk/ZkDznaroqAZuCrmorsysqk+LmsRndHgfDGAfnRrXRmeu1E9wI27wkwmuSGvwR80
zRL2kaRuTbHXvVCrN992/yHqsFmTxuTVivC2+6WYxou5C8Ny7QY1T3iPwtKfCMVTuvJGmxOl8x55
85at5pA3WmNtM56UegV1AHH5/Qegf/NGFARzcRvERTNeyEpRclnecnKTnc0mNZgF/48YR178JPF4
LsnOG/p6lEWotWssWfpzsjwrGOxJN9q6Pm1bOcfmQTqeSA7t5I7BdjaEfWJ3rSdJyfTcoCSo+CEk
PtmghnYak71Vp5W3AR5i48iYO07GZjv0yb4MR77+2ypAKyaQxy40AXBWblKBC6hFQtTzfQEjYeBM
NhpUH7nroAVrdNmFIkAcAQDHh+GOxQtTFHykdOwEFKUz07jp1tDLCqHvsW9ipceqoLX4zwb0tOQY
XBdniR5nnU4YUWaTWBP8RdNfu+8FYcPio98CSEzKE8QBK7vAmubF67bDjLgmGmsmWwUXx9t7oWzr
nSEXK+TAiwrFK2fxmmbeC0zOaXKnZVHVrFF8JX1cjD081Vg037ya/XQ1YuMADtK30oE0RiG1mgDW
6es85Fy1jmTEX3LSyzQ/LafRAFiY8tmrGi5U6GtaUd/zDEnkzGK0FVCmsUOTCmoMKJZERFqbwlPX
bVMHFDNtq47LKI9IRchGJ2IdJQQ5KtOcUhpFWKJX84xWsguNiBj6Ck+g2d7anEDcDWUR+cGukpik
4A3w5MROn959+xvWyO/NNm1U0u37PNHtVcVXF2vOq94Lvcne2qEB0Q7Wraa5MCM77VhV3BbGQagD
Cpu6kUxQGga2u40tz/YHnej6JeeFwNnJMdLJJQxZ9mJJpE3W/GkCqTVPCK320Oo3Kq9FdT1izAmO
Odnz+Il6pPuCHyq5ayyPRz5Cecn9zEmCI/auwTzHYhGknBND4BzIimlDXzAhwu91Y+7tGzhzT1T5
7kNSBZvY1bBPRSRrFiOvptSVVvLsDSq/UxF4s6RIz3qwo50BwDNGilh5U6auVEwDm5BZi1Gp/WrW
3iPJQVZE22az3rb6eP+e2PvOiLr4Fg/8/5dg9Y9gZUMaNg5DiyTmn8SmnzhW/+JQ/4VV/vBt38HK
kJCFoDVqOYuV2BQker+zrEDLI3rB/Qd3sMhM/Mu/WFaQlXXDcbgAE+gODKw/ycpAl21UBaCABmAo
jPDWv8OyMuTn5KmwoW1yGZYFbYvr5CI+ZkJ1e1ZtZDaERDKT/DM0QP3Ew0HariakxheiX/PO1Au9
2Wh0FvfU9Ue5np0ZvPV37LScR0dHzidWPxKXUtT3Y0ImYEZXcqY3xKqTqE4upJPt9UA8xd50z3CX
L6S4Dror05U1wgTCR0h3RwwQXk0wIQ0StBEKHzv4nZa0d/Uwj35UDZY/W3gOOi2zTkQdpau5LVAH
7ZO267bhDE+Hk50din01EUSYJQk+gcjOSduh1z3gvGobsg/P2UxibFCn9UjUlv051bpil9hDusZ/
TKlm8xkFDMoETE9CPKp32TfI3WDzfsbLummjbjeFt0UtNkPb+WR87soM88zU+mUUQ8B1VngDVjLa
ZFF3zC6C09T11dRwlMx2meGce1V1TlDobZ5pIyKu1zAQVXqHZ+IwKONQKhmuFoET1NhGKYolaHcU
3BzvJG3YVp/PvNFDe7cLIEN2fuE63PTKvM97ue29+zHod6Ie/CCkldTkJ237VhTOMcHWM4qsLxHp
kqrQj9EOtnNxBwwDNPFc4sPfcfCiWiNexAWYs0HqFpZLEz9w9+lvjgsvkw4UQOSJ0mlF/UupBMjB
7U6bctxVQ7gRNk72IRxuHU7Roa5w2vB3W9qQNr2dFhu8ri2bbpZ/AaSFlb6ttmMWn5LNvxmR79Iq
fDAAb4bZfLDN6QtHYgq1nIFFrZ8iJqWbftCyIzhH1NrYaEA+K1M/+58178MMpn9c8zxTmnRtfrXi
fZzB89eq9+c3/rnmcZon4m2xsuhSt1l0vq95ktWLIJtueJZwDUL2H9c8BC4dmAT6CYulTnCczM13
mrwOc09f/tHmxwnn31nzliz9xxQ8blLPM2BIMDlCZ/n9hBaIbBGAiAETronwa9ERI1w8LC3Gm2bP
Sv2bZP/nuLuwPMv22EgME7oCv/KP6yuqX+vOactrG0e7fKhuOV9fTTpGk0E/S0bn3E6tLb90/huK
wfsP/vHXBOlgCRsEA38AhjL9+MFlTlt4KhOdRhotoRFDghK4EepJTSd4J+BlDlsjownrwrRHo5yi
NZUzJmuCrG5mhWvZBr9BdzgLYOCna4I26OrsahxAPqETOXRUiKmsYRldkk1f2vFqCoHsU16huoSY
bgVgGbK9aC69WT3ahTpwa65F19tEvM1q3aftl7LFdsjZb9pGFjKJm6QXGBUNvLLes1DdtkA+snPj
lSQ3zvyMjoioi0vTyFEM7Fht7LpNcBl0j4EJRdUwxFlPwBn7HgAjrM6THdyFvXfiuPm52VBwgocO
V9jinA3u6QOcDBZ4NQJLULG7TvLgqa5x/wZpl3A2qSschsFJMoyWj4vI8XW8dhWnF598AUkbNLDG
mVIca2YNhysDnwsPlbLhtXLSymcxRmknouW7XfgVILDGEjmfaPRsXRFAVG+nYa0v2ps7A4sLOzxK
H97n7/XeR+ak+TdPrNAZVcQUCA91ZVkPPlYEiDNZ7xWKNk2Dsi/dGhwd589tX/fVbrI4y5OnhYSW
1dyVoDRPmb8wYzPRNmlIkDwVOntVhEYhCHxtvAqirwKfxKbqoSjNaGRk7kwetPyI82fqczReVSRK
ELDng+uSsS7CgTh5XamV23GC/PXv93cvhsBuJywDv53LxJ8ff7+21cKqq0sOaHWSoQMZZ6XWfNGT
EVkML8cKn7c/xOkDIb52KzhprZyGRLlWnTTY1jdVQ7zm15f0E3GESRmYisCcMGVDd/VPV5QldVAq
QD8QRe3jkr4Y2YrpGhU9Xpkqef31hy1L7OeXUJgA1sGqSAArzqcVqciTQpp1w4rkpesqH03Al8Xx
UKUPjWPfdwm1zERoqdPgFg+5124LV91PMSMVRA2YRiTJ5dAaGsjqifgq8QavZPZFHUOrywLgY6U4
N0xjG8XugZjNYz3toXXA5tJ4u8mY0nrnKbGmGzLF7tqbKTOqiPB+isGLwSH1CcwvwobJTaGSEHca
576skmhDJP5XwivbE0vmh3AgJloO6tvO/20K3988/H9zb2yD/AnkCrYGls8fnw2ZYJwrPBBMQdFe
gnWq8SJYh1gvp989hT+DXT0+iZ2IU4ZjW/qnuhuoPssBEX0kEZx4Q4vRO+9rEg0TZlv6MNEKU/Ul
Nedrks7Q0gy8Fb9+EP7md+WJMz0pDMP9eTE2iImrjo4dSGospZmVveqVfrV84q8/52+ebs/SXVZf
oP64lj8t+gAeBIn4vl8TkNmFY3RmJKirKN0Gjphff5Tx0wbDiJhl5IwpMQiw9X76rI4u/UT50a0b
xC/CzPNN2WE5Wj65rYYTu473heq3vdKf+4yAtyOqJ7zbWwLU38jP//gk/YxUkvD7df7GFic10/q8
/9K1Sxxaaxg0uolIaptjr/BAr+becZYOi21c22YC4B2B1xxuYJMffnMzlkfoh932xytwP90Mh6Ca
5zaqp99UkuWsxn2JdmshH3hWe7y4WTSwgJXrrZUiu1xrqyB6/PU1vFPAfr4GV75PkdCd5fT7cTNJ
qeMJEyW4XEPn1umCm96I7ttueCxKKCGlNpQ4eqKHgtor642XFHLMMJj39MMObT1cq8a4s6zmWOXu
k6krmjTWpWXxK+U1WJNeP47S+jTsy98UKj9tgcudo25iF2SMEZyNH686Vxg6TNn269FADuuDC0xw
m3p2yWx454XtHuzmlZPL/a9vlvHTmvDpYz+tPiDMJqXGBtqRrLd2iodNY17BRH7LMBDRok2l59ty
6EkO1r9Zj34ePbF8tuNQlbMjusbn9ciLYVPNBn8owuUPrTnNOLbyq47DeDPi8c2pcKLIuzQScVVW
7VPnFm9d6rCpm9jrJ22vWCTXyQDRJ4wOdpwfxZV5m824s6R8FmN0H89q2+Wo+Fr67HaY3Tkwo+sO
CM1hscNRsx+m5Iuwc0JuHJThuoXbxK3vzQCN2k6I8NtTSeTfVVdl5Jybbtd9lVAbQ72/Xd7vWHWn
Bb3Xlaqa09ooxrPcM7aeThgQ/9HSCE2ZOwHIsxrtQxqr+AS+FxuRQ7uGQNlzmzm3Qlowh4gsJVF3
YZNdFWa+GZr0sZFsRTqzV3MTe6O1kXqzq42WEql9WtROOssM0sCMLOdwk3O6wO40Xo0VEficaRk+
V6HW5NPu5UjCVoLzxP7P7vLrB+hnNB5/RAoI2jGOZViISj8+tw6tWTPEVYShP0XxjfojQwyvDNP4
UjnqpvQyhMP8UWh3w4zFMfQuIF6QWUHazhLTx7ifrfKCGQDpeO402ZGjxJG0bVDUCDQzUJPCHRrf
yKAKieH219f+d+slhzshWCmggwnnE+kcgaZ3o3BitSqd1xEcdsHzoYLwhGk+68LrN7FFkmOKNgMz
FiR1xK8/XzjLUvTDUuUihcGb49l32TreL/AD901vHYuSgFwoM50ykJ6AUe/5T+u8UF6669qZuCLO
FUttq8BsEFwynSJXFrqlb8kSOhSUTq8kwTDpXZgmFGsfMZeYGwxGQx3pesGcGjtsyyfOBZwozNgD
TVS0gcFPkRhCAzsDrZ1VYDrxryTTiygr/aGrNFpJDK/Ut25Vtkw0GD37hHktiG3CYLoCYNac04BG
/x3IXI8ePtbzE7l1MtW6au8IpsonRXPyUY8GjRlQuXGXe0PwJdaaaOvSfDXAshN9Xcmm6Wo8O16J
EbYm47tth3B+xD6myuOhL6to6eCFwY6sjkS3TzxkQhfM+JNwI+kQhRR16stuNvaBG5nHQWqiUFUc
Ibp1rzfVs+VhUI3LjNaoCPIEWLAEvlLhwHqj+0sM0qmt/rab3KeWWBOxpX1hEN2NpAvwQ6uTPTZc
775vOXRUuog3GSM1vtSqmrHqcYoqHBNNzayOZBRVVJx4+/lTpmtPojLFWRJA+4JmwukGF5QerNIk
77ZDIIknAjxbD0PPzCjTJf0QDaCnCXCWJOxl4Zq7uh1e54QXHFjLkabi+YoGdO4DMp6PSP19nZvw
uTfHXa0gP8mIgXT2/OjG0L1qUs1ZWkNrNmv6DkZIbKirlukjOmYUvHwEoHdR4xxT7nrgESwylH35
HEGjXanUVb5hpZf1JDBZwbHeomdUa6iVD4SyFi91Ilc6FAZcuhGg2NR5TRuDYSZEeqFjrS1d4Rtp
5tUwjc+2crFvTB6HbpNsTqwKsnLYvoXG9pI7/kjo2yebghgLEZoBbNiTHU5FApzGthuMe6enL6uZ
M2m6NCE8ZpgPucxfSSCQWKC1wyiA2wDyjd/DKt6pzDuWMR6LEFs0ZAmmg3DeblZ9qIBKi+bWSioi
J7C9ozz8YmEXmaY4uQ5d7w1K9F7aQUq4UDymbXnjhPBDYsu8t+F4TLaRbOJpHvaxXoFVGbv+CNe/
c2x7kLgSF1g9G1i4BjqVbBNmAa2MCuqayEb9XsfH6qwMnPKoDENwbEniRcC7SGMEQAa6lCAocRVs
cX34JVp83iFBaUy2Kbxjc7zs7cA+SQAebxNjig/WWOFLx45UWwQfK+JjZxq2jY2XtGoDlqU66VBF
IV01s6I9bnCcxw0NKVWPLPIkkTTdXcUUQTqsy+Sh7H0I0bDMIwrfRxMha/AoAspjZBFcAXpp/FI4
yuNlqlFFrOZQRAtfaMap2m8qbE6Y8WcYUgw0dLtyY76PSYqiZWSSfB+fZHYho5Qik6lKIimNCzyQ
lo3dLnwJumX8kgo07cWGpXBNYg9eCuvkEG2CaHRvnDolwgTzKD9OmPWEGNOKE+azN3v+ys4hgDvu
J+/CDiibTbPMJMsYkwOzpwXho927+uztnSLVH5j+d2wF/Ys9z37lmibx3HgkHeXcAwW+NsoB93Pq
bEx7PHJN/DbuLUdw6gSHBELvnU2lQffSC02/TElIYTLOfS8O1VYuISucaEtEPJ5QmfvzzHbvSqxf
G4colu/B/MXilwnKb3lo+/TJwde6YgQO4lyUnYi0tDhkAny0TUBbsA6HUZK16s0zOc/dFYOs+k0K
synOWhgTpEfahBLWmIctt3Uvo/S5NuVZCIKElLRcj3W0Tzr7cYzvHcNYqn/ezdy+Q1aCSpsGDfVM
ep4N4sRpIOvVyd0EXdCzhu2Eu28o87PYTC88hUQfKjzuzXnZiRNi47c8BQvBRxzRDtkJGRzcQtzG
k3hxe3g4HmI9cRQunfkMQT5u+4JurCyjne0sj7r7xNDJvew6Hk1mSeHd2yssiycV3FW/B/rOGv1F
NjbApwkvWHIyDePBgRCouvE4XCJBk72vpA5di2PMlA+byOtf2AtZkeorHcx6qmekxRtpb9zSunAr
Pdyypu+aZIp2ndDU2i2xuCLx9KZ6DcAarLMx9gvQz7uSrWM0JsAzhALi/BDkOeVSmd3TXb8IaDxP
Zu+tnYrFiLGC17hNcYhlwETr5EqrIVxCrbsbi/EuGl+BaLWCOoy9oStByVSQ9jP6Q04j3nIZHeE/
6wl9M74oi62nvJt2UQk0B66Z3+OiZUMyrwxmYxxwmr3p8DZ8u+qgsuk2LV/nMV7YpYBo2wrIStCf
QSewoTWCi6EFH6SVeZjdlJpX1LikjLLteVr1GPOQiy9TPEpSax1MuhvdYlhmltBwc0OJqyWCOkIa
tGDWHZJ5eT/h64+vvWpEB4VVPBxTapDHKJX1ODAB6TErVMez1FfswkbgpQEvE5rDOjQcKo1Rh2Vw
w+aLUTWFIsGoNsujgfNeQf1Pp/hmKt/+9//6RdfEYlgh6so/94n/nB79sWXy/bu+tUws/Q8LLyCj
Fmnpwse1UFG+t0y8P2jO8i9kAmzDoIv8V8vE+MNEQxLIKoCwl9PA94bJ0iRmkBpYbospSqaJxvmv
cU7fRbBfjd9l+ODn0piP51zoSiR7BBbz03kYS3hIAKO014npXki0HCFWhWYmwx5/VoyvV0lJYqcP
cTxMxVKvNpCoAr+TLhtvnuAl9gdZE+ctp6Om9jYsWjB+nV2G4rfOmvjRmrNyo8yKJX3uoeJMTrIZ
HcPa9QmQu7mLQcNoZBO7yn7I9VjQPwW5k0VtyhmtHndBV1OzBiR7Jk71m2Kk2b3KDHZkMjUJRVKV
cqqkmVl0MXAUaV3pMcYxvJbNs8pVEYISqQd2Zy3fs1lbJKsDEV7BeWV5oKuOLgfVxhrc2yIJz6it
t61tQQ/ofGcoIj9xKmb5YvvFlg3WxkqynYOT+TT2SLq2Nsh6pwT0O3o31aTzs+M89lnAdr0DVjM0
n4PKxbVc3cSkswEWefuuQ3Ikw75tWusYcPGNZHapbJyj3K3PQFdQ6nPiZAaI0+oscu05+vJOUqO4
LuFvwtGuTgpaBiVpgq6A87AgSpN9IczLHhAWNSMj5UwGPzK2B8P/2oT5Y+Rpus6KHO5qfTQBLeis
6aLDQ1M141ts2ltYcsRBhOcPoIK6NmPmm1VnJKiI9mUV1vWiOhXFjZi080bIkxSzdpjoL1PbXSso
yeSNgbCgKOhgEuM+Oo/qmrh4r33NPPdM5dDf6CL4VjnfFdjHAnO+6FvnaQKQwjrssBJ6l94Y7vKx
2INnpDOPdb6H3KSSOyrBm7nOzsPMxoQF0IBZDl9ACY8NqNxI3VgVpLhmvqlrMMV6sivLa1xhXyHj
Nb6Lecovpyh6czXBRUyxgrWaKGNkPhS+XLvK5/sxd0QPOhPaJQa+FretHgCX09PQvRoo6p2ttFG6
1oGI5ZkruXWrqBHhWyeGhedkBfj4YhkeZFNkFdQ2r/jq9k0JqjKNoODQqcr7l8hxT8tgOgvq5j5x
Z+AIxkXX1Wdwg9adg8GqM88FNKABX5PQdzrjXyN3vLQ0gs+2OLSZulDNSSqs12xwNx6gAoIczlEM
71OgxqDKaJH3LM1plTJ7cVmH2BeNCw01hKxq0x2BcoXQoBvTtT05D4lW93vagBwsy+6ubdromIA+
DX8nlnuRd5A4Fjt7r6bnXAUkiQj+DsOxGKebOB/31mBf8fgc7BkaiVdgeIvWRtE1VHvZuMH6f5Ap
0aUMACpqLS9njETJ0apAIC0CXzIFkxtOb2GYWz9p+6ORc0gCanPVe+3oD7N5yDrtCn3cZyQKc2kG
68kLsK9Eja9ZFpQxUmoulnp4ZReDR01QJhd12B3PMAEIiJvSTzz5QAviYTKRbGwQdbk47aFGD25z
HSUOthBS+C0Nqsm90YcX8Ks0HV2iIUxVPZ7RdVPK1Lbw8jXHEf0YPDRV6mOGgTpP5JkXw2dhoi1H
oRDKGXkIN/1aDKaLV3x6SnJORIxoJYPJfNGFUptSPqPG5lOU7ws9BMrMXKtEKzaDLK4tu70NHSej
5hXuppQZu3honpgl0ZWyXPBxJv1Rk2zBSp8CuMZ4OskzMo5rjmiSMoKxMJKLcuznrePl1701XDL3
8nWIim0Wd8ziio5GMq52p61wZZ6GNl0HaCcXgYquOdRatEjtOoInHh8zgYxjRkA3WYYolATZFBGs
khOauYex3q7D3kQbS3r9VEd9F9qlLeRbZc371m3Iqi7uItIPZ3VHoBmAf7sKM20bDPiikYoxRLMB
aPSFNC2lLoVaJQfmhYQ5tTu5rs0UGD4K6UuWAOBuQAj4c0Wj1etQsDXl2kdR1lkXxjh0W86PCdi7
ZOeAgj0xYIHcgUhpdnEIXE/kreePZMFXvLjTlmQahnDit2eYAFuxDzKaUZ0x8H5qSYco+F9bLi11
2cuHmZPf67TFo/afPPXxF5WQTZWCcPfPlRAzsxqGIH6sg75/z5/WEY8pjVQugsKFxhilyJ92OZpU
FEE4SmxUwmWwwF92OZu50XwT1gIEGgNp7y/rCJAg3ChSYCjzDKZC/huV0FJr/agR8qAyqwjrtMdE
SQx4nwRWmTdewovG+KCgXzG5m1FSglOxQyNt68jSxUECJMOij0FNIMptmHXhxnFtUCg9embjsQWS
wkPaqbJbfMTwlThrr9JedOuIhuqHe/u9kvuhl2/8ZHYBV4CtA/uMYdBlfp8v+UHUlCRrOAIGWLlG
D/CDymLJUGOC+0yoHWaHrb2mRMqmsgnWxIXUvoqSvvNdJwTF06UQTVEFtRLaOFQXpvxKCzSB2R1G
TZhLJDVuwj0j4cyDW/G1x6bU0D6dPoh27piPN+ip3T06Kbz7ibBvvZaG5t4QOO0IbmiRwbhBeEEQ
N7QJHFgUgTvIWi+5VUz5vlVobcFadRGn4VFzb9PYu0mJSFwn9EZKjuhRM4LoLikPpOwYX/lehbKs
LxXpe3VaRVZNqdqY8kKlyys80Tawj925lMedPZh3U4x45medbBSUOf3MeHeUDYr5PlCmSpVcMB6Q
CYi9yILTbNLR87sZRgrCHYgMHSdbF2RnUZCM13arDb6m1+Ma+8tNCz5714XeQNXhYuNOxTW509M+
K+SmijN4SgZz6pgSYOdHvWjIW6jZOeMA2J3UYYZuvyzaIYr3LtWys1qxZfeD3ft2QflVB1i7wdOw
9NYkQorJgWK2DJubm943WYddk6z20EZXxmQYmyxR4zau8CuCnjlUabjBk3IuXU7vRauVt2LumLuQ
5+5mtGDzEJjYgAUFmU2aYFVNY4PDeoEtl/JEQRdmvk7GwE5Zb7y+ZM5j4wQbO0Yy1giu75gY0T7a
mcu8zEAHSSBm3Z/Ui4zQAPW0cneKw+i2T8fiPCzNcj3VpGyzIZmPzUQcM8zyS04NfIIcaFLuUEar
Kt4Elc5kQCD4zgQaUhujdtMph+DXKMUGLftCShpWiJol0HNzOE9r5ywNoqOSzGLHMFGnau9SQutb
JcXdZITVUWLFIf6fIRnR9DVSK21n1jsnyOpnHcTRxIC1wn5jZk54HlgtFUno2hT3JXyHggGKbH5M
GOoLGDNhPx3TbTFfGzV+GVKwfhBhXXIolt76+VT1twhSvPWMq4/eqhYtx68TK0t2wH0YErYo4t2i
jZfvMnlGKwo+y6Ke24uOPr5L6ta7vO4sSjvzDNk9w3cB3n4X4/t3Yb54F+mbRa/XqkW6p59R9X7E
Lgy008zAFjvvUn+0qP7Zov8bSycA/5L2OIBUeSS4Kp+8pWNACgLW5dJFaBKHaSzOe3OBWU70CPpk
0lHQxojgJ/j23v+v3RU/bor/57/fwORfbJ3MMzR/uXX+3/9o2i/5c5f+uH1+/76/tk/bwGzgEMLT
vw0S+r59On8gCKAt6C6s8m//8q/t0/iDstKi5bZ4Fdnh2PX+EhJc3cKWtJjRMW3a/5bbHO/6T/sn
LkgcGuzgkgFE3ienU6K1pC0UqRhRabcSF1it5daqoGPiD40OMEZDjrMaIjrFWJHUq786zoiaHlrH
AVU3hOGLcCr39RACi4Mr7LezY4DTzg5iDks4vT3D6gCnMni43LuxTWgCHNgKTiAx3eG2DaeDFmsa
BGbjq2Bj2cSw8DY1ngSG+zhHsJWWmaPpi0eYYtekHmtQzNDfJT63ylkYfYPhjIzhKN5Y6zDqOcVD
7DEUl/nJ+HcCwO4RUmLYucYpYZnytLCTL0EFfagfu8F30qw7bXuDdddWwXas3X4bhPZFWsQ38YjT
sJsgpWVj80rU6ks9Gf7MSMC1qmHaeDVHC0Yirslcv0Q6jQQGqVO6j+WGocCMeRd5vsqj86olh2x1
82ayqzsHWBZTGGF0NrWzthcMkuwTgOcADoJjM3am7Vwa1imRTblYuYdtx7Calu1jT1xvXGWgEkYr
3bsG02QCDTJzRVN5J5zqNh+CcZ8NxmOTtlDkGqPbZISVVxjK3JUu4adlgZVuo3ZecnK6dQp7nMnw
DYsY0Dr+ZxiLC7oi53ExW6soC5LNPDCEKii+dkpcCggfnEOKFpimzYxHwQDUZKV6q4IJm3sMHpgr
GPVXsdSNRxLLvskf8GzSjJuY8NmuQXReZR5sb7I92crrs5OsFZdOlG7GLnZeMpr7KzvTTrWaXTRS
OBwSedqZ2rEezaSxmgdDgdTSeuwfjvEwFcxbypie5QPW6Uv6ug5JV9hJT4zNscBKOUwFWTVQ/W2S
ZG0OrVCMtntEYB0uUkkPaG1iIfGjsiFZpUXNeUwb/MYoTb6UhJ+8g8VxU0Q9sZ8ogZbtxjToAqJS
nDzD5qTQ5pfRzI9EJkxUGEoqZR+zrS/81go+YlTIM2aPztx9Jkg6vQaJeGC004jnYwH7kBrKnQtv
6PDMtQgxPQc4PwzA3Y0ec3Ci8jowvHI3292BJON1HYCXBVLgbEojmg9jlU3I5uBV1arMpvCp5tCK
nzlZWfHEsU3RIha0IK2gMlc5E7JWlVVfGw6iQgc4Y+/V6gXD4LCxvdHwTZO3splpTi5TEmm65jM5
MHkQglCghLNZR1p0FI1wrVQHx6fudJ/WqLbijt2nUFlyPTpt5fgmJeQiU2SMQO1I/kOBV0doavdR
yqCPLmNS3wDdqW/aBwUdhRtLYQT94ZESNd5GwzDiH9Sbq7mC8fPrsvsnxxsuApZlaVDpLQeiT8Yr
z24riDYw0xoveFJzAW6RTGdiXkVG+xvH208mPj4Kj64UpomPkKTRjwcSTsCOxkhfjuq2feYOzD0T
cbbXdPPl17/Sz/aM5YM89OQldsTvtVzIh4NEM9VWkioFdzXj8J804gWjSb3WUusqTr9Kt6QnFJ5o
WXHnMG1q6Vpsf3MFP/kzuAJuqS0M8gFSvu8tH66ggD7NPIJArC0ZylXDyEK8UeIh7Vs05xIMcM2I
lZzWn0cqpgktVDV14qYUrL+5kEXt/sEoslwIrzJeQ06q70GFj7cisxMAbzm3Qini20JHqVg2GLQQ
rEZgmWa0SJU292YLAUqxrIdxRgNq0F+SEPL5b67mb7ZUHI+41UxmCGJ8XEY7frgtZdUBe9O4mn6o
iMzEzlEzZcW+ZyKZi3nc0Rip5EWBb9ejt6m052jynhjeuEtUdmmOBZSTbLqITfNM66P0m8bxjybI
v7225TRPwxex/j189uHaeuAIGfRnHpomPJUW8nTV7crceWO4zWVPZ/w3n/d3b4MjTdN1xfJOyE8e
ojrvVTFOPCJi6O6DKL4DsQQo3hwvfn3Tzff36sdnwNItWIk8BVLysn96Hdy4TXJH0RGpjelSq62H
JjC+YuqtL1Afv1QxQwPStH41XHImzuC+qvGldUr00SXezCSDDYhdxN+pbsuv/CJIwtYYHwzMiMiW
cwhktALM9MZcKzFBJerkGRObu2Tdv0vNZIkJkWh4nNY6aJJbrf1/3J1dc9pGFIb/S+9hVqvvi/YC
82UHxwTHdeIbDbWJviX0gRD69X0WJzGh2HXamSZT3dloNOiwq12957zPUbL0di9RJ6bobn2/cskI
u+251QnEbMdesw6zeIeruEidIQaPAqYaSUmaXG+HJj24Jmq1OUenRhTY5HdVr5ybO0qTsw3G/Djd
zdZCP68KMpI7mKyLrbMt7td+o33wqAWae1orBzp1vuOiEt6kyNwFfc3iYWDX1Rgkz9zluTSItbye
xLSBQGKLgcCpbUIvS26duB2Dhoc1jgQYARc4MxvHOAt6PlULjcaV6wDeuqAzDVaBOARq3EiIOVt4
jQF9xEdtl6czva3g05FYh0BUTSsWFlJS6w9OF5cXWiU7+nz4S7+FUq1B+kMX5vVYf8vb0t22pO1U
QUo7COlqBwfEBDw9kOxfNA/VRnUiGpe7YAINEOwGuKBB7bwtEjE11smF6YXlQFLEJXf2A9I4buxK
u63a+MqrWtzcFC44xXlmNnfsvO7oZU/2pSXxqznN9bqB/pgnmwvMwDekaaF3RtZVXcEANVUjDYBD
k1z3qFBso2YgyuAaeh5TVvhLLa8KSqqr33G5ADeuNaT/GiSlzhaS1f59VhG3QuEsWsPvjfQuuewS
HDCwuDZafoWVAT2HTuzkhYD40LZaEWblJ1F6WDYDY4II7dMsiDZhoe3ldOvU5rjfF1oAojPkH5DE
R+A7LjW/W/V6OvJyogPftGds8S5N0myDKjZGAMzBBZbBjPr/oSPkRyFBa63tG5Oe7mEUDaM0uojY
K6hSphveGIDLUYOWutQd6SXtpQR/bdP0kyuZPZrVu6ambRYJaEg7yVt1YJnZLA830YqxaozapqGs
y930pklZTCDOgIpyvaFTe1Na0umAJGIqhHA4hplXw9iUBFVmNRwSQVENE3XgpGCacq00BiTWUfF1
LAC7/I1lGz4lpMhmqfdQbOiFGLX4EcJuBmd+QdEWNlgqzkXRUFHjvami/FbSLHeYltnS6cyPqWFO
6cJ1lup/xIGcV7VHM0+yDhC8yGdYaIPIb8Y4iUDXOnn0TvTc61SGN/vn1v8mRX+gYY/2hsV3m1W5
W6wq/J1fM9ZK4Z7nYVa/z//ZSV8E4NMX+qxN/23S/5TUvf9a++/80lWSZR3WmwdqCsjTa47Je7ey
JKqDBTShYurzx9LtC7W+aJZ4/JgXc6T1gyg9F4eXb/ExoC+f880N3OebrFY/hE+PpEP5QeosfN+o
/c+E4OgKTyHQccE7rsAB76JNcLB/OQiBbvahC9OsGPHi8fhBIXhBuTllmn0mDEdXOQiD26fhqy2t
fW7hryPB7juoN6byh32J0g8ZCUc3sNrP0vOHX3/BtUtGhK3ya0bD0VWewqAmhMn+HuPF15/7YDRI
qw+iAGIC1t2fdTSc0vG+dzQYWl/gzMKJcfRAYLLYBnU9KgG1P36+2XCqGOq77x/+hSXpJGSCgFQH
74KHw8Dt0yxdmVMfnz7//QPxaAA/TYMD/se/nQiW6eiKF/JMBLB4oOKqUq3XPgheESYWWXXWfbJa
lr/9CQAA//8=</cx:binary>
              </cx:geoCache>
            </cx:geography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plotArea>
      <cx:plotAreaRegion>
        <cx:series layoutId="waterfall" uniqueId="{6438514D-48C4-4E8F-ABCD-A1CD5A57B41D}">
          <cx:dataLabels pos="outEnd">
            <cx:visibility seriesName="0" categoryName="0" value="1"/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_xlchart.v5.7</cx:f>
        <cx:nf>_xlchart.v5.6</cx:nf>
      </cx:strDim>
      <cx:numDim type="colorVal">
        <cx:f>_xlchart.v5.9</cx:f>
        <cx:nf>_xlchart.v5.8</cx:nf>
      </cx:numDim>
    </cx:data>
  </cx:chartData>
  <cx:chart>
    <cx:plotArea>
      <cx:plotAreaRegion>
        <cx:plotSurface>
          <cx:spPr>
            <a:noFill/>
          </cx:spPr>
        </cx:plotSurface>
        <cx:series layoutId="regionMap" uniqueId="{348AFCC2-EF24-4BDB-80BF-72B5E4C18B36}">
          <cx:dataId val="0"/>
          <cx:layoutPr>
            <cx:regionLabelLayout val="showAll"/>
            <cx:geography viewedRegionType="dataOnly" cultureLanguage="tr-TR" cultureRegion="TR" attribution="Bing ile güçlendirilmiştir">
              <cx:geoCache provider="{E9337A44-BEBE-4D9F-B70C-5C5E7DAFC167}">
                <cx:binary>1HrZct440uWrVPh64AKxEERHV1+A/FbtsizZdcOQZZkEQQDcF7zAvM7M/dz9/4NNyi5XS6rqqu6Y
joloRUWUP5LYMoHMc07irw/LXx7qx/vuh8XWrv/Lw/LTm3IYmr/8+GP/UD7a+/6t1Q+d7/2X4e2D
tz/6L1/0w+OPn7v7WbviR4Ij9uNDed8Nj8ubv/0Veise/al/uB+0d1fjY7deP/ZjPfR/8O53X/3w
4Ec3PDUvoKef3tz81//pjF4f3/zw6AY9rDdr8/jTmxcfvfnhx9dd/WbYH2qY2TB+hrY0eSsTiRmL
JP76F735ofau+P6av2WUEppIIb/9fR/6/N5C839mQl+nc//5c/fY9z/88v/nLV9M//kL3fv02/pT
/zTXm+uvi/vxpX3/9tdXD2C5r548c8Fr2/zZK5iw1S7T/dDphyH66Y26r//7f5vHXnffLfHNCS++
+1edIN/GHAsS0+ibkcULJxDxNhFScI7Jrz765v9vTvjnpvT7bnje9sUSXq70P8xHY9ff//vcw/Db
KOEioXAMvv69co98i3kcx1GMv72W34f+xT1/Npt/4JlvzV475dvT/yx//Nf/vHf3xtzXrwLXi7X9
i2fmySk84pxFf7f6s8BF4rcMvJIISn7XKf/clH7fM8/bvljCT2+ev/rP8tF//69+uHefxvr75v1/
D2sseosjMH8cvzowkHMEEzL5JdrJVwfmn5rK77vmWdNXnnn25j/LMSeAIx5r/W90C34rYsJwxJNv
6YS8zDbyrYRDwzjh38f8Fsf+iYn8vlN+bfjKJb8+/89yyMf72k//3vQS84QmhP2S3n/jDyIofgJg
L/3x5/P4fXd8b/fKG98f/392xj+Gar/C1ux+uN98xbvP0Nofv/26cgDhr5q+gM0v1v/dtIfPP72R
hCcRp88S0lM3v7T9dhaex/lvUOxFw8f7fvjpDeA2zgWW4NskFlEi4EDNj1/f8LcQFAHzEUIEAAvw
uPPdUP70BtKaiCEuCngDiJxKwOO9H59eUfmWcSoZYHEGUINCd9+XeenrtfDuV5v88vsHN9pLr93Q
//SGx29+aL599jRVQRgVEksWQ3eEwuQgRjcP99fAZ+Dr6H+4cjZ1IuIxlXzx50uZF9s15sOOzpyo
SPZMNbZkhbK95QePiqbbTrlBj7STdL92NFJe4iY1XedOcZi/oHKclC3Ks8iSq2TxJrVmpmmf+14l
VVkp3xKpOkejTGL+MC2o2OCicOksSZVF0RSleV7jTRcng+KDHbKKhkLJ3hPlxoFsEaZerai+0Y1n
KpdznQU0hOsYOXfujJ1rVdZOZuUQ9FndtvOeB2mdogZbvgnTGj7EItS7upd9OtR9eVokhbBK1E2f
slBOmZB+vmindkyf7Y3fsXUkwaGvjJ3ELAGiBXhFQuKDzfXc2O2gp44lbErLOlQZljBNlA9SSWts
itauOEx6CqnHaN6FsjxhSTFdDz1Kfkase5xKcdLkfatIPJGLCJfthSFsTeNulFe2He9Kb0KmqypS
RVzPp2zkiXJDydKmqqZty8T54NDFAu7L1iHMam3GejtLo4+VN1MW0zhPWVkaZcYQHy2jkihadsXR
rLZWNZun1Ix9tOlb6lbVG1FuRxZk6tY6yrp+IapPiqB4HVslOa1g15C2PDE5qjaVz/VuQdOq8lw0
isXivSmWdpOQmSnSND7tG7dup5WMaRP1i0K+jjd906BMknnd0dZPqZ9Qf5bnrVQ16vzZXHJ+Po8k
QAdzkuWhSvbV3AuyYZia67gX9c4vgzvT7WTQtm+basmIGaNbWw14yto6RLu49vXRsIZipXE0VIqF
OFx7O0m6xbIT174Ki97FgzdOVQW/7HjjVDmZi3aF3d9Kf0Am/0gqedHG86RQKaus1LPdm5zlp9It
eSYsy1NvWL7XbS6yUST8EMwybrqoHDZJ7W41yd3erGN3Zhi4YijokE6rkduq64UqSD1uJW0u7RBI
hjpRqHlmfdpTJ7atJzqNHU2yuVyr07EnLB1xtN4bnPttZcoFNowYM28dz4ppGWtFeNtWqoobsynK
KnJpNI/DsZ8b2qh1wvQ9HtvqXo6syaJ60RtTaggLM8wuxPgQrXaTuMieVGssd31A/XaeqhV2Wfk+
xyvPsJ/44eu/XLyQA22D20UM6b1v5+q0k85usVlTuw77Vc5K6iGosksuSEGzpmyqtM2pynFoM75E
fp+PSzbktVETa6v9WBF8RKaUm7k16KrE4TP27myeIe4kJJ9TN5N8o2cqD7Ovp30Zd/WeVXmyXVlv
RzVia48T0cXGC2kPzvPqSCr/ZZ5Esatnug3ciL2mc5tR3VwTXoTsj+PAU0h9GXKTGFi84ACvQHOh
TyH5WcjtQ9x3pLFTChu2g03Mztei1SoxZE7nDl+PVnD1x0PS3xtTJpgwGQuIQa/HnMucUlsnYxqZ
nG9lNAvVI/Yh99228H2sahvdorkoVVmK+6rpi7SMVhUD4U01w21qS7TDU7eoqUJDFqN5zQrrWmX5
2O7m6EvXiHBar/kEkSVSmM+jarggasn5F0sx+I6iLjW1Jtmix0b5XKSiwslmrKd4o52vzoXOIUah
TuVtHv4k9JIEkuxro0NyexJXpATDY0ioz41ucs08LfyYFl2JVEUnkhmInqfC+mY7lE85Kep0Vgkf
YDo1TnHMFsWIqVQNe2wbNF7O81YkGbNd8zExhm2MNeI090u5kWG+mwYIVdwVG7fOnxkp+l1ORrTB
ZIC8lptm54Wu0qYeqnM9Ew7hNx/6bEEQShu81PuETnlatZymc8UemrGxmwqzYYsR3jpQJXdNbYe9
RgziqI39hQlV06ZOssEdJ+SxAiiR3CRu7POsYRqPm7oZw7u5norPchxQnJWhfOB1oBySYRNdlsQl
j+PItE75VC65KrUNGk58PSxqbOTUbCCYsTaNm9bUCuW2mTY+8GIAoYwWZ6bG01WuSRDp3AriFdE2
QVuMx2pONQSeTi1LRE9cz5pEtVHRbbXupFaxy5OdyaOSZm1PqM/GtZuRYl1R3q7r0BjVJjU+pxJs
pXJjgtsOC66+yMm6KXXLhCC/DHV1EntID7mf5SaJ8b3W1ZTGS5eOA+1VW6+fZMJtWg2oOh+S6Ujn
0dxVdVftqOc+g3NuD3mo8azyGukjn+2a9qzAG8j/NVd9Ne3XpszTUsfXWvYT2GS+ERW5Rgb1qmxc
2IW81GlpAD55XOiNLMl1YDNORQMBn/GiU4DuQsabBZ+5omG7wkdF2pnyGrJQuYMh+sNKWzCgFAeI
pucJyqtDPPprspTFvpN1k9aLbHaki7XSU/XzXNIPiBC8X4v+s0US4jKK02LAEK6kGJUdBMoQWft9
zi3ZCuTptpQjTqOqntVcuyalTTKcVmOUX4Smt19GVlSqFRgcsPKbCRHIF9Ms0xDL4m4K4iYyBTog
7CqhjHH1Zm3AC0UyoWyYaa1WslYfSzo0G85Meaw615wUfXfM+ZxsDa5D2ptO7iPpzJbFc5fFK3ks
0BjStaH3iHCkGrdrkyjJXAj9fom6tJiaIeUdVVQmJ2MhizRMuNthW0AocoNXnaVWGe1y5cu4Tdva
lOlaIZLOCR9P2eDLzeqwS3EijwBwEODX7vop9AO2gQAFCeYo+mmEWNPs0WjxDpDFMZmsTpvV2pSM
+D0X493qfbXtY0vuBi2L26VszVkUap2N0UwVSYqogIRvdrBp0WYOjdg1yDisqsqTSa1VG2chXwCh
FjNLq5ntI9p4lfAKIMl8Mcb+Q5TUJ63uS1VoyAUooFT0nVRg3QsX1vG2mlecUQORQxSyVQ1CRg1R
jJTDa32AEAaRmvezGuIqraseq5aUeTYlo7ydoibahLZGt0NF+s1SNzKrysGcDbwV7zmzdGvquV6U
SeqHomnrM878rglCp/1af+qjHKkx8m1mIvmlWNs1zWeZKG/8F5o3ucKl+UB6btJcC0DWje5gG4Uj
xhplLTEIoJSLIJl7T1JTyZOvKe0XIvgLnP5GZR58s3a6KH+pnPz682833sJ/X3X+vz98Krz8/dfZ
94rNH361e/RPjK5//dHTbH7tCybzy+yeiOCLH7/hpd8p2Svm+a0A9A9evqClL/j3c1pKKKS2X4s7
v6Gkr0sxTyzva5NvZJSxt0kElBOENywwjZ7Unb+TUUGfeGosacJEDLDkOxslbyMMDWRMOIEaEXvG
Rjn0xwUXgkcMuA1j/wob/S0ZBQEd9HUYK5YwJH6ZpIUc+7hhlKWmqT6O5Xw61fLEto2yywxSzK9W
+WX3PCe+cfzU2UsYFscJdAbrEWAImbwcDJgMGVzLp3TwyIZ3tmqi5ti7SJdqHHzrgFQsJDoruay+
dKFzyc6WdJ42UT8me9xbSEKljTlTSTTmzRVK2pEfTFFU/SVpeeL2Tvuh3PJgHDq0vY2XE9LmQ7uP
xSzOqK5byOHlQE55r4fi3JWVXrNZdkt7UnJAhNvASF1mk02KNSND4P02Qth2Kqq6sDEtCS5buvqp
ESeLVizn1OyGcRgu9QBCxHaixtEj4IjWpLVrrd2zmeV12pDpYi1G6GlY3FRBerfNR2mSuIWzHShK
2160THVTCaaoxp5eVr5IALqYmZcq7oJsVAsdpDMBbLGVPuAom3CFJzUkuERn87LgA4ulH7NumGdt
04CZaXcu9pE9nRrNHcvqEYtEVSHOhwORrsqBD4xcqrnRo0mTPpLdrgxeDyqaEV7SvgAnqgRXUije
j8XtvI7BHYKf2F2FKqbYVKBPRWU3UYSumonHGeDARvV2WFPTP8VnnUeK9KEFKgsJnELOVdzkLmsQ
jDglYqfnccOQi9I66odsLJdCxQM/l424LuISyFA+3EpEIQIvcQngiHwoR3ETr9V1Q/QZW+NGcWI+
cySDWkczHQJoGhqA2hZ2/KFdgfZJy3OlCwv4IkBaMzC0qnR71PF4lCvW6bSQLU0AMUd02HnbgjDA
dVoJdDEt836awpxpSCR17zpAsPPV0lYnAVudlRVQXOtb1S8uGzXQTkkArrbg59n2hcL9YzSTajNj
IOFL3u9tsOSMLPyaOWIgjRf3ZU+OqyjOmqRuMtPHQJFDbneR67es5ZfJVGfVMjZZFaHzKRq3Iemu
16g4N6FD+zoix7AWKk9GGEz0ozJAb2JW7Skuq2xx607M6z6s7iKCNG8bH5/6eLrkpHwEKSUtyq67
6cbpHR3xhrv1fKV1qeyYv6fDdIKBPCNWhc0ohxlslx8CraoD4MRSEaGzQFajcAxAPel06odZp2RY
VVeE91ayi9pgqQqxPAkioUujBMWKGevSDo5HVrvyDtAnUkiOF1Oy+lQMQEQAu2WyLJVD8nOEpFeF
XICmtNUOUu4j6B21wvkk1LyW7yghWVeHbR6iRTWmP2siexMbXyreypOZhFMX9KUnxapoJNIp4PMl
d6CQrMAEJDZsa13l0rzxyzan3gKXjW5JI+tMJwDHZeh3ST0qHg8fYKKnJIGlyAE/SGQ2LS79ZdDl
l1CM78YZrSDcTbuujU9cPX6I6bIfqG4hG6NSad5/KjsJEtSaj1s6OpauPgdBqKNnSJITscKiQxOW
1FLKNqWpqrOhaUO2xtUlgBe2k01zCZyfKFu2n8fZINVVU6WmNuxH5BNQjMRjROOt9Yk/WU1x3UTD
kpZLPG8I50Gx1ndq7Lok9S6csoJ2qSU+pJSaL9NKHfQkPwXQB4BQwVrzM7OsICfIKd/kjqdd3Tx6
LUHjIkgoifiWs3HDlwopgG+L6hKZ1brUCnSgiylQeDLok77EzU6jeEutBqQokhIOxbQNVUiT0h7L
lR6K3JzgCpRCI4cNnvKr3oxMhRaOKhH2qsqrTnWaz+nE6yE1lN8WSWTg3VSmw8ySFAe2ZnaJ3+Ve
XBJukstcELEZGkdA/hI3LAIYXCYUQPly27fzkg5Fu6/KbpPM7WENMBrt4jUlhukUlVG4NpCmVSj6
szEJcqdNU6gC7q7s5sF9WUE18rH47EAccyAGZgGXNBXlSFOal8ABuH4IoMs1LiGKyaVJHUDfTdGS
LYOfp7hvecrYVB3chI5LssJMAYH1adEafFvavNyPYtzmRbNhtNcpSChXtSjOY9s9tBw2up9q5XXJ
NzJpN7bnWokkB9686huLZUZ60BjieSjTjnc9xN3ivG+Tzbp2YhPbctlAknDnsOn9JsJzF50tNUiJ
0dyjC0xtn8mxLBStq1bRpgXfTmZbx/1RSLRsujznqpLTiW/rY9vQPu2k+EJnA6EhAo6SLaCYbXQS
DQmYpT0kDh3byuETngB30Cw3+xFo+544fVXU3UdG6Jm30c1ALWxrL3YdxfGchiDunGzpY19ZdO5I
JFWY6zNR+zNXPokYNPC05us26dtPsilvyOzZI2ilOONxewGq+npl2rXeLVRvIfl9CsJ/HBoI0dK2
66FCeJ+Tesl43uzL0RFVuSbZdLM/uBhhlYv807oU+7nlXyYPziVTAwInK5vLyVbzSRQ3dGOihEKK
dPamyCFjjoKB+lfXQG8kOMnh5b0TIAiPE4gU/byoOn7StFaaMR2dBV9/sS70Wzk2jVpWeq4NHCrL
+jHl2rUpCnZQ2oFa6bvxYpR9QVSxdu5J/LlzgNXSpumT864ygBfkeJvL3KWxEbVyJfA6Z/P1KLrm
icJ1BwyXmlJp9QmwkVm5AmNViuqjG9x4aDD/kKyN3GAffi4ae4UgTuUsomruZHdGLCcgxxl2CsJu
SMky6ic1EGUW0ksozTHx+or77iwR7h1PNN1EaxE/JcB5w0vCroNcc0UtrtMi4PpdEoePfBkJqJ1s
l/vagi+x3qMCtVk02fGq7ZvqhBF01vTAmkBd+FjAiVA6wuNpLKsVwnosNnK26DNw4IdxgeJJtOhr
rgcDjgPIIxMU3fJEbN3M9Y41HqU+xB+Ds80WMy6eRCevIgtub9FKL2g3gJa6DMoFM28mnB/MQDeJ
LQ+MjBdQTrif2XIGO5ydxpMFtT6vt2NdWIW4PB/tCudkTXxqBsgS1kQAmYVQgymygoWTyEinvJs+
e1xvJI1Oas07INfmPjb0InTyohr0TTOxLML1WVfiShVN/WCAcaK8qFXhY5zpgPdB88uY0Ksh2N1K
2Icl1LBcgBgA5CAMJm2ilhrfD4n2yo/8FlYLfLddPk0zeY/F0Ckt5hPbRTcSNqIluDuyMZ7SpJ5R
NnaFvrDWwlaUHaj9ffuxqRBoUSEn5x4msxyqrgBQxpq1HndJtzTllU4qC+klQWJJp3h2jyCuCXMo
y3YC2rnW9rrAxCxnEJjnKNWG2zLrAucnjbY43qEod0j5igqxh6IEhhssXTB3czX6qVUryIlTygpJ
z/qRYYCEFEcpaPLQCRPO9Re4o7n8E7X2t2KtZHDJC0aDam8CNbqXzKRwBMwHqmPqrQDMW03EZx42
3amboD6XrnoFkavieX/xx5zoify9okRfi4FwIQDq/lCeelWfarphGgUFNYtFHmkgQCA2qrkaWlCh
ksRQhVopqhR0/4ikVWzB7w7AIwY7yz6jWJh3nLJph9qafjA5Kbczi0AOEXYosmCGpM6S9UmqNFXg
JyWGdG2pEZVCq6NE4Y7jm7HzRZMWaFou/3h1v7UqMFu4W5dgKJ/ihD8V557J7q0TpagnMaaD7erb
nsv6dsL1HlkCWRitSHyIW5PgzR+PGj0Jyy9ppqQShHJQnaOEJa+Vd4PCQAsMmmBcTSAcMdfQ97SN
WL/tlsXmqiPTClVRruEkWbsAy1jWBPGn+FKnsOcl+pPd9cRrX02IkSfCDndyWBxFr8oPUyE5iHwd
TkfYzSdWuORkMT06g+KsvkRQcDtrvcinFM2g4PyxMX7D77+KDozxiPIErm09ueiZC6ISgS5FQdqr
xVx8mooEdOHFha5IKanA650IcfIn1ZbXe5rDSHCThYOiIDncn3g15kyWToicFdlYh6MVe5ePm9F/
+OOFfZ35c6PymAqSiETCZTO4J/t0beD5yvhMQ2+Ft1n0Tm5B7ztc2Djb9erTz9PRbf0HpqIrSBpR
m2GSpskegv72j6dAYDe/8ixUY3AM5WWo5UMM5q8nYSqrc1H4PB3K9kQaf1PmAL8aM04ZFT5/t5Sg
vtaIH5fSXDRQz28GCL020f1+rZugAOY95eXSqXaAMAf1sf64iPJLjMZDXow11PKHCgCUp+aKdKHM
or6uALOWd0MjDIR51uxYXEMBvUxDH297EA346t/5mh+Fji+bas7iCARg5M+HjuwHKLmrGHUH30JN
v6mGNHd2VcOUQL6mVKsKIOJpEhuyCWh5Quzz5UjzDx3ON5Lbd3BT+yFQe5JMSZkBizmv4/mu48uR
12Blvk53+Th/JP3yEU/NXU7JsaLuBEF0zaqh2ogG+OUStYfJolYtSN4UM8lAYs5wjrdGxzvPlgOO
2gs5MXHSJ8lDRdA2DF2dzgWoUqEfAIbU1buotOcNi7ernne9SI4WirHxMmdS4p/nvH1XDvE9VH5P
Z1Ps15leay/TcQK9lMf9RxsBOKTdHVjlxk/jqAhOtlxGu2rVR4v4B0BoZz0qzku7ZiuBj1ExqK4Z
7yYBZAXKtwoI2rZgaMdL9GAgv5JIW0iS06Nn/gbitFRmCLtZz8cc7iakcDoz5PP3LimoSpphE8o+
NVpcl5R84KCkz6O9DdIfR8tqFWODVbP0W5G0adnEqsrNwXckmxr50S38UAQII1V7DnWAu7nQT9h4
b6Z5q/Pp3s4S6ibUX1M9v6urXLWWbnAf/YxisU96CfgVHDvV4aLv65uyiODaQVtnw9SngU0zpIfE
+20RHHCZyn2MNVrSogIJIgaYlgpcvgNA+X4e+jYDRa5Nawy7CG7cRFcjAnlhHi4G6m6KcZ23bbv0
Sudd/eA8FdsOR6d55XeBuJPYjhuPZwfDYZvlSJ+yII6LDJPKLfg4wTJsWhAtQpnsULd65cwA9bhw
unJN05H2V2ikw7lbECBfKPDRpD8BQnyB2h62/GqTLSrZEQruJ0BPjzLAORtXUW0b6SsVQZFlN3Y1
3aCC6H1pzXphfHM6VWaX53AVQ7FqGhSeq309lVsx9gD6aFgPrEPvGahjB9aO6ApUmi9VDddHgDff
DfXws2eDSANaQwp1j+EwwmnbaK8/DnK4iW1u02WNl6wHW2ARdhAPhnRdPVclBA1n/SlycTrk5gLs
mjkP93dKuLKUxmGZFFn9pFq/QHW4A9yHyQqFh7XbsFqfiT7f1z6Q23UJFfQ43sgGMly75pnlk79L
GkiGUOh1p90s4VoEwETFm6HO6mFOqIqG8aRf2i854Uc3Fi2oL1DMaaNglOjYmSzl9dyPd6ifr+cS
KkV9GVKRU6iPUNDKGjjtUFxmH1iH2yNqy31I3AyaBE+JlWdNtW4imtzAlatNTSKRQbkXpTnMPp74
BY6nc74UH3tDoPDR7jqy7CPLd00OSLrnjcpBawx+PddjdJFLviWwUzqv730zHOsObQgaswk0CtQu
2yaJ4GKMuRhX/cm6aFN6vNc1u1xinHZJOOnXgiuotcIlE/9U/fo4hvuojO7G0FRHWQ2s2zFbo/Ku
7/C0G2bRK0GBHsydz3oHhWU/d00DCy5gcrrdjELuIhs/Qm1e1kD4G7yto1UoXelwyLmj/SYeG3Qv
HIGialfMcG+ocu9qofn1OFcdSMJgdAmxsSDNSYQmdwX3lZpzjPSyW2UwIAubWwbcEDb/am6lKGfV
9MuSOkKqm0ia9hJE5M//l4QzW46T16LwE6mKQWK4ZejRQ3uMkxvKcRIECJAQEkJPf5b/c5NKpWJ3
N61h77W+tVcSnr0lDWSUsGIb+UdMwiAKWsdAGHXrBvKlaeptWW+pnLMydHHwz3mIJBe+GiidjYAQ
57Lgfh7QKWRDDpWBtQVrbVYw7v297GDORTZ8DoJeN8XYpW+mI6buNZAYIbboNvWhyMsIH/KaLfD8
aZyuv9uBqkvfy/2eNEHaFaIdmnJK96hqs/Vxg55yVEKfk7y7TjagJVmbtZgz70vfoLvat+S+s1bV
myB32Zbd1g2gTYP2qEoTKBC8wf3emv4ytSEtUAuEUD9Q2vJheV91/KGcE8W6DEPBUh2VS6LIJc7U
g3bb027XO7pPxBRpus5f0b7+icd1O4ZNEpZWEajBo2qgcIVds/7MAzuXLp0E+S04zcZiXyGCWg+K
Zp/Vz2CT8mI76sOCZ2jPn8fQd5A6RtE9Qquif0O4DgcdasXrXtHQFjqZGKTFgSt/3enax5WG9ThX
WRaL96hrHhcQhOSMo5VbqDF5OFZaZEwUdmpcV7YNdb86Tr9MG7DxlKdb+LDmozm4jE9VSsbm0BII
FhXcbq4PACm0hpMs+T30E6An+LPwXfy0y205zE2DvmvZ5Kxr7OWunq2HiCqyaH7cvTYfrRLqYTRh
21QqI7rqoyyAaD5nvzXAmXqwQj47OTbntuvvWINiJga5kXHbkbNlsVUl6u782aK+eF1Ju1yWSHjg
j2s3Pg1mx0Luw8pBt6oy2Qx3WIxrIRd3oJrfduvSY0bmdwtl22UxKTIfNVUUTF3dQ6UEsiWPGSdD
OXdk+8HZ8hzmZi75hgOws1vypNQoSm3T/IOsPIbA1TX03wSl9dWPC93rPfYldf3jGDVl3qc1lQos
ZJ/gN6rsXc0yLAiWY5nCZS/V4vpTHk0pJNh1Fi8oRUSRKp+d+cbEM6hH/hbsZt9f85m2wKNsewap
6u63TtEfk+GqRCPaHKKRtjVgRDg0fT5ULF62EiiVu/Xhxo6Dz7cTzc2wnhjd4yPaB9VDDrQ40EPA
I4BJmuZkc6nqZoVG6lp7N2Vu+4AvllTOmxeQrf66rAQSRNA00EcGgCo49x+XdFOXjAWSFzMKPIAR
aqMHlNj9MZuh98XBdWDyE4/mp+P5Q28i8HD+vHh5BJR3DFudVird+oMyQxtAWF9AbsHd/GsZn+6a
1h/6dJKQ11ngzotZmmOLdfl9e1pPD3FkxdVFOEQnMrSFhyN2hUekCq4bfF29nSu6WX/OMvbUDInG
kxdJqVImb3O6H7Om008TW+D7j+EptXk9d0Ke4Y0ExUbFfDWbv8cO2cs8NEtN1LYWehk+cfuPJxNs
9c5Vdujm4XNt8eWsuWCwzbebHmXFM4AFI07vdjN/24Q9JxHRaF2WSzT1d1u0bSVU79uQ5V+qz31F
elPs0GYqy9a2gB2zw2MKT73qqyWG9EsGLEDSbvfBtIii3/JLTyAmE77eqyy7tQMpO6+HE7W5Kp11
R0c7W7sWlh5MDdyG3XJqp04WwDb8WxY2b7RNohK2nQHLu72KZlJ1zGbcu5OYQvgPqCFCQMyF1ib6
taEIG4rvijLeen+akxYGYd+FWy0V9XjWOetuZoPnqj2IEiYB8Q4suy2iie9TQ+iRWBZ8QK5cL40W
JZ3GtJBRLupVoX4t4E9+g8ViMjAEnCpTv7D0jKcwFeCXQPVM6WlzmS+F8cHXsnBu2wJG0p+u1+JI
IFc8rlP8JAR1D8OUxS/BBsxCuewmtRgPbKTTr2TT99aNoDpyftxi4p/UhEq1ZcObyvv3lXV7wZre
QDOlj2kTLOUUqq0Y4v3SLtB/2235lSWrrsdgBQPlslQ/zma3/6ZByQony09AuumlzyYcyIH9mIYG
zYIfuruxxT5qArWfGPSAg1p2WTZAGeuthfGlo66vaDNnhzE2vhhte9ubHLYGSR/mYBZ/tBzdUxQN
aRWmso7/Uxua+eyZOg4481Blw4Ye18PUk3c/pU+zXfC45aHNTZm0ewj9V2eAV0L53GlfTquodeDW
ESAvX4H0muz3dwAWKmaTo5r7LkraPTlzYfsOAKcTXSkS2r7EsRUvO2Xbe2LXSR5b6PDmZpN5HgoJ
MLlyq2hqP6GcNzu0woTiMg8qHPQwTHFZRlvzEG59bWx+RH0tTz7unuBjFnzWj4lXj27p64HIZ0Ph
VUPWOQZzbA5LCktl0fm/ZcikKdZp/UE3YsvNpSVkvOC6uIYc9rCTZQ+crDR7Kw66n5oymr9BXx/V
st3GY7sCYE3gF+Fo+bSh7oshiO7niF5DM1+gLH3ByqA1DsS6a1MKIg339QZxskhSCSx4U4Bc3XJD
zPZqNFbAbPsXMc13MWzPMQPEDOxsKBY2lZGEn5a2y4Nao+XmaH7N02V4pkID3Z1QOzSpOFu13UTS
6uK79VKwIlRhgBSXowx+dMC7z0sbn50NIl40E/DsKPpUInpjpGHPcN5RUNF1+5mGe1SkHcDOdRpa
fMvjj2aMGCzN9edMeFbAoKDnrvOvZM/np7zlKPRpnNUby+Zi3afmgO1zZjqfyy5q5SHuIQkkDVcw
Y11QQWcMH1Ic7mXP+Ucwo1zM7QSriPV38d6MtWGosTdzj4svKrAmARhMTXIF4h4fIpjioIOjp1bn
zw3BY1fpvyUKNdDR/Cl1SVt3iqEWmk1bUoIWnU0P+bRHR5GtQw2yr9yn9cZ9fmXJPJ471DYFz9EQ
9XHrL0J2e93btr9g704AG9b8b9yR24hK3Hi2lCycPmOdXNXYL7dhhjZg0/cVVzBaivi8wJI+Cx1f
wgn2Uhi3GTbv8q72SBYrvJtnmvW3AT7TvW3HDCLyNpdAEO8sMezYIjBRbJBRo9LkPr2qbYHezeVl
T3BB0l163Mo7CO9lEqfWRPupse0L3A1Qeit0eBQhh0Yma3sIevLULexsiB0/coZK2fZA5XcS4/NO
TbVwOJly6woQ7y+rWsBWtPpBCJ29WtbDJR98W4HL6GopghB3g5/xDet3p407mcwk4OeAkM96n04L
s6zkU3OK5u439ZP7M290LraJ5Rc3+N/BEmWXfN5LwfufSlHIQKn8OcbLzQdyqtc2IecUCY162Liu
xkG+grr523QDLzzO2Hoa40/WDVMJQjEsHTxyzbe0znoQDU6rEozZhWsVFZFrb6Kb+jIb8DWthBwS
mjyku0NCAcpDRO1L5swjnlBX2WQ8OWtO2sDv4Sy5xhHfS9ao4ahwHEN4fuxtM6PClvkjhNpfwe6X
wtPsbTfhP/iNBlmE+Qy2+sZDS0/R0H0I6IBH9L+k7syi4IYlU+lYlBy3Tdz2tofrInx2ykeOe6qD
ERoH6rfUUM3XFYY5Sv0HTekNSjUIXjk8IpowFj3CegUj7DdLe7xESvkZUYS2VFI+DzbOSiBDogpN
cJ1GexwEN6DmXX/hWzj9EWKKjit+xCb9h4mwOdstvZuxVe+FdC8g+F2hMnTtRsuHyFG8E9+5ikfy
Tangbc/TWzu6wnVzjDcSuaphALZjGr2GrHs0EhuaBOIJtvcvtqIWyll/lbHbyy1WwCxMdw3d6uIi
GcSCDRPxEuz+I5PDn5Zi53SMVHyIJVYPSsRRBYCPuhgis81dsS/fbU7GSLlvlqI+b+rd40bZl3yt
KP6tEM1+p3f5xpV48Sk4CdWTV23Fj5nyE54iA3KOv+zi5uT0geL3nCt0uOg9ICcubgCVThaskdxV
KjZjCRkNHsdKaqbki92WN7FD5iFaPfWdQJkql2uv2vs42JA3sMupEf1c8MDcmia85lF2n+X6eeqF
LBbN3ikYo3IhHKxxMP6YAgalVTz2nr+lFPaV7OyBzvvZNeKTZu6t74NjkgPK6uLxA+mE/j2gSVJs
NjhwPJg7uAUakt44Fwlu7aJd+ztnQImHkBnxjdP+jHzRl3IISvC1P8TrdOtMite1H4jelLof0GKM
fVC0w1xGKplLElFoaFCUHDvCNn9MWjAQRoOlaVvAUO7TLvNpJxaVRy/nwyZyoM8E4uwsgxcr+bvi
/i82N73SWfQVXChRt42qBz03UMiyp0HYlxQrNw/hNW9paA+ZXU+h6R8Th4qSsKUpmCPoA+EpoP6C
n4/G/sCX7obGELwpQA1ULNltpyN4cy/mAxzTelyT4SPvo61QsZirDUcQd3Dhs4XEdZyMqt5JhuU0
9Z+i1XeA9+wRbe5BRuAhxmnjFWDxm0rUWAjNHiAhPIMP/lA5WD5BhwK7q1oRwvLJeBAO+t7c4Qf7
HBJdlMUonZP8NAvEQTa6LL+YW74Ez9kRHZbHqegI8mItJBkRR01U8Ymtlw1HcRXFbkCpH9wytN5F
3DA0bU3zuDNxtwf2DpbXfasgT8WLGYFKuew5Zfvb5raljoX5OQ7BAJ8sPgZJcwHT1xeBx0U4hyjo
G5MWwZjxB+5tDjgv+cxMuOPqwMuOgHLrzGxPIUN2b02BYTGh1hK8wmXIt/dgbl9njaY1V+NdEsRd
1QXDK91pgwUxncSYLJXpG1bCfYUsut23gXqQW/Ygm/gazCSuuOgEoDz7tWocAdyIFz4FR4FEROFt
hoJJ2fNG/UUNGjUUhwdsGyQIxaynys/B+0pxq/MsQsUedWu57QpSeSQqu3VpQTLk0lqJjgKYYYwu
uC0cFJogBxJOwJqAAnmK/OxqAQfpPoinl11tDJdlm53aEA1B3E0ejypidZO5d0Kmsh/cZ955EGK6
cY+BgnpG5xGnWnxrc06LXU/Bs6a47ooh6shld80fu4CAiJQff7sxJPfpKkVpgrwOt+YKLi+GCjrt
z2HjoWXn5joveQJiaZal00F+5bOIj5MkEkme7lH3CBfIhkF87HDY7Kl51Q30BCEMAUwowwNZSAmT
Vz42WLIF7ZKk2nVqUXdm4Ps0J/IduKx+TZCfvO0iaG4bCedaLpNxd00CjiIMBxOj2DJb4dZ04Nc2
wI2J4/O4QhVFc24PXd7hAEItN6vfLDG0jGH63cU8zw/LHNMCvqsfq9Quy92+8OfOBb5UI/0Ufbaf
rM+aE+o+9PrBB8JsX5rMyVkx9uYVqFNgWaoAxP5nGFtEIRaoTkOy/fQD8A/Pk9vggr0KI/MOtuFH
lye26FFFAGr63jdSdjV8sz9jC1I9NOpRJqhIYg9vKJa0PYbEpdWqHfTAPfol2pBgy+LjJ+t62rh7
XkgXn7+DVnUSR3/zAbS5jUK02VxcifU4xDOwVwFwkSIN1Q/FB1R+6YzAaXbd48hfJGnfKBr5AyDE
WiFoUsMuXAsaomw3keuP6j/OBeKYbkAhN2mMVoLcT15sB59YdKIWgIzIw/PI8U0NKU7IuO9qA1kH
zB6KuiUJssoEFBRhyn4b3jxQurWIx3RpBXCKPazhKu8Dhhxcv+xLoRnHMwsvMlP8gUALq+J2gcwd
7xaM5jANUZmyBRdETNJyQooXyIZUj2qb3pKZbTh9hSB9hfcmhsPilYbo2qq5TJIOJk+4htF4ZLYb
p3rRgJWLcPl2kxL05iNqHpZcNEvDsg0V0K9vGZuHGm3rIE8qkg+TH3s0ucmMWMECkk/A/FiT+KYk
bCucOmeLPKLkqMKRZfKHfMoQ1bQdGw+xRCEUQlaxIfrbFF1hZcheR+N2gQf5w5Lk9ygNlms6q1LO
+VukNJZV/kIgoYv2DSLEY25G8bCDtkVeKFcnHPQDgE16csDfAGYR1LKczt8f5jt6FHnUgn3YQIEi
USG8Oq+5hKQx/mRNfoQeDs2JifuJ0bQQCDAUKVnPoweqljcO1Pd2XOb8dYnRrAw++kk2+55v071N
0Fkk6JWgWuymKXc8rxVMVPuj4fbDbh69HPR3N2bBIfT5Wxrrlw3rNpVmr6C/Q8LNazdhd3LUlK3+
NXIbwOuaaN1s6VStAAl7mu3IQM7vIFbq1U7nvW/ujQ2+XBw9Ly68k3ETQWdA0Cvf17YUsX2YABnl
qa82GtdGLnPB5uFZIPVSDytQS7zjf8BnH4Ke66No7NOwbVE5JQNgz9EJvKSoFRLdrc+uzQJCjfUo
0YbBfsaj/467hlXspnOjYrhuDuqTtLeY/xpjxUsINBcyIYNFRIV39gOm82uj/247ul40TpyMJV2+
2n7F1ZVHe0k6fppT+rHN/HlOFZw35D5xR19bKKg60hd0lSfjll+h9/WsfS29gY60wnnNnhFM5UW6
rvdDEgDx5IgzA+xK5zP6liOT3a/Ua1lEAErOwqWnlYVANd2Zh/Q8ppwfc56+eAf4SUfzdW326aDA
YKGFRPKNdv1f0bT/JBv/EeVvDaOPKMp/DJ24hrL91rLj9zYQAEzTxgAloyjdPQG5kg7hdocYPVBe
hoqPRttbP+5PKMLWIuLhAR3HNR9FRRWkziCd5+TQb0mGBwPptxwC/xjRztyH6w6NbbT2p4oSdAXG
qGfWyuYFZxQs6mHrhnKn4WWQC+z5NcQajOVY0Z5A63fZUk0kNaIWZE3+aRG1b3m7tIfBK6h00bqW
ExJQG5K5U+nZHNfRPr1FnfcAZ5HGj+D5LgZwxBaksorH3lYTZrcgMM2no01kgPAQ/+gyJOIQ4f5q
2k29zBNU0sJwBMdjwTaoTmFqautZjfAAPm4v4zLh/rwudsOSZGk3lUBkHMJMUGXEJu0xpsEvqKUL
diM/ZbhbH30a44iQQXhEYfelRZo/ZrH88BSWTtB0DyvXU4FrVINPy/pDsBqkmGnw3LURq+I9ufNg
DYBC1Dusn5WmIK7lIl86hYhUy0fsPLoVwQAYOpbkTyQ7BM+SBm69BqvmmJwfuAwT1CP5EaD0MXDe
1mnkObha9rWgY3qwLX1NG/7UpKjkFv8FJZPVSEqR2lOe4hO3UP++e6A4bf8YgO0V0Wl73nn0mPTt
e7rTs8jli5bssklTDmz+PiaD8XMaeWlwTvsuimGiwmJZWjNckDj9QCu+H5zTUAKgyx7j3pDfvcc5
nk+ROkgVZ1AsFenA0iWjLgBSQ+zL9BMVO16+XafrNvCTCMhQwam6Q/pBFS2gaDIDse2bZDjxFRGT
Gd1gafrsgxDy5hP5GOzpVroINt9oHNzHhJVsdiEeVFqnHg4s7XNdyG1YKhahxfD5EyqECtaKKToe
v4wiBzLtbNWS6Uc76S81jKjXZniD6d3oMcKhZT1iydivdL2Z2UR1KlJEGQQCrB43OpR3U7R9siA3
B68Thei1l4h5xO2ellE24jqny8WTreYIioZr4+o1gucrfe6R+TfnPYvHGt/5pd+VOi8zFPK+IQ+L
7S+Exj/GCaSoJnlw6HR787Gx9wSJxqVb3+Yt3c+rzhoIEj2CdoYhq8vW53SYDrngc4nxEa4004Bd
EtDDIoe0ZpBLYPpRXKcNgANj1TUIzQdIcywz/JoZaVNENLNQLOVGR19MTZ9eEVI9SDMlBbjV5gVz
Osx30OYDNI0pUXTfehEetiFpgPVQ9ycw5MeuDd6xYWBI4bMgTBynaA47fsTTWPoiy/oPR4O/fInX
F2onRBomRFjJECF3uQMP2R2K++98XiDHK+vRVcWIk5b74G8db+PnCGmAtRg0w00D/7pcAO+XnO+Y
VsHI27bwO4bgLxBIFN5z9q7HBZHvBf3qkA+w0RVuRQUJA6bTbironWcxc+TBJ3VJiE/Oe4cqxQXj
K9rep2FMxqrLRXTUOwy7dGIkLAEXmb5czIQsbqB5s0D5lQE4OhJS/EdDkbDk+EztFd+9zw+dTIE0
N8A3p5+hgANYbCrc96ulaQthFXPd2FXwb6ErMIOpYsDuCAYN4xI9RiJgw/2ezHiRyTukZkiLKR1S
maB7dRG0ydoNSKFcYPTnaR2yaS07i+Es2C4x7PEBSSheoQjaP9Mo3ed6nUOZ1GGChqlmGI6AdbAn
pvZZOw+PmEUx/rUGFQ1REoe2WvFL7zqW7rpOESD/DtsM2Io6R3GBDqrv/yad66f3yWF/I3YBrKha
w86Yv6PQuOpDwGCnPaR++bFAaRXwAt+hi+K5t2b9/rNdwVxO8T7skJ4ZqqVJhSQ+uTEnMxLpwR9q
4ggGTo96fNZwfhs7j+Od45ldLvCEQBiF7Z7/bJcJ78sl1uOXAnP/rTAwY//aImuzLwfu5J1vTdDV
FHsAb4sGycm3KE2f7RbOtIr8ONzHoU337zTyfHRIWez3gckFrTIU6dMx2doYM0EwhgEsTqtAa2To
koYyXBDgeWGhXY9RkxrMoDE860+4Mx2euw+25jAsyZ7e8ozm+XXwQWZ+otbrMFYEaOdcNmIMsgLx
1Y189LqTQeES2IrYqGsSQGfg0N+I9ghLLx52cNUBrq8pkLEBsIZsUJMtsT+2uwDN3+gtfKVpk3c1
sh2hP1oxkVUVVpvuXiYp4efcbBrYEBKA4x/IMdwdOWQZAEZ9YlDY8s3IGELsMNnmAld96EsnNrU8
MmSnxhdNkgQlFaxi9zSPMKUviKWPUyUUjeilpcjc328pInKQReB1NLIHdj0sMQkwRCZwrHbhZr8g
YE0bCq1MBvfcpqjlg2DoIVkHQxQ8h8nOPtZ22fY6VgawQqzh/T5FCxETOLp+O2RtssAL5ToESaHC
qDLf2OglMJovQGEw7AGNnZGzKTDRJkoR8UCHgbk0gNntcyJ8Qk+67fDNwCnGZjQym9O7FE3c2QPE
XUo8yghdv5O7rQjgtwz2lujJYzehYr8bojTB71rS/ToHk4/OjCRz+uATgesDBzq46Dyc7XYavAY5
GlgNXZVwgABFNzc4OEAQ8hc6eCgwwZDItwnTBRjcMuHnexXI7NoD7flDMAMHNyZr5xM8he0OsP59
H8F7LHD/ATixxK5Poxw1L2c3SViJbF/fPJkpioQBLBtUPgKWv9UeKQzI1heLyR4IxzVtfxj1JOCA
fjuWGaZeFJ2A6Fw4vsKWBRoxoQxibd9ZrMVw/A1YJPzd9bhSitj+R2KioiIVjVdG3yVD/v2A/iyX
95hJ0TnkbKxYQOnj6WAsjN6/FUj5L540hq1MHRDvcgscKLUeLG98znQS/SAMIYai8yniHXxzYHRa
nZn+DKAUbXsfjQJQX79adpJZh1CDSYh7Zgl/HToHLtdFiJZtBWasRPIyJeP2r8XrDg8TxBIobVyg
W1nobBs0w3CqEMykrwiRSwVIa2BrHcmdeOQiOuT6oWDyr9SpLCmmvssLM4XZ5zgIeXM21zdGCQQd
HvUw5CBfQV5y7f6W9g5bOdfDGj26Hm+nhMclzqzfsqTqe7p+zVEE3HzBjJvo3oLyO1ExIqPjMYYL
ITg2rhcUDAPMGB3g8AxcO1wMX4YNhVoMdgslM9El5mXBeqVdhOcLdgRHZwikChGH/4D3pAOHv48h
EAU9NbA9lm+efW+cqaBHqQfEmnFEwlV5W1eNwEscacwxmtWgTt0e4mvJpeuA2WYreWXIC7UYcBXH
pyYe+d0Kvfc2B0g/YWDXmJYh+AN1WNMxfI323Fi82aBDQoWIs262/cXwObxByIBWLhWEynIJprHK
RCfb8xzG2JoWAiCFPgWF7ZiYCSebGlv7CCZr/gBniyMEepIeoFVQVJZx4Pla+a3F+YjuqZHlOO7x
XwRPYl7FS0fLtRtCW/XNTnIIEyC5TQcnD2rPtBxkkMx3S+eztcjzfT6PYWI/EpuBYMcMT9xDi4Ou
PGMcwGM0Z/ie3Jxsv5Zk7scyoWM2owdhbCuoDvU935PgNxAn1PySzFAuKG8fgdbgxyhOCQRdXDCD
w8xFzjHOwQb/RiDHZd4hVY45BSFCulnfZbRoPeTMGseLw/iRCcmxYke0ElNdTI7JM3JCHXIJspGA
HsFuKAauySemc9mfunegeLPN3ZByzrIK9b14h1so9noLNUDPgIAUhcXb0ofBJDjDw8BRzF7Rc/Yv
0HJ9sBhOBmbASuBQGhdnHO7rhDzFmP20s5OvoJ/MfZcitrwoLIQS4QSspTESCK52rU5e9JSA9QT7
hwQf3bPPxnf0A3Ad/u8UoYK4ZeiyeIX5jgNMl4bw53yRMzgETL56bbjGIAyh1xodOOp0vbrXad35
R64VNK4AQ6kAmQxcTJ86iKYnR4LgNxMADoQ14+8uCRXEOobENhlCNFGrl9B8hBmfYZwAtAuIjCtA
TcFcDJLaszZL8q+TEoXUHqAqWcctOkB7E++gUjkiSIy3+GY8qJwxwJCpagsdezFCaXKicFkeoL3Y
OtqkwieK+faMLvd1FQwDwVC8g2Fe2d6/7ksz/TVWfJoUQm8C/c1jqNszCv72FuE2espgGQ7XPl3A
hTsM7SgSniOMuyRLqWCKAi5p+jpOFb8pPpu7eJ7zahAphpuAUFoffCcMSHMe8q+uzTGISFA9v3Wi
Q1vpgfWUcPkGhIBthnsl9MsTCInsDz52+0TjBmzR2s7kjkkdvC0m7b5mwCaYPkJNnh0sHGE4fClb
aYWMrzl3GRRzVAOkO/AWii5IwgBLuxcUV1oUf+dyxbInIwAWvzz0aCiW2gOBdkcBUQMb6r+8hM+M
Ncc4RmlOwzG8RYnHukS1h3Ufun1KwIaOfRlnAm7DrvM2upB1Yv/gzZPHsBU99PwAMeb//5ztcvi2
yIKoCiCFvwLsyn+Zbg2/Ao80WgVRTj5zbvIF2fh4gXQC3Og8kABnRudGnDBiirGMGwCix7j5H3tn
khw5smXZvdQcIWgUCmBQNTCDNWyMfT+BOBtX9H2/qlxELawO6P4j6PQId/mDTEmRysmXkO8kDQQB
1af33XuehdOmcfDyN3HF5lOwQ2M3svkyfXmfUpUXWDFNEr6mTmN/aEj/rrA6YrmqOMaoYKTgDhvV
8dNRCDC8F4aNCyWOk+caP41vG7F9oleSVbcXqTdB/7PIXFSaS9WKWetlnHqr2badnebrjLjAGweL
4FAQPvadaJy2unISP4besKZsoAvozAiNq1GHirLKtJFbWVIzV6ijebzLPLNvVg253HxDJDN9HnLO
7D7dBCJFU9A4W6OYtHbjIXV/xaNsypWlDHk38CKzlBlpNZDWdUS55qAQjteN6Zh076y8xkpaEQ/x
Br03X9v3m9W2czjfoaGkd7zANj5EjiIKUmE7IrkG5LHy2YBollM/y9rNySem3JHWQNLiP93ggE1c
8/XBjeBEeeNFrUdTHK+wRBNA4NpADSRZQaQsi1Xu3UpXqR1Jc3FtFvRMx26070JpUVxmVF1QbTjL
PQhjzMk0ChfTkmzDy7AZ5zPMVeblMEtV+3qbL2Z1gqPRpcQiG6yErVdi42mKEqmewvDS6TzDOrba
bN52FdJGSrvoLvQcEgVRfVsXGJRrt0pejblS7MYYqNF15QHln4o90rGrEhirTb5bktKtyNSn2xyu
AgqZ3vO4wCPk/ZkDznaroqAZuCrmorsysqk+LmsRndHgfDGAfnRrXRmeu1E9wI27wkwmuSGvwR80
zRL2kaRuTbHXvVCrN992/yHqsFmTxuTVivC2+6WYxou5C8Ny7QY1T3iPwtKfCMVTuvJGmxOl8x55
85at5pA3WmNtM56UegV1AHH5/Qegf/NGFARzcRvERTNeyEpRclnecnKTnc0mNZgF/48YR178JPF4
LsnOG/p6lEWotWssWfpzsjwrGOxJN9q6Pm1bOcfmQTqeSA7t5I7BdjaEfWJ3rSdJyfTcoCSo+CEk
PtmghnYak71Vp5W3AR5i48iYO07GZjv0yb4MR77+2ypAKyaQxy40AXBWblKBC6hFQtTzfQEjYeBM
NhpUH7nroAVrdNmFIkAcAQDHh+GOxQtTFHykdOwEFKUz07jp1tDLCqHvsW9ipceqoLX4zwb0tOQY
XBdniR5nnU4YUWaTWBP8RdNfu+8FYcPio98CSEzKE8QBK7vAmubF67bDjLgmGmsmWwUXx9t7oWzr
nSEXK+TAiwrFK2fxmmbeC0zOaXKnZVHVrFF8JX1cjD081Vg037ya/XQ1YuMADtK30oE0RiG1mgDW
6es85Fy1jmTEX3LSyzQ/LafRAFiY8tmrGi5U6GtaUd/zDEnkzGK0FVCmsUOTCmoMKJZERFqbwlPX
bVMHFDNtq47LKI9IRchGJ2IdJQQ5KtOcUhpFWKJX84xWsguNiBj6Ck+g2d7anEDcDWUR+cGukpik
4A3w5MROn959+xvWyO/NNm1U0u37PNHtVcVXF2vOq94Lvcne2qEB0Q7Wraa5MCM77VhV3BbGQagD
Cpu6kUxQGga2u40tz/YHnej6JeeFwNnJMdLJJQxZ9mJJpE3W/GkCqTVPCK320Oo3Kq9FdT1izAmO
Odnz+Il6pPuCHyq5ayyPRz5Cecn9zEmCI/auwTzHYhGknBND4BzIimlDXzAhwu91Y+7tGzhzT1T5
7kNSBZvY1bBPRSRrFiOvptSVVvLsDSq/UxF4s6RIz3qwo50BwDNGilh5U6auVEwDm5BZi1Gp/WrW
3iPJQVZE22az3rb6eP+e2PvOiLr4Fg/8/5dg9Y9gZUMaNg5DiyTmn8SmnzhW/+JQ/4VV/vBt38HK
kJCFoDVqOYuV2BQker+zrEDLI3rB/Qd3sMhM/Mu/WFaQlXXDcbgAE+gODKw/ycpAl21UBaCABmAo
jPDWv8OyMuTn5KmwoW1yGZYFbYvr5CI+ZkJ1e1ZtZDaERDKT/DM0QP3Ew0HariakxheiX/PO1Au9
2Wh0FvfU9Ue5np0ZvPV37LScR0dHzidWPxKXUtT3Y0ImYEZXcqY3xKqTqE4upJPt9UA8xd50z3CX
L6S4Dror05U1wgTCR0h3RwwQXk0wIQ0StBEKHzv4nZa0d/Uwj35UDZY/W3gOOi2zTkQdpau5LVAH
7ZO267bhDE+Hk50din01EUSYJQk+gcjOSduh1z3gvGobsg/P2UxibFCn9UjUlv051bpil9hDusZ/
TKlm8xkFDMoETE9CPKp32TfI3WDzfsbLummjbjeFt0UtNkPb+WR87soM88zU+mUUQ8B1VngDVjLa
ZFF3zC6C09T11dRwlMx2meGce1V1TlDobZ5pIyKu1zAQVXqHZ+IwKONQKhmuFoET1NhGKYolaHcU
3BzvJG3YVp/PvNFDe7cLIEN2fuE63PTKvM97ue29+zHod6Ie/CCkldTkJ237VhTOMcHWM4qsLxHp
kqrQj9EOtnNxBwwDNPFc4sPfcfCiWiNexAWYs0HqFpZLEz9w9+lvjgsvkw4UQOSJ0mlF/UupBMjB
7U6bctxVQ7gRNk72IRxuHU7Roa5w2vB3W9qQNr2dFhu8ri2bbpZ/AaSFlb6ttmMWn5LNvxmR79Iq
fDAAb4bZfLDN6QtHYgq1nIFFrZ8iJqWbftCyIzhH1NrYaEA+K1M/+58178MMpn9c8zxTmnRtfrXi
fZzB89eq9+c3/rnmcZon4m2xsuhSt1l0vq95ktWLIJtueJZwDUL2H9c8BC4dmAT6CYulTnCczM13
mrwOc09f/tHmxwnn31nzliz9xxQ8blLPM2BIMDlCZ/n9hBaIbBGAiAETronwa9ERI1w8LC3Gm2bP
Sv2bZP/nuLuwPMv22EgME7oCv/KP6yuqX+vOactrG0e7fKhuOV9fTTpGk0E/S0bn3E6tLb90/huK
wfsP/vHXBOlgCRsEA38AhjL9+MFlTlt4KhOdRhotoRFDghK4EepJTSd4J+BlDlsjownrwrRHo5yi
NZUzJmuCrG5mhWvZBr9BdzgLYOCna4I26OrsahxAPqETOXRUiKmsYRldkk1f2vFqCoHsU16huoSY
bgVgGbK9aC69WT3ahTpwa65F19tEvM1q3aftl7LFdsjZb9pGFjKJm6QXGBUNvLLes1DdtkA+snPj
lSQ3zvyMjoioi0vTyFEM7Fht7LpNcBl0j4EJRdUwxFlPwBn7HgAjrM6THdyFvXfiuPm52VBwgocO
V9jinA3u6QOcDBZ4NQJLULG7TvLgqa5x/wZpl3A2qSschsFJMoyWj4vI8XW8dhWnF598AUkbNLDG
mVIca2YNhysDnwsPlbLhtXLSymcxRmknouW7XfgVILDGEjmfaPRsXRFAVG+nYa0v2ps7A4sLOzxK
H97n7/XeR+ak+TdPrNAZVcQUCA91ZVkPPlYEiDNZ7xWKNk2Dsi/dGhwd589tX/fVbrI4y5OnhYSW
1dyVoDRPmb8wYzPRNmlIkDwVOntVhEYhCHxtvAqirwKfxKbqoSjNaGRk7kwetPyI82fqczReVSRK
ELDng+uSsS7CgTh5XamV23GC/PXv93cvhsBuJywDv53LxJ8ff7+21cKqq0sOaHWSoQMZZ6XWfNGT
EVkML8cKn7c/xOkDIb52KzhprZyGRLlWnTTY1jdVQ7zm15f0E3GESRmYisCcMGVDd/VPV5QldVAq
QD8QRe3jkr4Y2YrpGhU9Xpkqef31hy1L7OeXUJgA1sGqSAArzqcVqciTQpp1w4rkpesqH03Al8Xx
UKUPjWPfdwm1zERoqdPgFg+5124LV91PMSMVRA2YRiTJ5dAaGsjqifgq8QavZPZFHUOrywLgY6U4
N0xjG8XugZjNYz3toXXA5tJ4u8mY0nrnKbGmGzLF7tqbKTOqiPB+isGLwSH1CcwvwobJTaGSEHca
576skmhDJP5XwivbE0vmh3AgJloO6tvO/20K3988/H9zb2yD/AnkCrYGls8fnw2ZYJwrPBBMQdFe
gnWq8SJYh1gvp989hT+DXT0+iZ2IU4ZjW/qnuhuoPssBEX0kEZx4Q4vRO+9rEg0TZlv6MNEKU/Ul
Nedrks7Q0gy8Fb9+EP7md+WJMz0pDMP9eTE2iImrjo4dSGospZmVveqVfrV84q8/52+ebs/SXVZf
oP64lj8t+gAeBIn4vl8TkNmFY3RmJKirKN0Gjphff5Tx0wbDiJhl5IwpMQiw9X76rI4u/UT50a0b
xC/CzPNN2WE5Wj65rYYTu473heq3vdKf+4yAtyOqJ7zbWwLU38jP//gk/YxUkvD7df7GFic10/q8
/9K1Sxxaaxg0uolIaptjr/BAr+becZYOi21c22YC4B2B1xxuYJMffnMzlkfoh932xytwP90Mh6Ca
5zaqp99UkuWsxn2JdmshH3hWe7y4WTSwgJXrrZUiu1xrqyB6/PU1vFPAfr4GV75PkdCd5fT7cTNJ
qeMJEyW4XEPn1umCm96I7ttueCxKKCGlNpQ4eqKHgtor642XFHLMMJj39MMObT1cq8a4s6zmWOXu
k6krmjTWpWXxK+U1WJNeP47S+jTsy98UKj9tgcudo25iF2SMEZyNH686Vxg6TNn269FADuuDC0xw
m3p2yWx454XtHuzmlZPL/a9vlvHTmvDpYz+tPiDMJqXGBtqRrLd2iodNY17BRH7LMBDRok2l59ty
6EkO1r9Zj34ePbF8tuNQlbMjusbn9ciLYVPNBn8owuUPrTnNOLbyq47DeDPi8c2pcKLIuzQScVVW
7VPnFm9d6rCpm9jrJ22vWCTXyQDRJ4wOdpwfxZV5m824s6R8FmN0H89q2+Wo+Fr67HaY3Tkwo+sO
CM1hscNRsx+m5Iuwc0JuHJThuoXbxK3vzQCN2k6I8NtTSeTfVVdl5Jybbtd9lVAbQ72/Xd7vWHWn
Bb3Xlaqa09ooxrPcM7aeThgQ/9HSCE2ZOwHIsxrtQxqr+AS+FxuRQ7uGQNlzmzm3Qlowh4gsJVF3
YZNdFWa+GZr0sZFsRTqzV3MTe6O1kXqzq42WEql9WtROOssM0sCMLOdwk3O6wO40Xo0VEficaRk+
V6HW5NPu5UjCVoLzxP7P7vLrB+hnNB5/RAoI2jGOZViISj8+tw6tWTPEVYShP0XxjfojQwyvDNP4
UjnqpvQyhMP8UWh3w4zFMfQuIF6QWUHazhLTx7ifrfKCGQDpeO402ZGjxJG0bVDUCDQzUJPCHRrf
yKAKieH219f+d+slhzshWCmggwnnE+kcgaZ3o3BitSqd1xEcdsHzoYLwhGk+68LrN7FFkmOKNgMz
FiR1xK8/XzjLUvTDUuUihcGb49l32TreL/AD901vHYuSgFwoM50ykJ6AUe/5T+u8UF6669qZuCLO
FUttq8BsEFwynSJXFrqlb8kSOhSUTq8kwTDpXZgmFGsfMZeYGwxGQx3pesGcGjtsyyfOBZwozNgD
TVS0gcFPkRhCAzsDrZ1VYDrxryTTiygr/aGrNFpJDK/Ut25Vtkw0GD37hHktiG3CYLoCYNac04BG
/x3IXI8ePtbzE7l1MtW6au8IpsonRXPyUY8GjRlQuXGXe0PwJdaaaOvSfDXAshN9Xcmm6Wo8O16J
EbYm47tth3B+xD6myuOhL6to6eCFwY6sjkS3TzxkQhfM+JNwI+kQhRR16stuNvaBG5nHQWqiUFUc
Ibp1rzfVs+VhUI3LjNaoCPIEWLAEvlLhwHqj+0sM0qmt/rab3KeWWBOxpX1hEN2NpAvwQ6uTPTZc
775vOXRUuog3GSM1vtSqmrHqcYoqHBNNzayOZBRVVJx4+/lTpmtPojLFWRJA+4JmwukGF5QerNIk
77ZDIIknAjxbD0PPzCjTJf0QDaCnCXCWJOxl4Zq7uh1e54QXHFjLkabi+YoGdO4DMp6PSP19nZvw
uTfHXa0gP8mIgXT2/OjG0L1qUs1ZWkNrNmv6DkZIbKirlukjOmYUvHwEoHdR4xxT7nrgESwylH35
HEGjXanUVb5hpZf1JDBZwbHeomdUa6iVD4SyFi91Ilc6FAZcuhGg2NR5TRuDYSZEeqFjrS1d4Rtp
5tUwjc+2crFvTB6HbpNsTqwKsnLYvoXG9pI7/kjo2yebghgLEZoBbNiTHU5FApzGthuMe6enL6uZ
M2m6NCE8ZpgPucxfSSCQWKC1wyiA2wDyjd/DKt6pzDuWMR6LEFs0ZAmmg3DeblZ9qIBKi+bWSioi
J7C9ozz8YmEXmaY4uQ5d7w1K9F7aQUq4UDymbXnjhPBDYsu8t+F4TLaRbOJpHvaxXoFVGbv+CNe/
c2x7kLgSF1g9G1i4BjqVbBNmAa2MCuqayEb9XsfH6qwMnPKoDENwbEniRcC7SGMEQAa6lCAocRVs
cX34JVp83iFBaUy2Kbxjc7zs7cA+SQAebxNjig/WWOFLx45UWwQfK+JjZxq2jY2XtGoDlqU66VBF
IV01s6I9bnCcxw0NKVWPLPIkkTTdXcUUQTqsy+Sh7H0I0bDMIwrfRxMha/AoAspjZBFcAXpp/FI4
yuNlqlFFrOZQRAtfaMap2m8qbE6Y8WcYUgw0dLtyY76PSYqiZWSSfB+fZHYho5Qik6lKIimNCzyQ
lo3dLnwJumX8kgo07cWGpXBNYg9eCuvkEG2CaHRvnDolwgTzKD9OmPWEGNOKE+azN3v+ys4hgDvu
J+/CDiibTbPMJMsYkwOzpwXho927+uztnSLVH5j+d2wF/Ys9z37lmibx3HgkHeXcAwW+NsoB93Pq
bEx7PHJN/DbuLUdw6gSHBELvnU2lQffSC02/TElIYTLOfS8O1VYuISucaEtEPJ5QmfvzzHbvSqxf
G4colu/B/MXilwnKb3lo+/TJwde6YgQO4lyUnYi0tDhkAny0TUBbsA6HUZK16s0zOc/dFYOs+k0K
synOWhgTpEfahBLWmIctt3Uvo/S5NuVZCIKElLRcj3W0Tzr7cYzvHcNYqn/ezdy+Q1aCSpsGDfVM
ep4N4sRpIOvVyd0EXdCzhu2Eu28o87PYTC88hUQfKjzuzXnZiRNi47c8BQvBRxzRDtkJGRzcQtzG
k3hxe3g4HmI9cRQunfkMQT5u+4JurCyjne0sj7r7xNDJvew6Hk1mSeHd2yssiycV3FW/B/rOGv1F
NjbApwkvWHIyDePBgRCouvE4XCJBk72vpA5di2PMlA+byOtf2AtZkeorHcx6qmekxRtpb9zSunAr
Pdyypu+aZIp2ndDU2i2xuCLx9KZ6DcAarLMx9gvQz7uSrWM0JsAzhALi/BDkOeVSmd3TXb8IaDxP
Zu+tnYrFiLGC17hNcYhlwETr5EqrIVxCrbsbi/EuGl+BaLWCOoy9oStByVSQ9jP6Q04j3nIZHeE/
6wl9M74oi62nvJt2UQk0B66Z3+OiZUMyrwxmYxxwmr3p8DZ8u+qgsuk2LV/nMV7YpYBo2wrIStCf
QSewoTWCi6EFH6SVeZjdlJpX1LikjLLteVr1GPOQiy9TPEpSax1MuhvdYlhmltBwc0OJqyWCOkIa
tGDWHZJ5eT/h64+vvWpEB4VVPBxTapDHKJX1ODAB6TErVMez1FfswkbgpQEvE5rDOjQcKo1Rh2Vw
w+aLUTWFIsGoNsujgfNeQf1Pp/hmKt/+9//6RdfEYlgh6so/94n/nB79sWXy/bu+tUws/Q8LLyCj
Fmnpwse1UFG+t0y8P2jO8i9kAmzDoIv8V8vE+MNEQxLIKoCwl9PA94bJ0iRmkBpYbospSqaJxvmv
cU7fRbBfjd9l+ODn0piP51zoSiR7BBbz03kYS3hIAKO014npXki0HCFWhWYmwx5/VoyvV0lJYqcP
cTxMxVKvNpCoAr+TLhtvnuAl9gdZE+ctp6Om9jYsWjB+nV2G4rfOmvjRmrNyo8yKJX3uoeJMTrIZ
HcPa9QmQu7mLQcNoZBO7yn7I9VjQPwW5k0VtyhmtHndBV1OzBiR7Jk71m2Kk2b3KDHZkMjUJRVKV
cqqkmVl0MXAUaV3pMcYxvJbNs8pVEYISqQd2Zy3fs1lbJKsDEV7BeWV5oKuOLgfVxhrc2yIJz6it
t61tQQ/ofGcoIj9xKmb5YvvFlg3WxkqynYOT+TT2SLq2Nsh6pwT0O3o31aTzs+M89lnAdr0DVjM0
n4PKxbVc3cSkswEWefuuQ3Ikw75tWusYcPGNZHapbJyj3K3PQFdQ6nPiZAaI0+oscu05+vJOUqO4
LuFvwtGuTgpaBiVpgq6A87AgSpN9IczLHhAWNSMj5UwGPzK2B8P/2oT5Y+Rpus6KHO5qfTQBLeis
6aLDQ1M141ts2ltYcsRBhOcPoIK6NmPmm1VnJKiI9mUV1vWiOhXFjZi080bIkxSzdpjoL1PbXSso
yeSNgbCgKOhgEuM+Oo/qmrh4r33NPPdM5dDf6CL4VjnfFdjHAnO+6FvnaQKQwjrssBJ6l94Y7vKx
2INnpDOPdb6H3KSSOyrBm7nOzsPMxoQF0IBZDl9ACY8NqNxI3VgVpLhmvqlrMMV6sivLa1xhXyHj
Nb6Lecovpyh6czXBRUyxgrWaKGNkPhS+XLvK5/sxd0QPOhPaJQa+FretHgCX09PQvRoo6p2ttFG6
1oGI5ZkruXWrqBHhWyeGhedkBfj4YhkeZFNkFdQ2r/jq9k0JqjKNoODQqcr7l8hxT8tgOgvq5j5x
Z+AIxkXX1Wdwg9adg8GqM88FNKABX5PQdzrjXyN3vLQ0gs+2OLSZulDNSSqs12xwNx6gAoIczlEM
71OgxqDKaJH3LM1plTJ7cVmH2BeNCw01hKxq0x2BcoXQoBvTtT05D4lW93vagBwsy+6ubdromIA+
DX8nlnuRd5A4Fjt7r6bnXAUkiQj+DsOxGKebOB/31mBf8fgc7BkaiVdgeIvWRtE1VHvZuMH6f5Ap
0aUMACpqLS9njETJ0apAIC0CXzIFkxtOb2GYWz9p+6ORc0gCanPVe+3oD7N5yDrtCn3cZyQKc2kG
68kLsK9Eja9ZFpQxUmoulnp4ZReDR01QJhd12B3PMAEIiJvSTzz5QAviYTKRbGwQdbk47aFGD25z
HSUOthBS+C0Nqsm90YcX8Ks0HV2iIUxVPZ7RdVPK1Lbw8jXHEf0YPDRV6mOGgTpP5JkXw2dhoi1H
oRDKGXkIN/1aDKaLV3x6SnJORIxoJYPJfNGFUptSPqPG5lOU7ws9BMrMXKtEKzaDLK4tu70NHSej
5hXuppQZu3honpgl0ZWyXPBxJv1Rk2zBSp8CuMZ4OskzMo5rjmiSMoKxMJKLcuznrePl1701XDL3
8nWIim0Wd8ziio5GMq52p61wZZ6GNl0HaCcXgYquOdRatEjtOoInHh8zgYxjRkA3WYYolATZFBGs
khOauYex3q7D3kQbS3r9VEd9F9qlLeRbZc371m3Iqi7uItIPZ3VHoBmAf7sKM20bDPiikYoxRLMB
aPSFNC2lLoVaJQfmhYQ5tTu5rs0UGD4K6UuWAOBuQAj4c0Wj1etQsDXl2kdR1lkXxjh0W86PCdi7
ZOeAgj0xYIHcgUhpdnEIXE/kreePZMFXvLjTlmQahnDit2eYAFuxDzKaUZ0x8H5qSYco+F9bLi11
2cuHmZPf67TFo/afPPXxF5WQTZWCcPfPlRAzsxqGIH6sg75/z5/WEY8pjVQugsKFxhilyJ92OZpU
FEE4SmxUwmWwwF92OZu50XwT1gIEGgNp7y/rCJAg3ChSYCjzDKZC/huV0FJr/agR8qAyqwjrtMdE
SQx4nwRWmTdewovG+KCgXzG5m1FSglOxQyNt68jSxUECJMOij0FNIMptmHXhxnFtUCg9embjsQWS
wkPaqbJbfMTwlThrr9JedOuIhuqHe/u9kvuhl2/8ZHYBV4CtA/uMYdBlfp8v+UHUlCRrOAIGWLlG
D/CDymLJUGOC+0yoHWaHrb2mRMqmsgnWxIXUvoqSvvNdJwTF06UQTVEFtRLaOFQXpvxKCzSB2R1G
TZhLJDVuwj0j4cyDW/G1x6bU0D6dPoh27piPN+ip3T06Kbz7ibBvvZaG5t4QOO0IbmiRwbhBeEEQ
N7QJHFgUgTvIWi+5VUz5vlVobcFadRGn4VFzb9PYu0mJSFwn9EZKjuhRM4LoLikPpOwYX/lehbKs
LxXpe3VaRVZNqdqY8kKlyys80Tawj925lMedPZh3U4x45medbBSUOf3MeHeUDYr5PlCmSpVcMB6Q
CYi9yILTbNLR87sZRgrCHYgMHSdbF2RnUZCM13arDb6m1+Ma+8tNCz5714XeQNXhYuNOxTW509M+
K+SmijN4SgZz6pgSYOdHvWjIW6jZOeMA2J3UYYZuvyzaIYr3LtWys1qxZfeD3ft2QflVB1i7wdOw
9NYkQorJgWK2DJubm943WYddk6z20EZXxmQYmyxR4zau8CuCnjlUabjBk3IuXU7vRauVt2LumLuQ
5+5mtGDzEJjYgAUFmU2aYFVNY4PDeoEtl/JEQRdmvk7GwE5Zb7y+ZM5j4wQbO0Yy1giu75gY0T7a
mcu8zEAHSSBm3Z/Ui4zQAPW0cneKw+i2T8fiPCzNcj3VpGyzIZmPzUQcM8zyS04NfIIcaFLuUEar
Kt4Elc5kQCD4zgQaUhujdtMph+DXKMUGLftCShpWiJol0HNzOE9r5ywNoqOSzGLHMFGnau9SQutb
JcXdZITVUWLFIf6fIRnR9DVSK21n1jsnyOpnHcTRxIC1wn5jZk54HlgtFUno2hT3JXyHggGKbH5M
GOoLGDNhPx3TbTFfGzV+GVKwfhBhXXIolt76+VT1twhSvPWMq4/eqhYtx68TK0t2wH0YErYo4t2i
jZfvMnlGKwo+y6Ke24uOPr5L6ta7vO4sSjvzDNk9w3cB3n4X4/t3Yb54F+mbRa/XqkW6p59R9X7E
Lgy008zAFjvvUn+0qP7Zov8bSycA/5L2OIBUeSS4Kp+8pWNACgLW5dJFaBKHaSzOe3OBWU70CPpk
0lHQxojgJ/j23v+v3RU/bor/57/fwORfbJ3MMzR/uXX+3/9o2i/5c5f+uH1+/76/tk/bwGzgEMLT
vw0S+r59On8gCKAt6C6s8m//8q/t0/iDstKi5bZ4Fdnh2PX+EhJc3cKWtJjRMW3a/5bbHO/6T/sn
LkgcGuzgkgFE3ienU6K1pC0UqRhRabcSF1it5daqoGPiD40OMEZDjrMaIjrFWJHUq786zoiaHlrH
AVU3hOGLcCr39RACi4Mr7LezY4DTzg5iDks4vT3D6gCnMni43LuxTWgCHNgKTiAx3eG2DaeDFmsa
BGbjq2Bj2cSw8DY1ngSG+zhHsJWWmaPpi0eYYtekHmtQzNDfJT63ylkYfYPhjIzhKN5Y6zDqOcVD
7DEUl/nJ+HcCwO4RUmLYucYpYZnytLCTL0EFfagfu8F30qw7bXuDdddWwXas3X4bhPZFWsQ38YjT
sJsgpWVj80rU6ks9Gf7MSMC1qmHaeDVHC0Yirslcv0Q6jQQGqVO6j+WGocCMeRd5vsqj86olh2x1
82ayqzsHWBZTGGF0NrWzthcMkuwTgOcADoJjM3am7Vwa1imRTblYuYdtx7Calu1jT1xvXGWgEkYr
3bsG02QCDTJzRVN5J5zqNh+CcZ8NxmOTtlDkGqPbZISVVxjK3JUu4adlgZVuo3ZecnK6dQp7nMnw
DYsY0Dr+ZxiLC7oi53ExW6soC5LNPDCEKii+dkpcCggfnEOKFpimzYxHwQDUZKV6q4IJm3sMHpgr
GPVXsdSNRxLLvskf8GzSjJuY8NmuQXReZR5sb7I92crrs5OsFZdOlG7GLnZeMpr7KzvTTrWaXTRS
OBwSedqZ2rEezaSxmgdDgdTSeuwfjvEwFcxbypie5QPW6Uv6ug5JV9hJT4zNscBKOUwFWTVQ/W2S
ZG0OrVCMtntEYB0uUkkPaG1iIfGjsiFZpUXNeUwb/MYoTb6UhJ+8g8VxU0Q9sZ8ogZbtxjToAqJS
nDzD5qTQ5pfRzI9EJkxUGEoqZR+zrS/81go+YlTIM2aPztx9Jkg6vQaJeGC004jnYwH7kBrKnQtv
6PDMtQgxPQc4PwzA3Y0ec3Ci8jowvHI3292BJON1HYCXBVLgbEojmg9jlU3I5uBV1arMpvCp5tCK
nzlZWfHEsU3RIha0IK2gMlc5E7JWlVVfGw6iQgc4Y+/V6gXD4LCxvdHwTZO3splpTi5TEmm65jM5
MHkQglCghLNZR1p0FI1wrVQHx6fudJ/WqLbijt2nUFlyPTpt5fgmJeQiU2SMQO1I/kOBV0doavdR
yqCPLmNS3wDdqW/aBwUdhRtLYQT94ZESNd5GwzDiH9Sbq7mC8fPrsvsnxxsuApZlaVDpLQeiT8Yr
z24riDYw0xoveFJzAW6RTGdiXkVG+xvH208mPj4Kj64UpomPkKTRjwcSTsCOxkhfjuq2feYOzD0T
cbbXdPPl17/Sz/aM5YM89OQldsTvtVzIh4NEM9VWkioFdzXj8J804gWjSb3WUusqTr9Kt6QnFJ5o
WXHnMG1q6Vpsf3MFP/kzuAJuqS0M8gFSvu8tH66ggD7NPIJArC0ZylXDyEK8UeIh7Vs05xIMcM2I
lZzWn0cqpgktVDV14qYUrL+5kEXt/sEoslwIrzJeQ06q70GFj7cisxMAbzm3Qini20JHqVg2GLQQ
rEZgmWa0SJU292YLAUqxrIdxRgNq0F+SEPL5b67mb7ZUHI+41UxmCGJ8XEY7frgtZdUBe9O4mn6o
iMzEzlEzZcW+ZyKZi3nc0Rip5EWBb9ejt6m052jynhjeuEtUdmmOBZSTbLqITfNM66P0m8bxjybI
v7225TRPwxex/j189uHaeuAIGfRnHpomPJUW8nTV7crceWO4zWVPZ/w3n/d3b4MjTdN1xfJOyE8e
ojrvVTFOPCJi6O6DKL4DsQQo3hwvfn3Tzff36sdnwNItWIk8BVLysn96Hdy4TXJH0RGpjelSq62H
JjC+YuqtL1Afv1QxQwPStH41XHImzuC+qvGldUr00SXezCSDDYhdxN+pbsuv/CJIwtYYHwzMiMiW
cwhktALM9MZcKzFBJerkGRObu2Tdv0vNZIkJkWh4nNY6aJJbrf1/3J1dc9pGFIb/S+9hVqvvi/YC
82UHxwTHdeIbDbWJviX0gRD69X0WJzGh2HXamSZT3dloNOiwq12957zPUbL0di9RJ6bobn2/cskI
u+251QnEbMdesw6zeIeruEidIQaPAqYaSUmaXG+HJj24Jmq1OUenRhTY5HdVr5ybO0qTsw3G/Djd
zdZCP68KMpI7mKyLrbMt7td+o33wqAWae1orBzp1vuOiEt6kyNwFfc3iYWDX1Rgkz9zluTSItbye
xLSBQGKLgcCpbUIvS26duB2Dhoc1jgQYARc4MxvHOAt6PlULjcaV6wDeuqAzDVaBOARq3EiIOVt4
jQF9xEdtl6czva3g05FYh0BUTSsWFlJS6w9OF5cXWiU7+nz4S7+FUq1B+kMX5vVYf8vb0t22pO1U
QUo7COlqBwfEBDw9kOxfNA/VRnUiGpe7YAINEOwGuKBB7bwtEjE11smF6YXlQFLEJXf2A9I4buxK
u63a+MqrWtzcFC44xXlmNnfsvO7oZU/2pSXxqznN9bqB/pgnmwvMwDekaaF3RtZVXcEANVUjDYBD
k1z3qFBso2YgyuAaeh5TVvhLLa8KSqqr33G5ADeuNaT/GiSlzhaS1f59VhG3QuEsWsPvjfQuuewS
HDCwuDZafoWVAT2HTuzkhYD40LZaEWblJ1F6WDYDY4II7dMsiDZhoe3ldOvU5rjfF1oAojPkH5DE
R+A7LjW/W/V6OvJyogPftGds8S5N0myDKjZGAMzBBZbBjPr/oSPkRyFBa63tG5Oe7mEUDaM0uojY
K6hSphveGIDLUYOWutQd6SXtpQR/bdP0kyuZPZrVu6ambRYJaEg7yVt1YJnZLA830YqxaozapqGs
y930pklZTCDOgIpyvaFTe1Na0umAJGIqhHA4hplXw9iUBFVmNRwSQVENE3XgpGCacq00BiTWUfF1
LAC7/I1lGz4lpMhmqfdQbOiFGLX4EcJuBmd+QdEWNlgqzkXRUFHjvami/FbSLHeYltnS6cyPqWFO
6cJ1lup/xIGcV7VHM0+yDhC8yGdYaIPIb8Y4iUDXOnn0TvTc61SGN/vn1v8mRX+gYY/2hsV3m1W5
W6wq/J1fM9ZK4Z7nYVa/z//ZSV8E4NMX+qxN/23S/5TUvf9a++/80lWSZR3WmwdqCsjTa47Je7ey
JKqDBTShYurzx9LtC7W+aJZ4/JgXc6T1gyg9F4eXb/ExoC+f880N3OebrFY/hE+PpEP5QeosfN+o
/c+E4OgKTyHQccE7rsAB76JNcLB/OQiBbvahC9OsGPHi8fhBIXhBuTllmn0mDEdXOQiD26fhqy2t
fW7hryPB7juoN6byh32J0g8ZCUc3sNrP0vOHX3/BtUtGhK3ya0bD0VWewqAmhMn+HuPF15/7YDRI
qw+iAGIC1t2fdTSc0vG+dzQYWl/gzMKJcfRAYLLYBnU9KgG1P36+2XCqGOq77x/+hSXpJGSCgFQH
74KHw8Dt0yxdmVMfnz7//QPxaAA/TYMD/se/nQiW6eiKF/JMBLB4oOKqUq3XPgheESYWWXXWfbJa
lr/9CQAA//8=</cx:binary>
              </cx:geoCache>
            </cx:geography>
          </cx:layoutPr>
        </cx:series>
      </cx:plotAreaRegion>
    </cx:plotArea>
  </cx:chart>
  <cx:spPr>
    <a:solidFill>
      <a:schemeClr val="bg2">
        <a:lumMod val="25000"/>
      </a:schemeClr>
    </a:solidFill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Müşteri kazanma durumu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tr-TR" sz="1200" b="1" i="0" u="none" strike="noStrike" baseline="0">
              <a:solidFill>
                <a:schemeClr val="bg1"/>
              </a:solidFill>
              <a:latin typeface="Aptos Narrow" panose="02110004020202020204"/>
            </a:rPr>
            <a:t>Müşteri kazanma durumu</a:t>
          </a:r>
        </a:p>
      </cx:txPr>
    </cx:title>
    <cx:plotArea>
      <cx:plotAreaRegion>
        <cx:series layoutId="waterfall" uniqueId="{6438514D-48C4-4E8F-ABCD-A1CD5A57B41D}">
          <cx:spPr>
            <a:gradFill>
              <a:gsLst>
                <a:gs pos="0">
                  <a:srgbClr val="7030A0"/>
                </a:gs>
                <a:gs pos="100000">
                  <a:srgbClr val="00B050"/>
                </a:gs>
              </a:gsLst>
              <a:lin ang="5400000" scaled="0"/>
            </a:gradFill>
          </cx:spPr>
          <cx:dataLabels pos="outEnd">
            <cx:spPr>
              <a:solidFill>
                <a:schemeClr val="bg1"/>
              </a:solidFill>
            </cx:spPr>
            <cx:visibility seriesName="0" categoryName="0" value="1"/>
          </cx:dataLabels>
          <cx:dataId val="0"/>
          <cx:layoutPr>
            <cx:visibility connectorLines="1"/>
            <cx:subtotals>
              <cx:idx val="3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>
                <a:solidFill>
                  <a:schemeClr val="bg1">
                    <a:lumMod val="95000"/>
                  </a:schemeClr>
                </a:solidFill>
              </a:defRPr>
            </a:pPr>
            <a:endParaRPr lang="tr-TR" sz="800" b="0" i="0" u="none" strike="noStrike" baseline="0">
              <a:solidFill>
                <a:schemeClr val="bg1">
                  <a:lumMod val="95000"/>
                </a:schemeClr>
              </a:solidFill>
              <a:latin typeface="Aptos Narrow" panose="02110004020202020204"/>
            </a:endParaRPr>
          </a:p>
        </cx:txPr>
      </cx:axis>
      <cx:axis id="1">
        <cx:valScaling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>
                    <a:lumMod val="95000"/>
                  </a:schemeClr>
                </a:solidFill>
              </a:defRPr>
            </a:pPr>
            <a:endParaRPr lang="tr-TR" sz="900" b="0" i="0" u="none" strike="noStrike" baseline="0">
              <a:solidFill>
                <a:schemeClr val="bg1">
                  <a:lumMod val="95000"/>
                </a:schemeClr>
              </a:solidFill>
              <a:latin typeface="Aptos Narrow" panose="02110004020202020204"/>
            </a:endParaRPr>
          </a:p>
        </cx:txPr>
      </cx:axis>
    </cx:plotArea>
  </cx:chart>
  <cx:spPr>
    <a:solidFill>
      <a:schemeClr val="bg2">
        <a:lumMod val="2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openxmlformats.org/officeDocument/2006/relationships/chart" Target="../charts/chart8.xml"/><Relationship Id="rId2" Type="http://schemas.openxmlformats.org/officeDocument/2006/relationships/chart" Target="../charts/chart5.xml"/><Relationship Id="rId1" Type="http://schemas.openxmlformats.org/officeDocument/2006/relationships/image" Target="../media/image1.jpg"/><Relationship Id="rId6" Type="http://schemas.microsoft.com/office/2014/relationships/chartEx" Target="../charts/chartEx4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2</xdr:row>
      <xdr:rowOff>76200</xdr:rowOff>
    </xdr:from>
    <xdr:to>
      <xdr:col>10</xdr:col>
      <xdr:colOff>281940</xdr:colOff>
      <xdr:row>17</xdr:row>
      <xdr:rowOff>76200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2D42ED3B-363B-B8AE-3977-1991179B2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11430</xdr:rowOff>
    </xdr:from>
    <xdr:to>
      <xdr:col>13</xdr:col>
      <xdr:colOff>304800</xdr:colOff>
      <xdr:row>16</xdr:row>
      <xdr:rowOff>11430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afik 2">
              <a:extLst>
                <a:ext uri="{FF2B5EF4-FFF2-40B4-BE49-F238E27FC236}">
                  <a16:creationId xmlns:a16="http://schemas.microsoft.com/office/drawing/2014/main" id="{2FE3DCBA-4627-D543-E898-248265C6BF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85460" y="1943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0</xdr:row>
      <xdr:rowOff>72390</xdr:rowOff>
    </xdr:from>
    <xdr:to>
      <xdr:col>12</xdr:col>
      <xdr:colOff>30480</xdr:colOff>
      <xdr:row>15</xdr:row>
      <xdr:rowOff>72390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2F0EAA76-446F-0A62-BED9-7B1F84872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388620</xdr:colOff>
      <xdr:row>1</xdr:row>
      <xdr:rowOff>106680</xdr:rowOff>
    </xdr:from>
    <xdr:to>
      <xdr:col>21</xdr:col>
      <xdr:colOff>83820</xdr:colOff>
      <xdr:row>16</xdr:row>
      <xdr:rowOff>106680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A378F775-1920-CAC0-7885-1CF02AF85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236220</xdr:colOff>
      <xdr:row>15</xdr:row>
      <xdr:rowOff>121920</xdr:rowOff>
    </xdr:from>
    <xdr:to>
      <xdr:col>10</xdr:col>
      <xdr:colOff>381000</xdr:colOff>
      <xdr:row>20</xdr:row>
      <xdr:rowOff>129540</xdr:rowOff>
    </xdr:to>
    <xdr:sp macro="" textlink="$C$3">
      <xdr:nvSpPr>
        <xdr:cNvPr id="8" name="Dikdörtgen 7">
          <a:extLst>
            <a:ext uri="{FF2B5EF4-FFF2-40B4-BE49-F238E27FC236}">
              <a16:creationId xmlns:a16="http://schemas.microsoft.com/office/drawing/2014/main" id="{1168A82F-72F1-8062-5F82-F5B17D1715D6}"/>
            </a:ext>
          </a:extLst>
        </xdr:cNvPr>
        <xdr:cNvSpPr/>
      </xdr:nvSpPr>
      <xdr:spPr>
        <a:xfrm>
          <a:off x="4160520" y="2865120"/>
          <a:ext cx="3192780" cy="9220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19194AB-CC2A-40D2-B4CF-1D8FF708A635}" type="TxLink">
            <a:rPr lang="en-US" sz="2400" b="1" i="0" u="none" strike="noStrike">
              <a:solidFill>
                <a:srgbClr val="000000"/>
              </a:solidFill>
              <a:latin typeface="Aptos Narrow"/>
            </a:rPr>
            <a:pPr algn="ctr"/>
            <a:t>74%</a:t>
          </a:fld>
          <a:endParaRPr lang="tr-TR" sz="2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148590</xdr:rowOff>
    </xdr:from>
    <xdr:to>
      <xdr:col>13</xdr:col>
      <xdr:colOff>304800</xdr:colOff>
      <xdr:row>15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k 1">
              <a:extLst>
                <a:ext uri="{FF2B5EF4-FFF2-40B4-BE49-F238E27FC236}">
                  <a16:creationId xmlns:a16="http://schemas.microsoft.com/office/drawing/2014/main" id="{631CBB37-5394-F9B4-4B96-FCFF5B1C7D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1200" y="1485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1</xdr:row>
      <xdr:rowOff>76200</xdr:rowOff>
    </xdr:from>
    <xdr:to>
      <xdr:col>10</xdr:col>
      <xdr:colOff>259080</xdr:colOff>
      <xdr:row>16</xdr:row>
      <xdr:rowOff>76200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F4DF8F8A-B880-D668-5741-2F123EFFA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0</xdr:rowOff>
    </xdr:from>
    <xdr:to>
      <xdr:col>12</xdr:col>
      <xdr:colOff>464820</xdr:colOff>
      <xdr:row>23</xdr:row>
      <xdr:rowOff>165021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33A170AB-9C9D-5339-8226-1E08D1F68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0"/>
          <a:ext cx="7772400" cy="4371261"/>
        </a:xfrm>
        <a:prstGeom prst="rect">
          <a:avLst/>
        </a:prstGeom>
      </xdr:spPr>
    </xdr:pic>
    <xdr:clientData/>
  </xdr:twoCellAnchor>
  <xdr:twoCellAnchor editAs="oneCell">
    <xdr:from>
      <xdr:col>12</xdr:col>
      <xdr:colOff>441960</xdr:colOff>
      <xdr:row>0</xdr:row>
      <xdr:rowOff>0</xdr:rowOff>
    </xdr:from>
    <xdr:to>
      <xdr:col>25</xdr:col>
      <xdr:colOff>289560</xdr:colOff>
      <xdr:row>23</xdr:row>
      <xdr:rowOff>165021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112E7730-9677-43F6-9FD0-D364CA23C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7160" y="0"/>
          <a:ext cx="7772400" cy="43712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167640</xdr:rowOff>
    </xdr:from>
    <xdr:to>
      <xdr:col>12</xdr:col>
      <xdr:colOff>457200</xdr:colOff>
      <xdr:row>47</xdr:row>
      <xdr:rowOff>149781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74FFB598-BAAD-4780-9E05-B7991C92C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73880"/>
          <a:ext cx="7772400" cy="4371261"/>
        </a:xfrm>
        <a:prstGeom prst="rect">
          <a:avLst/>
        </a:prstGeom>
      </xdr:spPr>
    </xdr:pic>
    <xdr:clientData/>
  </xdr:twoCellAnchor>
  <xdr:twoCellAnchor editAs="oneCell">
    <xdr:from>
      <xdr:col>12</xdr:col>
      <xdr:colOff>419100</xdr:colOff>
      <xdr:row>23</xdr:row>
      <xdr:rowOff>152400</xdr:rowOff>
    </xdr:from>
    <xdr:to>
      <xdr:col>25</xdr:col>
      <xdr:colOff>266700</xdr:colOff>
      <xdr:row>47</xdr:row>
      <xdr:rowOff>134541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BBC7CCB7-15E1-4EED-A260-1FA5E203F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4358640"/>
          <a:ext cx="7772400" cy="43712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144780</xdr:rowOff>
    </xdr:from>
    <xdr:to>
      <xdr:col>12</xdr:col>
      <xdr:colOff>457200</xdr:colOff>
      <xdr:row>71</xdr:row>
      <xdr:rowOff>126921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41A5F4CE-5F4D-4DD7-8199-9FEA2CFB6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740140"/>
          <a:ext cx="7772400" cy="4371261"/>
        </a:xfrm>
        <a:prstGeom prst="rect">
          <a:avLst/>
        </a:prstGeom>
      </xdr:spPr>
    </xdr:pic>
    <xdr:clientData/>
  </xdr:twoCellAnchor>
  <xdr:twoCellAnchor editAs="oneCell">
    <xdr:from>
      <xdr:col>12</xdr:col>
      <xdr:colOff>441960</xdr:colOff>
      <xdr:row>47</xdr:row>
      <xdr:rowOff>152400</xdr:rowOff>
    </xdr:from>
    <xdr:to>
      <xdr:col>25</xdr:col>
      <xdr:colOff>289560</xdr:colOff>
      <xdr:row>71</xdr:row>
      <xdr:rowOff>134541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E578734A-6CEB-4276-A5AF-8A64A662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7160" y="8747760"/>
          <a:ext cx="7772400" cy="4371261"/>
        </a:xfrm>
        <a:prstGeom prst="rect">
          <a:avLst/>
        </a:prstGeom>
      </xdr:spPr>
    </xdr:pic>
    <xdr:clientData/>
  </xdr:twoCellAnchor>
  <xdr:twoCellAnchor>
    <xdr:from>
      <xdr:col>0</xdr:col>
      <xdr:colOff>30480</xdr:colOff>
      <xdr:row>0</xdr:row>
      <xdr:rowOff>96203</xdr:rowOff>
    </xdr:from>
    <xdr:to>
      <xdr:col>23</xdr:col>
      <xdr:colOff>464820</xdr:colOff>
      <xdr:row>2</xdr:row>
      <xdr:rowOff>106680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465D6AFA-9A62-535C-068E-7B209FF43BF7}"/>
            </a:ext>
          </a:extLst>
        </xdr:cNvPr>
        <xdr:cNvSpPr/>
      </xdr:nvSpPr>
      <xdr:spPr>
        <a:xfrm>
          <a:off x="30480" y="96203"/>
          <a:ext cx="14455140" cy="376237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400" b="1">
              <a:solidFill>
                <a:schemeClr val="bg1"/>
              </a:solidFill>
            </a:rPr>
            <a:t>ÜRÜN</a:t>
          </a:r>
          <a:r>
            <a:rPr lang="tr-TR" sz="2400" b="1" baseline="0">
              <a:solidFill>
                <a:schemeClr val="bg1"/>
              </a:solidFill>
            </a:rPr>
            <a:t> SATIŞI GÖSTERGE TABLOSU</a:t>
          </a:r>
          <a:endParaRPr lang="tr-TR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114300</xdr:colOff>
      <xdr:row>3</xdr:row>
      <xdr:rowOff>30480</xdr:rowOff>
    </xdr:from>
    <xdr:to>
      <xdr:col>19</xdr:col>
      <xdr:colOff>7620</xdr:colOff>
      <xdr:row>15</xdr:row>
      <xdr:rowOff>121920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1FEBF79B-61E0-4168-82F9-FBEB40CA0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99060</xdr:colOff>
      <xdr:row>3</xdr:row>
      <xdr:rowOff>7620</xdr:rowOff>
    </xdr:from>
    <xdr:to>
      <xdr:col>6</xdr:col>
      <xdr:colOff>99060</xdr:colOff>
      <xdr:row>30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Satış Personeli">
              <a:extLst>
                <a:ext uri="{FF2B5EF4-FFF2-40B4-BE49-F238E27FC236}">
                  <a16:creationId xmlns:a16="http://schemas.microsoft.com/office/drawing/2014/main" id="{8389DFD9-0795-F143-760D-7618FA441D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tış Personel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7860" y="556260"/>
              <a:ext cx="1828800" cy="4930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</xdr:row>
      <xdr:rowOff>45720</xdr:rowOff>
    </xdr:from>
    <xdr:to>
      <xdr:col>3</xdr:col>
      <xdr:colOff>0</xdr:colOff>
      <xdr:row>10</xdr:row>
      <xdr:rowOff>91439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Ürün Adı">
              <a:extLst>
                <a:ext uri="{FF2B5EF4-FFF2-40B4-BE49-F238E27FC236}">
                  <a16:creationId xmlns:a16="http://schemas.microsoft.com/office/drawing/2014/main" id="{B397EE8F-6226-8BDA-6709-774E61F9A5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Ürün Adı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94360"/>
              <a:ext cx="1828800" cy="13258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0</xdr:rowOff>
    </xdr:from>
    <xdr:to>
      <xdr:col>3</xdr:col>
      <xdr:colOff>0</xdr:colOff>
      <xdr:row>29</xdr:row>
      <xdr:rowOff>160019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İller">
              <a:extLst>
                <a:ext uri="{FF2B5EF4-FFF2-40B4-BE49-F238E27FC236}">
                  <a16:creationId xmlns:a16="http://schemas.microsoft.com/office/drawing/2014/main" id="{20ADCAEA-D7A3-2947-D86E-0559BBCE3C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İll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91840"/>
              <a:ext cx="1828800" cy="2171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99061</xdr:rowOff>
    </xdr:from>
    <xdr:to>
      <xdr:col>3</xdr:col>
      <xdr:colOff>0</xdr:colOff>
      <xdr:row>17</xdr:row>
      <xdr:rowOff>106681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Yıl (Tarih)">
              <a:extLst>
                <a:ext uri="{FF2B5EF4-FFF2-40B4-BE49-F238E27FC236}">
                  <a16:creationId xmlns:a16="http://schemas.microsoft.com/office/drawing/2014/main" id="{B9BCBFFA-538F-3673-24C8-2AE0D29A02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ıl (Tarih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27861"/>
              <a:ext cx="1828800" cy="1287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18</xdr:col>
      <xdr:colOff>510540</xdr:colOff>
      <xdr:row>3</xdr:row>
      <xdr:rowOff>30480</xdr:rowOff>
    </xdr:from>
    <xdr:to>
      <xdr:col>22</xdr:col>
      <xdr:colOff>419100</xdr:colOff>
      <xdr:row>15</xdr:row>
      <xdr:rowOff>121920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Grafik 17">
              <a:extLst>
                <a:ext uri="{FF2B5EF4-FFF2-40B4-BE49-F238E27FC236}">
                  <a16:creationId xmlns:a16="http://schemas.microsoft.com/office/drawing/2014/main" id="{B8B7B3BB-120D-49C4-96C2-7B4557AB3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83340" y="579120"/>
              <a:ext cx="2346960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  <xdr:twoCellAnchor>
    <xdr:from>
      <xdr:col>4</xdr:col>
      <xdr:colOff>205740</xdr:colOff>
      <xdr:row>15</xdr:row>
      <xdr:rowOff>38100</xdr:rowOff>
    </xdr:from>
    <xdr:to>
      <xdr:col>11</xdr:col>
      <xdr:colOff>53340</xdr:colOff>
      <xdr:row>28</xdr:row>
      <xdr:rowOff>91440</xdr:rowOff>
    </xdr:to>
    <xdr:grpSp>
      <xdr:nvGrpSpPr>
        <xdr:cNvPr id="27" name="Grup 26">
          <a:extLst>
            <a:ext uri="{FF2B5EF4-FFF2-40B4-BE49-F238E27FC236}">
              <a16:creationId xmlns:a16="http://schemas.microsoft.com/office/drawing/2014/main" id="{CA917F80-BAC7-D878-A8F8-87227080A621}"/>
            </a:ext>
          </a:extLst>
        </xdr:cNvPr>
        <xdr:cNvGrpSpPr/>
      </xdr:nvGrpSpPr>
      <xdr:grpSpPr>
        <a:xfrm>
          <a:off x="2644140" y="2781300"/>
          <a:ext cx="4114800" cy="2430780"/>
          <a:chOff x="2613660" y="2773680"/>
          <a:chExt cx="4114800" cy="2430780"/>
        </a:xfrm>
      </xdr:grpSpPr>
      <xdr:graphicFrame macro="">
        <xdr:nvGraphicFramePr>
          <xdr:cNvPr id="19" name="Grafik 18">
            <a:extLst>
              <a:ext uri="{FF2B5EF4-FFF2-40B4-BE49-F238E27FC236}">
                <a16:creationId xmlns:a16="http://schemas.microsoft.com/office/drawing/2014/main" id="{9FFFB765-6D2C-4C99-873A-B995B6F0E6C0}"/>
              </a:ext>
            </a:extLst>
          </xdr:cNvPr>
          <xdr:cNvGraphicFramePr>
            <a:graphicFrameLocks/>
          </xdr:cNvGraphicFramePr>
        </xdr:nvGraphicFramePr>
        <xdr:xfrm>
          <a:off x="2613660" y="2773680"/>
          <a:ext cx="4114800" cy="2171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'Teslimat performansı grafiği'!C3">
        <xdr:nvSpPr>
          <xdr:cNvPr id="20" name="Dikdörtgen 19">
            <a:extLst>
              <a:ext uri="{FF2B5EF4-FFF2-40B4-BE49-F238E27FC236}">
                <a16:creationId xmlns:a16="http://schemas.microsoft.com/office/drawing/2014/main" id="{97ADAEDD-0DD1-4914-94CF-AFC4AB1A2CC0}"/>
              </a:ext>
            </a:extLst>
          </xdr:cNvPr>
          <xdr:cNvSpPr/>
        </xdr:nvSpPr>
        <xdr:spPr>
          <a:xfrm>
            <a:off x="4351020" y="3608070"/>
            <a:ext cx="678180" cy="49149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402EF77-A160-42E2-9883-3ED4D5C2673C}" type="TxLink">
              <a:rPr lang="en-US" sz="1800" b="1" i="0" u="none" strike="noStrike">
                <a:solidFill>
                  <a:srgbClr val="000000"/>
                </a:solidFill>
                <a:latin typeface="Aptos Narrow"/>
              </a:rPr>
              <a:t>74%</a:t>
            </a:fld>
            <a:endParaRPr lang="tr-TR" sz="4000" b="1" i="0" u="none" strike="noStrike">
              <a:solidFill>
                <a:srgbClr val="000000"/>
              </a:solidFill>
              <a:latin typeface="Aptos Narrow"/>
            </a:endParaRPr>
          </a:p>
        </xdr:txBody>
      </xdr:sp>
      <xdr:sp macro="" textlink="">
        <xdr:nvSpPr>
          <xdr:cNvPr id="21" name="Dikdörtgen 20">
            <a:extLst>
              <a:ext uri="{FF2B5EF4-FFF2-40B4-BE49-F238E27FC236}">
                <a16:creationId xmlns:a16="http://schemas.microsoft.com/office/drawing/2014/main" id="{8DB1438A-88A3-DD14-D565-1D6E82FF3FAB}"/>
              </a:ext>
            </a:extLst>
          </xdr:cNvPr>
          <xdr:cNvSpPr/>
        </xdr:nvSpPr>
        <xdr:spPr>
          <a:xfrm>
            <a:off x="3802380" y="4930140"/>
            <a:ext cx="1731600" cy="220980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r-TR" sz="1100"/>
          </a:p>
        </xdr:txBody>
      </xdr:sp>
      <xdr:sp macro="" textlink="">
        <xdr:nvSpPr>
          <xdr:cNvPr id="24" name="Dikdörtgen 23">
            <a:extLst>
              <a:ext uri="{FF2B5EF4-FFF2-40B4-BE49-F238E27FC236}">
                <a16:creationId xmlns:a16="http://schemas.microsoft.com/office/drawing/2014/main" id="{1AF689AA-9FA9-4D2F-B1A7-AF07F1115DD6}"/>
              </a:ext>
            </a:extLst>
          </xdr:cNvPr>
          <xdr:cNvSpPr/>
        </xdr:nvSpPr>
        <xdr:spPr>
          <a:xfrm>
            <a:off x="3810000" y="4709160"/>
            <a:ext cx="1729740" cy="190500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r-TR" sz="900">
              <a:solidFill>
                <a:schemeClr val="bg1"/>
              </a:solidFill>
            </a:endParaRPr>
          </a:p>
        </xdr:txBody>
      </xdr:sp>
      <xdr:sp macro="" textlink="">
        <xdr:nvSpPr>
          <xdr:cNvPr id="25" name="Dikdörtgen 24">
            <a:extLst>
              <a:ext uri="{FF2B5EF4-FFF2-40B4-BE49-F238E27FC236}">
                <a16:creationId xmlns:a16="http://schemas.microsoft.com/office/drawing/2014/main" id="{3F60F471-B127-4DFC-97F6-A1BFE813D38D}"/>
              </a:ext>
            </a:extLst>
          </xdr:cNvPr>
          <xdr:cNvSpPr/>
        </xdr:nvSpPr>
        <xdr:spPr>
          <a:xfrm>
            <a:off x="4107180" y="4724400"/>
            <a:ext cx="1508760" cy="2133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tr-TR" sz="900">
                <a:solidFill>
                  <a:schemeClr val="bg1"/>
                </a:solidFill>
              </a:rPr>
              <a:t>Zamanında teslimat</a:t>
            </a:r>
          </a:p>
        </xdr:txBody>
      </xdr:sp>
      <xdr:sp macro="" textlink="">
        <xdr:nvSpPr>
          <xdr:cNvPr id="26" name="Dikdörtgen 25">
            <a:extLst>
              <a:ext uri="{FF2B5EF4-FFF2-40B4-BE49-F238E27FC236}">
                <a16:creationId xmlns:a16="http://schemas.microsoft.com/office/drawing/2014/main" id="{982DDB67-F0FF-473D-B20D-C6E41DD81AEB}"/>
              </a:ext>
            </a:extLst>
          </xdr:cNvPr>
          <xdr:cNvSpPr/>
        </xdr:nvSpPr>
        <xdr:spPr>
          <a:xfrm>
            <a:off x="4259580" y="4968240"/>
            <a:ext cx="1729740" cy="2362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tr-TR" sz="900">
                <a:solidFill>
                  <a:schemeClr val="bg1"/>
                </a:solidFill>
              </a:rPr>
              <a:t>Hedef %85</a:t>
            </a:r>
          </a:p>
        </xdr:txBody>
      </xdr:sp>
    </xdr:grpSp>
    <xdr:clientData/>
  </xdr:twoCellAnchor>
  <xdr:twoCellAnchor>
    <xdr:from>
      <xdr:col>7</xdr:col>
      <xdr:colOff>236220</xdr:colOff>
      <xdr:row>15</xdr:row>
      <xdr:rowOff>45720</xdr:rowOff>
    </xdr:from>
    <xdr:to>
      <xdr:col>14</xdr:col>
      <xdr:colOff>99060</xdr:colOff>
      <xdr:row>28</xdr:row>
      <xdr:rowOff>90660</xdr:rowOff>
    </xdr:to>
    <xdr:grpSp>
      <xdr:nvGrpSpPr>
        <xdr:cNvPr id="33" name="Grup 32">
          <a:extLst>
            <a:ext uri="{FF2B5EF4-FFF2-40B4-BE49-F238E27FC236}">
              <a16:creationId xmlns:a16="http://schemas.microsoft.com/office/drawing/2014/main" id="{0BEA3ABD-C430-6135-0405-9D1A988624A4}"/>
            </a:ext>
          </a:extLst>
        </xdr:cNvPr>
        <xdr:cNvGrpSpPr/>
      </xdr:nvGrpSpPr>
      <xdr:grpSpPr>
        <a:xfrm>
          <a:off x="4503420" y="2788920"/>
          <a:ext cx="4130040" cy="2422380"/>
          <a:chOff x="4716780" y="2781300"/>
          <a:chExt cx="4130040" cy="2422380"/>
        </a:xfrm>
      </xdr:grpSpPr>
      <xdr:graphicFrame macro="">
        <xdr:nvGraphicFramePr>
          <xdr:cNvPr id="28" name="Grafik 27">
            <a:extLst>
              <a:ext uri="{FF2B5EF4-FFF2-40B4-BE49-F238E27FC236}">
                <a16:creationId xmlns:a16="http://schemas.microsoft.com/office/drawing/2014/main" id="{AE2CD479-6DBE-47CC-9DFC-FB278C36C674}"/>
              </a:ext>
            </a:extLst>
          </xdr:cNvPr>
          <xdr:cNvGraphicFramePr>
            <a:graphicFrameLocks/>
          </xdr:cNvGraphicFramePr>
        </xdr:nvGraphicFramePr>
        <xdr:xfrm>
          <a:off x="4716780" y="2781300"/>
          <a:ext cx="4130040" cy="24223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'Teslimat performansı grafiği'!C2">
        <xdr:nvSpPr>
          <xdr:cNvPr id="29" name="Dikdörtgen 28">
            <a:extLst>
              <a:ext uri="{FF2B5EF4-FFF2-40B4-BE49-F238E27FC236}">
                <a16:creationId xmlns:a16="http://schemas.microsoft.com/office/drawing/2014/main" id="{9657D22A-0853-441E-B0B1-224A98C0C8B2}"/>
              </a:ext>
            </a:extLst>
          </xdr:cNvPr>
          <xdr:cNvSpPr/>
        </xdr:nvSpPr>
        <xdr:spPr>
          <a:xfrm>
            <a:off x="6339840" y="3600450"/>
            <a:ext cx="676800" cy="4932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0DA13AC-A143-4B28-B1EF-00DB2739CB6B}" type="TxLink">
              <a:rPr lang="en-US" sz="1800" b="1" i="0" u="none" strike="noStrike">
                <a:solidFill>
                  <a:srgbClr val="000000"/>
                </a:solidFill>
                <a:latin typeface="Aptos Narrow"/>
              </a:rPr>
              <a:t>26%</a:t>
            </a:fld>
            <a:endParaRPr lang="tr-TR" sz="4000" b="1"/>
          </a:p>
        </xdr:txBody>
      </xdr:sp>
    </xdr:grpSp>
    <xdr:clientData/>
  </xdr:twoCellAnchor>
  <xdr:twoCellAnchor>
    <xdr:from>
      <xdr:col>12</xdr:col>
      <xdr:colOff>22860</xdr:colOff>
      <xdr:row>16</xdr:row>
      <xdr:rowOff>130140</xdr:rowOff>
    </xdr:from>
    <xdr:to>
      <xdr:col>17</xdr:col>
      <xdr:colOff>186060</xdr:colOff>
      <xdr:row>30</xdr:row>
      <xdr:rowOff>32220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Grafik 33">
              <a:extLst>
                <a:ext uri="{FF2B5EF4-FFF2-40B4-BE49-F238E27FC236}">
                  <a16:creationId xmlns:a16="http://schemas.microsoft.com/office/drawing/2014/main" id="{C54E1EEC-4C73-466D-AB79-79DBE70AA8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8060" y="3056220"/>
              <a:ext cx="3211200" cy="246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  <xdr:twoCellAnchor>
    <xdr:from>
      <xdr:col>17</xdr:col>
      <xdr:colOff>243840</xdr:colOff>
      <xdr:row>16</xdr:row>
      <xdr:rowOff>114300</xdr:rowOff>
    </xdr:from>
    <xdr:to>
      <xdr:col>22</xdr:col>
      <xdr:colOff>407040</xdr:colOff>
      <xdr:row>30</xdr:row>
      <xdr:rowOff>15240</xdr:rowOff>
    </xdr:to>
    <xdr:graphicFrame macro="">
      <xdr:nvGraphicFramePr>
        <xdr:cNvPr id="35" name="Grafik 34">
          <a:extLst>
            <a:ext uri="{FF2B5EF4-FFF2-40B4-BE49-F238E27FC236}">
              <a16:creationId xmlns:a16="http://schemas.microsoft.com/office/drawing/2014/main" id="{A1482CD5-FA0B-45F3-9E9C-8D2AAE17E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0.24938</cdr:x>
      <cdr:y>0.88711</cdr:y>
    </cdr:from>
    <cdr:to>
      <cdr:x>0.67021</cdr:x>
      <cdr:y>0.97805</cdr:y>
    </cdr:to>
    <cdr:sp macro="" textlink="">
      <cdr:nvSpPr>
        <cdr:cNvPr id="2" name="Dikdörtgen 1">
          <a:extLst xmlns:a="http://schemas.openxmlformats.org/drawingml/2006/main">
            <a:ext uri="{FF2B5EF4-FFF2-40B4-BE49-F238E27FC236}">
              <a16:creationId xmlns:a16="http://schemas.microsoft.com/office/drawing/2014/main" id="{8DB1438A-88A3-DD14-D565-1D6E82FF3FAB}"/>
            </a:ext>
          </a:extLst>
        </cdr:cNvPr>
        <cdr:cNvSpPr/>
      </cdr:nvSpPr>
      <cdr:spPr>
        <a:xfrm xmlns:a="http://schemas.openxmlformats.org/drawingml/2006/main">
          <a:off x="1026160" y="2155680"/>
          <a:ext cx="1731600" cy="220980"/>
        </a:xfrm>
        <a:prstGeom xmlns:a="http://schemas.openxmlformats.org/drawingml/2006/main" prst="rect">
          <a:avLst/>
        </a:prstGeom>
        <a:solidFill xmlns:a="http://schemas.openxmlformats.org/drawingml/2006/main">
          <a:srgbClr val="7030A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tr-TR" sz="1100"/>
        </a:p>
      </cdr:txBody>
    </cdr:sp>
  </cdr:relSizeAnchor>
  <cdr:relSizeAnchor xmlns:cdr="http://schemas.openxmlformats.org/drawingml/2006/chartDrawing">
    <cdr:from>
      <cdr:x>0.25123</cdr:x>
      <cdr:y>0.79617</cdr:y>
    </cdr:from>
    <cdr:to>
      <cdr:x>0.6716</cdr:x>
      <cdr:y>0.87457</cdr:y>
    </cdr:to>
    <cdr:sp macro="" textlink="">
      <cdr:nvSpPr>
        <cdr:cNvPr id="3" name="Dikdörtgen 2">
          <a:extLst xmlns:a="http://schemas.openxmlformats.org/drawingml/2006/main">
            <a:ext uri="{FF2B5EF4-FFF2-40B4-BE49-F238E27FC236}">
              <a16:creationId xmlns:a16="http://schemas.microsoft.com/office/drawing/2014/main" id="{1AF689AA-9FA9-4D2F-B1A7-AF07F1115DD6}"/>
            </a:ext>
          </a:extLst>
        </cdr:cNvPr>
        <cdr:cNvSpPr/>
      </cdr:nvSpPr>
      <cdr:spPr>
        <a:xfrm xmlns:a="http://schemas.openxmlformats.org/drawingml/2006/main">
          <a:off x="1033780" y="1934700"/>
          <a:ext cx="1729740" cy="190500"/>
        </a:xfrm>
        <a:prstGeom xmlns:a="http://schemas.openxmlformats.org/drawingml/2006/main" prst="rect">
          <a:avLst/>
        </a:prstGeom>
        <a:solidFill xmlns:a="http://schemas.openxmlformats.org/drawingml/2006/main">
          <a:srgbClr val="7030A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tr-TR" sz="9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0.32346</cdr:x>
      <cdr:y>0.80244</cdr:y>
    </cdr:from>
    <cdr:to>
      <cdr:x>0.69012</cdr:x>
      <cdr:y>0.89025</cdr:y>
    </cdr:to>
    <cdr:sp macro="" textlink="">
      <cdr:nvSpPr>
        <cdr:cNvPr id="4" name="Dikdörtgen 3">
          <a:extLst xmlns:a="http://schemas.openxmlformats.org/drawingml/2006/main">
            <a:ext uri="{FF2B5EF4-FFF2-40B4-BE49-F238E27FC236}">
              <a16:creationId xmlns:a16="http://schemas.microsoft.com/office/drawing/2014/main" id="{3F60F471-B127-4DFC-97F6-A1BFE813D38D}"/>
            </a:ext>
          </a:extLst>
        </cdr:cNvPr>
        <cdr:cNvSpPr/>
      </cdr:nvSpPr>
      <cdr:spPr>
        <a:xfrm xmlns:a="http://schemas.openxmlformats.org/drawingml/2006/main">
          <a:off x="1330960" y="1949940"/>
          <a:ext cx="1508760" cy="213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900">
              <a:solidFill>
                <a:schemeClr val="bg1"/>
              </a:solidFill>
            </a:rPr>
            <a:t>Gecikmeli teslimat</a:t>
          </a:r>
        </a:p>
      </cdr:txBody>
    </cdr:sp>
  </cdr:relSizeAnchor>
  <cdr:relSizeAnchor xmlns:cdr="http://schemas.openxmlformats.org/drawingml/2006/chartDrawing">
    <cdr:from>
      <cdr:x>0.36049</cdr:x>
      <cdr:y>0.90279</cdr:y>
    </cdr:from>
    <cdr:to>
      <cdr:x>0.78086</cdr:x>
      <cdr:y>1</cdr:y>
    </cdr:to>
    <cdr:sp macro="" textlink="">
      <cdr:nvSpPr>
        <cdr:cNvPr id="5" name="Dikdörtgen 4">
          <a:extLst xmlns:a="http://schemas.openxmlformats.org/drawingml/2006/main">
            <a:ext uri="{FF2B5EF4-FFF2-40B4-BE49-F238E27FC236}">
              <a16:creationId xmlns:a16="http://schemas.microsoft.com/office/drawing/2014/main" id="{982DDB67-F0FF-473D-B20D-C6E41DD81AEB}"/>
            </a:ext>
          </a:extLst>
        </cdr:cNvPr>
        <cdr:cNvSpPr/>
      </cdr:nvSpPr>
      <cdr:spPr>
        <a:xfrm xmlns:a="http://schemas.openxmlformats.org/drawingml/2006/main">
          <a:off x="1483360" y="2193780"/>
          <a:ext cx="172974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r-TR" sz="900">
              <a:solidFill>
                <a:schemeClr val="bg1"/>
              </a:solidFill>
            </a:rPr>
            <a:t>Hedef %20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kan Ünlü" refreshedDate="45702.763682407407" createdVersion="8" refreshedVersion="8" minRefreshableVersion="3" recordCount="266" xr:uid="{FBB2302F-DCFA-43FA-9094-6F7C529DB289}">
  <cacheSource type="worksheet">
    <worksheetSource name="Veriler"/>
  </cacheSource>
  <cacheFields count="12">
    <cacheField name="Satış Personeli" numFmtId="0">
      <sharedItems count="25">
        <s v="Serkan Canik"/>
        <s v="Sinem Ulaş"/>
        <s v="Doğuş Rasat"/>
        <s v="Sinan Bekar"/>
        <s v="Seyhan Daren"/>
        <s v="Eyşan kaçar"/>
        <s v="Miran Vanlı"/>
        <s v="Ali Sarmaz"/>
        <s v="Mirza Çolak"/>
        <s v="Ali Saran"/>
        <s v="Salih Çakır"/>
        <s v="Ayşe Çuhadar"/>
        <s v="Kamil Özmen"/>
        <s v="Mehmet Canik"/>
        <s v="Aslı Mermer"/>
        <s v="İbrahim Şallı"/>
        <s v="Kaan Gedik"/>
        <s v="Salih Kesici"/>
        <s v="Canan Kalır"/>
        <s v="Sidar Sulamaz"/>
        <s v="Ebrar Cevher"/>
        <s v="Esra Çelik"/>
        <s v="İlayda sürmez"/>
        <s v="Siren Kaymaz"/>
        <s v="Ali Bakıcı"/>
      </sharedItems>
    </cacheField>
    <cacheField name="Ürün Adı" numFmtId="14">
      <sharedItems count="3">
        <s v="Ürün 1"/>
        <s v="Ürün 2"/>
        <s v="Ürün 3"/>
      </sharedItems>
    </cacheField>
    <cacheField name="İller" numFmtId="14">
      <sharedItems count="6">
        <s v="İstanbul"/>
        <s v="Bursa"/>
        <s v="Yalova"/>
        <s v="Kocaeli"/>
        <s v="Çanakkale"/>
        <s v="Balıkesir"/>
      </sharedItems>
    </cacheField>
    <cacheField name="Satış Adeti" numFmtId="0">
      <sharedItems containsSemiMixedTypes="0" containsString="0" containsNumber="1" containsInteger="1" minValue="100" maxValue="4923"/>
    </cacheField>
    <cacheField name="Satış Fiyatı" numFmtId="164">
      <sharedItems containsSemiMixedTypes="0" containsString="0" containsNumber="1" containsInteger="1" minValue="25" maxValue="250"/>
    </cacheField>
    <cacheField name="Toplam Tutar" numFmtId="164">
      <sharedItems containsSemiMixedTypes="0" containsString="0" containsNumber="1" containsInteger="1" minValue="15025" maxValue="1209000"/>
    </cacheField>
    <cacheField name="Tarih" numFmtId="14">
      <sharedItems containsSemiMixedTypes="0" containsNonDate="0" containsDate="1" containsString="0" minDate="2028-01-07T00:00:00" maxDate="2030-12-20T00:00:00" count="226">
        <d v="2030-09-10T00:00:00"/>
        <d v="2028-11-12T00:00:00"/>
        <d v="2029-10-22T00:00:00"/>
        <d v="2029-03-26T00:00:00"/>
        <d v="2029-12-18T00:00:00"/>
        <d v="2030-11-20T00:00:00"/>
        <d v="2029-12-10T00:00:00"/>
        <d v="2029-07-18T00:00:00"/>
        <d v="2030-07-01T00:00:00"/>
        <d v="2028-05-23T00:00:00"/>
        <d v="2028-06-14T00:00:00"/>
        <d v="2028-09-06T00:00:00"/>
        <d v="2030-01-29T00:00:00"/>
        <d v="2029-10-18T00:00:00"/>
        <d v="2030-05-06T00:00:00"/>
        <d v="2029-09-24T00:00:00"/>
        <d v="2029-03-25T00:00:00"/>
        <d v="2030-09-30T00:00:00"/>
        <d v="2028-03-07T00:00:00"/>
        <d v="2028-04-25T00:00:00"/>
        <d v="2029-05-13T00:00:00"/>
        <d v="2028-07-23T00:00:00"/>
        <d v="2028-11-09T00:00:00"/>
        <d v="2030-02-28T00:00:00"/>
        <d v="2030-09-03T00:00:00"/>
        <d v="2028-01-07T00:00:00"/>
        <d v="2030-07-19T00:00:00"/>
        <d v="2028-08-02T00:00:00"/>
        <d v="2029-01-09T00:00:00"/>
        <d v="2029-03-03T00:00:00"/>
        <d v="2030-09-25T00:00:00"/>
        <d v="2030-04-21T00:00:00"/>
        <d v="2029-07-07T00:00:00"/>
        <d v="2028-01-18T00:00:00"/>
        <d v="2029-01-29T00:00:00"/>
        <d v="2029-08-13T00:00:00"/>
        <d v="2030-01-16T00:00:00"/>
        <d v="2030-08-08T00:00:00"/>
        <d v="2028-12-02T00:00:00"/>
        <d v="2028-04-29T00:00:00"/>
        <d v="2028-02-23T00:00:00"/>
        <d v="2029-03-06T00:00:00"/>
        <d v="2030-05-17T00:00:00"/>
        <d v="2030-05-20T00:00:00"/>
        <d v="2029-06-27T00:00:00"/>
        <d v="2030-04-22T00:00:00"/>
        <d v="2030-05-26T00:00:00"/>
        <d v="2029-11-15T00:00:00"/>
        <d v="2028-05-12T00:00:00"/>
        <d v="2028-09-26T00:00:00"/>
        <d v="2029-12-19T00:00:00"/>
        <d v="2029-05-30T00:00:00"/>
        <d v="2030-01-03T00:00:00"/>
        <d v="2028-02-09T00:00:00"/>
        <d v="2030-04-04T00:00:00"/>
        <d v="2030-07-12T00:00:00"/>
        <d v="2029-09-07T00:00:00"/>
        <d v="2030-11-01T00:00:00"/>
        <d v="2029-11-19T00:00:00"/>
        <d v="2028-09-11T00:00:00"/>
        <d v="2030-11-17T00:00:00"/>
        <d v="2029-05-23T00:00:00"/>
        <d v="2028-07-15T00:00:00"/>
        <d v="2029-04-26T00:00:00"/>
        <d v="2030-07-22T00:00:00"/>
        <d v="2028-02-18T00:00:00"/>
        <d v="2029-09-02T00:00:00"/>
        <d v="2028-10-23T00:00:00"/>
        <d v="2030-08-24T00:00:00"/>
        <d v="2028-02-20T00:00:00"/>
        <d v="2028-12-29T00:00:00"/>
        <d v="2029-06-30T00:00:00"/>
        <d v="2030-10-22T00:00:00"/>
        <d v="2028-03-13T00:00:00"/>
        <d v="2030-02-16T00:00:00"/>
        <d v="2029-01-24T00:00:00"/>
        <d v="2030-04-25T00:00:00"/>
        <d v="2030-01-20T00:00:00"/>
        <d v="2030-08-06T00:00:00"/>
        <d v="2028-05-18T00:00:00"/>
        <d v="2029-04-02T00:00:00"/>
        <d v="2029-10-23T00:00:00"/>
        <d v="2028-03-18T00:00:00"/>
        <d v="2028-12-04T00:00:00"/>
        <d v="2030-01-08T00:00:00"/>
        <d v="2028-07-10T00:00:00"/>
        <d v="2030-07-25T00:00:00"/>
        <d v="2030-09-12T00:00:00"/>
        <d v="2029-08-06T00:00:00"/>
        <d v="2030-01-21T00:00:00"/>
        <d v="2030-01-18T00:00:00"/>
        <d v="2029-12-08T00:00:00"/>
        <d v="2028-11-14T00:00:00"/>
        <d v="2028-06-22T00:00:00"/>
        <d v="2029-07-26T00:00:00"/>
        <d v="2030-06-13T00:00:00"/>
        <d v="2029-06-08T00:00:00"/>
        <d v="2029-05-20T00:00:00"/>
        <d v="2029-09-29T00:00:00"/>
        <d v="2029-05-24T00:00:00"/>
        <d v="2030-06-06T00:00:00"/>
        <d v="2029-03-19T00:00:00"/>
        <d v="2028-08-30T00:00:00"/>
        <d v="2030-03-06T00:00:00"/>
        <d v="2028-03-15T00:00:00"/>
        <d v="2029-04-04T00:00:00"/>
        <d v="2029-11-14T00:00:00"/>
        <d v="2029-07-13T00:00:00"/>
        <d v="2029-07-29T00:00:00"/>
        <d v="2029-08-27T00:00:00"/>
        <d v="2028-09-24T00:00:00"/>
        <d v="2028-10-11T00:00:00"/>
        <d v="2030-08-14T00:00:00"/>
        <d v="2029-02-06T00:00:00"/>
        <d v="2028-03-11T00:00:00"/>
        <d v="2028-07-13T00:00:00"/>
        <d v="2030-12-05T00:00:00"/>
        <d v="2028-04-08T00:00:00"/>
        <d v="2030-03-01T00:00:00"/>
        <d v="2030-02-03T00:00:00"/>
        <d v="2029-05-05T00:00:00"/>
        <d v="2029-04-24T00:00:00"/>
        <d v="2028-06-30T00:00:00"/>
        <d v="2029-01-02T00:00:00"/>
        <d v="2028-03-27T00:00:00"/>
        <d v="2029-01-27T00:00:00"/>
        <d v="2030-12-17T00:00:00"/>
        <d v="2030-04-24T00:00:00"/>
        <d v="2030-04-07T00:00:00"/>
        <d v="2030-11-02T00:00:00"/>
        <d v="2029-12-27T00:00:00"/>
        <d v="2029-07-03T00:00:00"/>
        <d v="2028-11-17T00:00:00"/>
        <d v="2029-01-03T00:00:00"/>
        <d v="2029-10-11T00:00:00"/>
        <d v="2028-09-29T00:00:00"/>
        <d v="2029-03-12T00:00:00"/>
        <d v="2028-04-05T00:00:00"/>
        <d v="2028-10-08T00:00:00"/>
        <d v="2029-08-12T00:00:00"/>
        <d v="2028-09-21T00:00:00"/>
        <d v="2028-04-02T00:00:00"/>
        <d v="2028-12-25T00:00:00"/>
        <d v="2030-06-01T00:00:00"/>
        <d v="2029-02-19T00:00:00"/>
        <d v="2029-03-10T00:00:00"/>
        <d v="2028-07-07T00:00:00"/>
        <d v="2028-01-14T00:00:00"/>
        <d v="2030-04-17T00:00:00"/>
        <d v="2030-03-28T00:00:00"/>
        <d v="2030-09-27T00:00:00"/>
        <d v="2029-02-17T00:00:00"/>
        <d v="2028-09-10T00:00:00"/>
        <d v="2028-11-04T00:00:00"/>
        <d v="2028-12-26T00:00:00"/>
        <d v="2029-04-03T00:00:00"/>
        <d v="2029-05-18T00:00:00"/>
        <d v="2028-10-07T00:00:00"/>
        <d v="2028-07-28T00:00:00"/>
        <d v="2028-08-08T00:00:00"/>
        <d v="2029-07-19T00:00:00"/>
        <d v="2030-12-16T00:00:00"/>
        <d v="2028-05-28T00:00:00"/>
        <d v="2029-04-25T00:00:00"/>
        <d v="2030-03-16T00:00:00"/>
        <d v="2028-09-04T00:00:00"/>
        <d v="2030-05-05T00:00:00"/>
        <d v="2030-01-27T00:00:00"/>
        <d v="2030-04-30T00:00:00"/>
        <d v="2029-02-28T00:00:00"/>
        <d v="2029-05-16T00:00:00"/>
        <d v="2030-09-26T00:00:00"/>
        <d v="2030-07-16T00:00:00"/>
        <d v="2030-09-02T00:00:00"/>
        <d v="2030-12-13T00:00:00"/>
        <d v="2029-01-23T00:00:00"/>
        <d v="2028-11-08T00:00:00"/>
        <d v="2028-01-12T00:00:00"/>
        <d v="2028-01-16T00:00:00"/>
        <d v="2030-03-20T00:00:00"/>
        <d v="2030-08-26T00:00:00"/>
        <d v="2030-02-08T00:00:00"/>
        <d v="2028-09-07T00:00:00"/>
        <d v="2030-12-10T00:00:00"/>
        <d v="2030-09-19T00:00:00"/>
        <d v="2029-03-15T00:00:00"/>
        <d v="2029-03-07T00:00:00"/>
        <d v="2028-09-17T00:00:00"/>
        <d v="2030-12-19T00:00:00"/>
        <d v="2029-02-01T00:00:00"/>
        <d v="2029-06-13T00:00:00"/>
        <d v="2030-12-14T00:00:00"/>
        <d v="2028-05-21T00:00:00"/>
        <d v="2028-04-24T00:00:00"/>
        <d v="2028-06-18T00:00:00"/>
        <d v="2030-02-04T00:00:00"/>
        <d v="2029-01-19T00:00:00"/>
        <d v="2028-05-02T00:00:00"/>
        <d v="2030-01-01T00:00:00"/>
        <d v="2028-06-01T00:00:00"/>
        <d v="2029-06-07T00:00:00"/>
        <d v="2029-11-21T00:00:00"/>
        <d v="2028-09-18T00:00:00"/>
        <d v="2030-12-12T00:00:00"/>
        <d v="2029-12-30T00:00:00"/>
        <d v="2030-07-28T00:00:00"/>
        <d v="2029-05-03T00:00:00"/>
        <d v="2029-02-26T00:00:00"/>
        <d v="2028-12-03T00:00:00"/>
        <d v="2030-07-20T00:00:00"/>
        <d v="2029-04-23T00:00:00"/>
        <d v="2029-05-01T00:00:00"/>
        <d v="2028-04-15T00:00:00"/>
        <d v="2028-05-04T00:00:00"/>
        <d v="2028-07-19T00:00:00"/>
        <d v="2028-02-25T00:00:00"/>
        <d v="2029-04-11T00:00:00"/>
        <d v="2030-06-10T00:00:00"/>
        <d v="2028-09-05T00:00:00"/>
        <d v="2030-09-15T00:00:00"/>
        <d v="2028-06-17T00:00:00"/>
        <d v="2029-01-06T00:00:00"/>
        <d v="2030-03-02T00:00:00"/>
        <d v="2028-04-30T00:00:00"/>
        <d v="2029-06-15T00:00:00"/>
        <d v="2029-05-06T00:00:00"/>
      </sharedItems>
      <fieldGroup par="11"/>
    </cacheField>
    <cacheField name="Müşteri Kazanma" numFmtId="14">
      <sharedItems count="3">
        <s v="Yeni Müşteri (Reklam)"/>
        <s v="Mevcut Müşteri"/>
        <s v="Organik Müşteri"/>
      </sharedItems>
    </cacheField>
    <cacheField name="Teslimat Performansı" numFmtId="14">
      <sharedItems count="2">
        <s v="Tam Zamanında"/>
        <s v="Gecikmeli"/>
      </sharedItems>
    </cacheField>
    <cacheField name="Ay (Tarih)" numFmtId="0" databaseField="0">
      <fieldGroup base="6">
        <rangePr groupBy="months" startDate="2028-01-07T00:00:00" endDate="2030-12-20T00:00:00"/>
        <groupItems count="14">
          <s v="&lt;7.01.2028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20.12.2030"/>
        </groupItems>
      </fieldGroup>
    </cacheField>
    <cacheField name="Üç aylık dönem (Tarih)" numFmtId="0" databaseField="0">
      <fieldGroup base="6">
        <rangePr groupBy="quarters" startDate="2028-01-07T00:00:00" endDate="2030-12-20T00:00:00"/>
        <groupItems count="6">
          <s v="&lt;7.01.2028"/>
          <s v="Çey1"/>
          <s v="Çey2"/>
          <s v="Çey3"/>
          <s v="Çey4"/>
          <s v="&gt;20.12.2030"/>
        </groupItems>
      </fieldGroup>
    </cacheField>
    <cacheField name="Yıl (Tarih)" numFmtId="0" databaseField="0">
      <fieldGroup base="6">
        <rangePr groupBy="years" startDate="2028-01-07T00:00:00" endDate="2030-12-20T00:00:00"/>
        <groupItems count="5">
          <s v="&lt;7.01.2028"/>
          <s v="2028"/>
          <s v="2029"/>
          <s v="2030"/>
          <s v="&gt;20.12.2030"/>
        </groupItems>
      </fieldGroup>
    </cacheField>
  </cacheFields>
  <extLst>
    <ext xmlns:x14="http://schemas.microsoft.com/office/spreadsheetml/2009/9/main" uri="{725AE2AE-9491-48be-B2B4-4EB974FC3084}">
      <x14:pivotCacheDefinition pivotCacheId="15346760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">
  <r>
    <x v="0"/>
    <x v="0"/>
    <x v="0"/>
    <n v="1449"/>
    <n v="250"/>
    <n v="362250"/>
    <x v="0"/>
    <x v="0"/>
    <x v="0"/>
  </r>
  <r>
    <x v="1"/>
    <x v="0"/>
    <x v="1"/>
    <n v="3322"/>
    <n v="25"/>
    <n v="83050"/>
    <x v="1"/>
    <x v="1"/>
    <x v="1"/>
  </r>
  <r>
    <x v="2"/>
    <x v="1"/>
    <x v="0"/>
    <n v="3790"/>
    <n v="100"/>
    <n v="379000"/>
    <x v="2"/>
    <x v="2"/>
    <x v="1"/>
  </r>
  <r>
    <x v="3"/>
    <x v="2"/>
    <x v="1"/>
    <n v="2166"/>
    <n v="200"/>
    <n v="433200"/>
    <x v="3"/>
    <x v="1"/>
    <x v="0"/>
  </r>
  <r>
    <x v="3"/>
    <x v="1"/>
    <x v="2"/>
    <n v="4659"/>
    <n v="150"/>
    <n v="698850"/>
    <x v="4"/>
    <x v="2"/>
    <x v="0"/>
  </r>
  <r>
    <x v="4"/>
    <x v="0"/>
    <x v="3"/>
    <n v="1484"/>
    <n v="25"/>
    <n v="37100"/>
    <x v="5"/>
    <x v="1"/>
    <x v="0"/>
  </r>
  <r>
    <x v="5"/>
    <x v="1"/>
    <x v="0"/>
    <n v="4494"/>
    <n v="100"/>
    <n v="449400"/>
    <x v="6"/>
    <x v="2"/>
    <x v="1"/>
  </r>
  <r>
    <x v="6"/>
    <x v="2"/>
    <x v="0"/>
    <n v="1431"/>
    <n v="250"/>
    <n v="357750"/>
    <x v="7"/>
    <x v="1"/>
    <x v="0"/>
  </r>
  <r>
    <x v="0"/>
    <x v="0"/>
    <x v="0"/>
    <n v="1534"/>
    <n v="25"/>
    <n v="38350"/>
    <x v="8"/>
    <x v="1"/>
    <x v="0"/>
  </r>
  <r>
    <x v="7"/>
    <x v="1"/>
    <x v="0"/>
    <n v="2380"/>
    <n v="100"/>
    <n v="238000"/>
    <x v="9"/>
    <x v="1"/>
    <x v="1"/>
  </r>
  <r>
    <x v="8"/>
    <x v="0"/>
    <x v="3"/>
    <n v="1004"/>
    <n v="200"/>
    <n v="200800"/>
    <x v="10"/>
    <x v="1"/>
    <x v="0"/>
  </r>
  <r>
    <x v="3"/>
    <x v="2"/>
    <x v="1"/>
    <n v="4669"/>
    <n v="25"/>
    <n v="116725"/>
    <x v="11"/>
    <x v="1"/>
    <x v="1"/>
  </r>
  <r>
    <x v="6"/>
    <x v="1"/>
    <x v="2"/>
    <n v="2508"/>
    <n v="100"/>
    <n v="250800"/>
    <x v="12"/>
    <x v="2"/>
    <x v="1"/>
  </r>
  <r>
    <x v="9"/>
    <x v="2"/>
    <x v="0"/>
    <n v="2811"/>
    <n v="250"/>
    <n v="702750"/>
    <x v="13"/>
    <x v="1"/>
    <x v="0"/>
  </r>
  <r>
    <x v="10"/>
    <x v="0"/>
    <x v="0"/>
    <n v="3001"/>
    <n v="25"/>
    <n v="75025"/>
    <x v="14"/>
    <x v="1"/>
    <x v="0"/>
  </r>
  <r>
    <x v="6"/>
    <x v="2"/>
    <x v="0"/>
    <n v="2237"/>
    <n v="100"/>
    <n v="223700"/>
    <x v="15"/>
    <x v="1"/>
    <x v="0"/>
  </r>
  <r>
    <x v="11"/>
    <x v="0"/>
    <x v="0"/>
    <n v="4134"/>
    <n v="200"/>
    <n v="826800"/>
    <x v="16"/>
    <x v="0"/>
    <x v="0"/>
  </r>
  <r>
    <x v="12"/>
    <x v="2"/>
    <x v="0"/>
    <n v="2263"/>
    <n v="25"/>
    <n v="56575"/>
    <x v="17"/>
    <x v="1"/>
    <x v="0"/>
  </r>
  <r>
    <x v="13"/>
    <x v="1"/>
    <x v="4"/>
    <n v="2313"/>
    <n v="100"/>
    <n v="231300"/>
    <x v="18"/>
    <x v="1"/>
    <x v="0"/>
  </r>
  <r>
    <x v="14"/>
    <x v="1"/>
    <x v="0"/>
    <n v="2846"/>
    <n v="100"/>
    <n v="284600"/>
    <x v="12"/>
    <x v="1"/>
    <x v="0"/>
  </r>
  <r>
    <x v="1"/>
    <x v="2"/>
    <x v="5"/>
    <n v="4339"/>
    <n v="250"/>
    <n v="1084750"/>
    <x v="19"/>
    <x v="1"/>
    <x v="0"/>
  </r>
  <r>
    <x v="15"/>
    <x v="1"/>
    <x v="1"/>
    <n v="2775"/>
    <n v="25"/>
    <n v="69375"/>
    <x v="20"/>
    <x v="1"/>
    <x v="0"/>
  </r>
  <r>
    <x v="16"/>
    <x v="0"/>
    <x v="2"/>
    <n v="2917"/>
    <n v="100"/>
    <n v="291700"/>
    <x v="21"/>
    <x v="1"/>
    <x v="1"/>
  </r>
  <r>
    <x v="4"/>
    <x v="2"/>
    <x v="1"/>
    <n v="4236"/>
    <n v="200"/>
    <n v="847200"/>
    <x v="22"/>
    <x v="1"/>
    <x v="0"/>
  </r>
  <r>
    <x v="17"/>
    <x v="1"/>
    <x v="1"/>
    <n v="2417"/>
    <n v="100"/>
    <n v="241700"/>
    <x v="23"/>
    <x v="0"/>
    <x v="0"/>
  </r>
  <r>
    <x v="2"/>
    <x v="0"/>
    <x v="0"/>
    <n v="4359"/>
    <n v="25"/>
    <n v="108975"/>
    <x v="24"/>
    <x v="1"/>
    <x v="0"/>
  </r>
  <r>
    <x v="18"/>
    <x v="0"/>
    <x v="0"/>
    <n v="1595"/>
    <n v="100"/>
    <n v="159500"/>
    <x v="25"/>
    <x v="1"/>
    <x v="1"/>
  </r>
  <r>
    <x v="4"/>
    <x v="1"/>
    <x v="1"/>
    <n v="2643"/>
    <n v="250"/>
    <n v="660750"/>
    <x v="26"/>
    <x v="1"/>
    <x v="0"/>
  </r>
  <r>
    <x v="18"/>
    <x v="2"/>
    <x v="0"/>
    <n v="2136"/>
    <n v="250"/>
    <n v="534000"/>
    <x v="27"/>
    <x v="1"/>
    <x v="0"/>
  </r>
  <r>
    <x v="19"/>
    <x v="1"/>
    <x v="0"/>
    <n v="4836"/>
    <n v="250"/>
    <n v="1209000"/>
    <x v="28"/>
    <x v="1"/>
    <x v="0"/>
  </r>
  <r>
    <x v="11"/>
    <x v="2"/>
    <x v="0"/>
    <n v="1844"/>
    <n v="25"/>
    <n v="46100"/>
    <x v="29"/>
    <x v="1"/>
    <x v="1"/>
  </r>
  <r>
    <x v="20"/>
    <x v="0"/>
    <x v="1"/>
    <n v="2924"/>
    <n v="100"/>
    <n v="292400"/>
    <x v="30"/>
    <x v="2"/>
    <x v="1"/>
  </r>
  <r>
    <x v="20"/>
    <x v="2"/>
    <x v="0"/>
    <n v="1412"/>
    <n v="200"/>
    <n v="282400"/>
    <x v="31"/>
    <x v="1"/>
    <x v="0"/>
  </r>
  <r>
    <x v="21"/>
    <x v="2"/>
    <x v="0"/>
    <n v="1504"/>
    <n v="225"/>
    <n v="338400"/>
    <x v="32"/>
    <x v="1"/>
    <x v="0"/>
  </r>
  <r>
    <x v="11"/>
    <x v="0"/>
    <x v="3"/>
    <n v="2794"/>
    <n v="250"/>
    <n v="698500"/>
    <x v="33"/>
    <x v="1"/>
    <x v="0"/>
  </r>
  <r>
    <x v="22"/>
    <x v="0"/>
    <x v="1"/>
    <n v="1937"/>
    <n v="250"/>
    <n v="484250"/>
    <x v="34"/>
    <x v="1"/>
    <x v="0"/>
  </r>
  <r>
    <x v="23"/>
    <x v="2"/>
    <x v="1"/>
    <n v="4923"/>
    <n v="25"/>
    <n v="123075"/>
    <x v="35"/>
    <x v="2"/>
    <x v="0"/>
  </r>
  <r>
    <x v="16"/>
    <x v="1"/>
    <x v="0"/>
    <n v="1751"/>
    <n v="100"/>
    <n v="175100"/>
    <x v="36"/>
    <x v="1"/>
    <x v="1"/>
  </r>
  <r>
    <x v="0"/>
    <x v="0"/>
    <x v="5"/>
    <n v="1946"/>
    <n v="250"/>
    <n v="486500"/>
    <x v="37"/>
    <x v="1"/>
    <x v="0"/>
  </r>
  <r>
    <x v="2"/>
    <x v="0"/>
    <x v="2"/>
    <n v="2085"/>
    <n v="250"/>
    <n v="521250"/>
    <x v="38"/>
    <x v="1"/>
    <x v="0"/>
  </r>
  <r>
    <x v="7"/>
    <x v="2"/>
    <x v="2"/>
    <n v="601"/>
    <n v="25"/>
    <n v="15025"/>
    <x v="39"/>
    <x v="0"/>
    <x v="1"/>
  </r>
  <r>
    <x v="19"/>
    <x v="1"/>
    <x v="0"/>
    <n v="1664"/>
    <n v="100"/>
    <n v="166400"/>
    <x v="37"/>
    <x v="1"/>
    <x v="0"/>
  </r>
  <r>
    <x v="22"/>
    <x v="0"/>
    <x v="0"/>
    <n v="4219"/>
    <n v="200"/>
    <n v="843800"/>
    <x v="40"/>
    <x v="2"/>
    <x v="0"/>
  </r>
  <r>
    <x v="18"/>
    <x v="1"/>
    <x v="1"/>
    <n v="2417"/>
    <n v="100"/>
    <n v="241700"/>
    <x v="41"/>
    <x v="1"/>
    <x v="0"/>
  </r>
  <r>
    <x v="2"/>
    <x v="0"/>
    <x v="0"/>
    <n v="4359"/>
    <n v="25"/>
    <n v="108975"/>
    <x v="42"/>
    <x v="1"/>
    <x v="0"/>
  </r>
  <r>
    <x v="17"/>
    <x v="0"/>
    <x v="0"/>
    <n v="1595"/>
    <n v="100"/>
    <n v="159500"/>
    <x v="0"/>
    <x v="1"/>
    <x v="0"/>
  </r>
  <r>
    <x v="4"/>
    <x v="1"/>
    <x v="1"/>
    <n v="2643"/>
    <n v="250"/>
    <n v="660750"/>
    <x v="43"/>
    <x v="1"/>
    <x v="1"/>
  </r>
  <r>
    <x v="17"/>
    <x v="2"/>
    <x v="0"/>
    <n v="2136"/>
    <n v="250"/>
    <n v="534000"/>
    <x v="44"/>
    <x v="1"/>
    <x v="1"/>
  </r>
  <r>
    <x v="19"/>
    <x v="1"/>
    <x v="0"/>
    <n v="4836"/>
    <n v="250"/>
    <n v="1209000"/>
    <x v="45"/>
    <x v="1"/>
    <x v="0"/>
  </r>
  <r>
    <x v="11"/>
    <x v="2"/>
    <x v="0"/>
    <n v="1844"/>
    <n v="25"/>
    <n v="46100"/>
    <x v="46"/>
    <x v="2"/>
    <x v="0"/>
  </r>
  <r>
    <x v="20"/>
    <x v="0"/>
    <x v="1"/>
    <n v="2924"/>
    <n v="100"/>
    <n v="292400"/>
    <x v="47"/>
    <x v="1"/>
    <x v="0"/>
  </r>
  <r>
    <x v="20"/>
    <x v="2"/>
    <x v="0"/>
    <n v="1412"/>
    <n v="200"/>
    <n v="282400"/>
    <x v="48"/>
    <x v="1"/>
    <x v="1"/>
  </r>
  <r>
    <x v="13"/>
    <x v="1"/>
    <x v="4"/>
    <n v="2313"/>
    <n v="100"/>
    <n v="231300"/>
    <x v="49"/>
    <x v="1"/>
    <x v="0"/>
  </r>
  <r>
    <x v="14"/>
    <x v="1"/>
    <x v="0"/>
    <n v="2846"/>
    <n v="100"/>
    <n v="284600"/>
    <x v="50"/>
    <x v="1"/>
    <x v="0"/>
  </r>
  <r>
    <x v="1"/>
    <x v="2"/>
    <x v="5"/>
    <n v="4339"/>
    <n v="250"/>
    <n v="1084750"/>
    <x v="51"/>
    <x v="1"/>
    <x v="1"/>
  </r>
  <r>
    <x v="15"/>
    <x v="1"/>
    <x v="1"/>
    <n v="2775"/>
    <n v="25"/>
    <n v="69375"/>
    <x v="52"/>
    <x v="1"/>
    <x v="1"/>
  </r>
  <r>
    <x v="16"/>
    <x v="0"/>
    <x v="2"/>
    <n v="2917"/>
    <n v="100"/>
    <n v="291700"/>
    <x v="53"/>
    <x v="2"/>
    <x v="0"/>
  </r>
  <r>
    <x v="24"/>
    <x v="2"/>
    <x v="1"/>
    <n v="4236"/>
    <n v="200"/>
    <n v="847200"/>
    <x v="54"/>
    <x v="1"/>
    <x v="0"/>
  </r>
  <r>
    <x v="17"/>
    <x v="1"/>
    <x v="1"/>
    <n v="2417"/>
    <n v="100"/>
    <n v="241700"/>
    <x v="55"/>
    <x v="1"/>
    <x v="0"/>
  </r>
  <r>
    <x v="2"/>
    <x v="0"/>
    <x v="0"/>
    <n v="4359"/>
    <n v="25"/>
    <n v="108975"/>
    <x v="56"/>
    <x v="1"/>
    <x v="0"/>
  </r>
  <r>
    <x v="17"/>
    <x v="0"/>
    <x v="0"/>
    <n v="1595"/>
    <n v="100"/>
    <n v="159500"/>
    <x v="57"/>
    <x v="1"/>
    <x v="0"/>
  </r>
  <r>
    <x v="24"/>
    <x v="1"/>
    <x v="1"/>
    <n v="2643"/>
    <n v="250"/>
    <n v="660750"/>
    <x v="58"/>
    <x v="0"/>
    <x v="1"/>
  </r>
  <r>
    <x v="17"/>
    <x v="2"/>
    <x v="0"/>
    <n v="2136"/>
    <n v="250"/>
    <n v="534000"/>
    <x v="2"/>
    <x v="1"/>
    <x v="0"/>
  </r>
  <r>
    <x v="24"/>
    <x v="1"/>
    <x v="1"/>
    <n v="2643"/>
    <n v="250"/>
    <n v="660750"/>
    <x v="59"/>
    <x v="1"/>
    <x v="0"/>
  </r>
  <r>
    <x v="17"/>
    <x v="2"/>
    <x v="0"/>
    <n v="2136"/>
    <n v="250"/>
    <n v="534000"/>
    <x v="60"/>
    <x v="1"/>
    <x v="0"/>
  </r>
  <r>
    <x v="19"/>
    <x v="1"/>
    <x v="0"/>
    <n v="4500"/>
    <n v="250"/>
    <n v="1125000"/>
    <x v="61"/>
    <x v="1"/>
    <x v="0"/>
  </r>
  <r>
    <x v="11"/>
    <x v="2"/>
    <x v="0"/>
    <n v="1844"/>
    <n v="25"/>
    <n v="46100"/>
    <x v="62"/>
    <x v="1"/>
    <x v="0"/>
  </r>
  <r>
    <x v="20"/>
    <x v="0"/>
    <x v="1"/>
    <n v="2924"/>
    <n v="100"/>
    <n v="292400"/>
    <x v="63"/>
    <x v="2"/>
    <x v="1"/>
  </r>
  <r>
    <x v="20"/>
    <x v="2"/>
    <x v="0"/>
    <n v="1412"/>
    <n v="200"/>
    <n v="282400"/>
    <x v="64"/>
    <x v="1"/>
    <x v="0"/>
  </r>
  <r>
    <x v="13"/>
    <x v="1"/>
    <x v="4"/>
    <n v="2313"/>
    <n v="100"/>
    <n v="231300"/>
    <x v="65"/>
    <x v="1"/>
    <x v="0"/>
  </r>
  <r>
    <x v="14"/>
    <x v="1"/>
    <x v="0"/>
    <n v="2846"/>
    <n v="100"/>
    <n v="284600"/>
    <x v="66"/>
    <x v="1"/>
    <x v="1"/>
  </r>
  <r>
    <x v="1"/>
    <x v="2"/>
    <x v="5"/>
    <n v="4339"/>
    <n v="250"/>
    <n v="1084750"/>
    <x v="67"/>
    <x v="1"/>
    <x v="0"/>
  </r>
  <r>
    <x v="15"/>
    <x v="1"/>
    <x v="1"/>
    <n v="2775"/>
    <n v="25"/>
    <n v="69375"/>
    <x v="68"/>
    <x v="1"/>
    <x v="0"/>
  </r>
  <r>
    <x v="16"/>
    <x v="0"/>
    <x v="2"/>
    <n v="2917"/>
    <n v="100"/>
    <n v="291700"/>
    <x v="69"/>
    <x v="2"/>
    <x v="0"/>
  </r>
  <r>
    <x v="24"/>
    <x v="2"/>
    <x v="1"/>
    <n v="4236"/>
    <n v="200"/>
    <n v="847200"/>
    <x v="70"/>
    <x v="1"/>
    <x v="1"/>
  </r>
  <r>
    <x v="17"/>
    <x v="1"/>
    <x v="1"/>
    <n v="2417"/>
    <n v="100"/>
    <n v="241700"/>
    <x v="71"/>
    <x v="1"/>
    <x v="1"/>
  </r>
  <r>
    <x v="2"/>
    <x v="0"/>
    <x v="0"/>
    <n v="4359"/>
    <n v="25"/>
    <n v="108975"/>
    <x v="72"/>
    <x v="1"/>
    <x v="0"/>
  </r>
  <r>
    <x v="17"/>
    <x v="0"/>
    <x v="0"/>
    <n v="1595"/>
    <n v="100"/>
    <n v="159500"/>
    <x v="73"/>
    <x v="1"/>
    <x v="0"/>
  </r>
  <r>
    <x v="24"/>
    <x v="1"/>
    <x v="1"/>
    <n v="2643"/>
    <n v="250"/>
    <n v="660750"/>
    <x v="10"/>
    <x v="1"/>
    <x v="0"/>
  </r>
  <r>
    <x v="18"/>
    <x v="2"/>
    <x v="0"/>
    <n v="2136"/>
    <n v="250"/>
    <n v="534000"/>
    <x v="74"/>
    <x v="1"/>
    <x v="0"/>
  </r>
  <r>
    <x v="21"/>
    <x v="2"/>
    <x v="0"/>
    <n v="1504"/>
    <n v="225"/>
    <n v="338400"/>
    <x v="75"/>
    <x v="1"/>
    <x v="0"/>
  </r>
  <r>
    <x v="11"/>
    <x v="0"/>
    <x v="3"/>
    <n v="2794"/>
    <n v="250"/>
    <n v="698500"/>
    <x v="76"/>
    <x v="0"/>
    <x v="1"/>
  </r>
  <r>
    <x v="22"/>
    <x v="0"/>
    <x v="1"/>
    <n v="1937"/>
    <n v="250"/>
    <n v="484250"/>
    <x v="77"/>
    <x v="1"/>
    <x v="0"/>
  </r>
  <r>
    <x v="23"/>
    <x v="2"/>
    <x v="1"/>
    <n v="4923"/>
    <n v="25"/>
    <n v="123075"/>
    <x v="78"/>
    <x v="1"/>
    <x v="0"/>
  </r>
  <r>
    <x v="16"/>
    <x v="1"/>
    <x v="0"/>
    <n v="1751"/>
    <n v="100"/>
    <n v="175100"/>
    <x v="79"/>
    <x v="1"/>
    <x v="1"/>
  </r>
  <r>
    <x v="0"/>
    <x v="0"/>
    <x v="5"/>
    <n v="1946"/>
    <n v="250"/>
    <n v="486500"/>
    <x v="80"/>
    <x v="1"/>
    <x v="0"/>
  </r>
  <r>
    <x v="2"/>
    <x v="0"/>
    <x v="2"/>
    <n v="2085"/>
    <n v="250"/>
    <n v="521250"/>
    <x v="81"/>
    <x v="1"/>
    <x v="0"/>
  </r>
  <r>
    <x v="7"/>
    <x v="2"/>
    <x v="2"/>
    <n v="601"/>
    <n v="25"/>
    <n v="15025"/>
    <x v="82"/>
    <x v="1"/>
    <x v="0"/>
  </r>
  <r>
    <x v="19"/>
    <x v="1"/>
    <x v="0"/>
    <n v="1664"/>
    <n v="100"/>
    <n v="166400"/>
    <x v="83"/>
    <x v="2"/>
    <x v="1"/>
  </r>
  <r>
    <x v="22"/>
    <x v="0"/>
    <x v="0"/>
    <n v="4219"/>
    <n v="200"/>
    <n v="843800"/>
    <x v="84"/>
    <x v="1"/>
    <x v="1"/>
  </r>
  <r>
    <x v="18"/>
    <x v="1"/>
    <x v="1"/>
    <n v="2417"/>
    <n v="100"/>
    <n v="241700"/>
    <x v="85"/>
    <x v="1"/>
    <x v="0"/>
  </r>
  <r>
    <x v="24"/>
    <x v="2"/>
    <x v="1"/>
    <n v="4236"/>
    <n v="200"/>
    <n v="847200"/>
    <x v="86"/>
    <x v="1"/>
    <x v="0"/>
  </r>
  <r>
    <x v="18"/>
    <x v="1"/>
    <x v="1"/>
    <n v="2417"/>
    <n v="100"/>
    <n v="241700"/>
    <x v="87"/>
    <x v="0"/>
    <x v="0"/>
  </r>
  <r>
    <x v="2"/>
    <x v="0"/>
    <x v="0"/>
    <n v="4359"/>
    <n v="25"/>
    <n v="108975"/>
    <x v="88"/>
    <x v="1"/>
    <x v="0"/>
  </r>
  <r>
    <x v="18"/>
    <x v="0"/>
    <x v="0"/>
    <n v="1595"/>
    <n v="100"/>
    <n v="159500"/>
    <x v="89"/>
    <x v="2"/>
    <x v="0"/>
  </r>
  <r>
    <x v="24"/>
    <x v="1"/>
    <x v="1"/>
    <n v="2643"/>
    <n v="250"/>
    <n v="660750"/>
    <x v="90"/>
    <x v="1"/>
    <x v="1"/>
  </r>
  <r>
    <x v="18"/>
    <x v="2"/>
    <x v="0"/>
    <n v="2136"/>
    <n v="250"/>
    <n v="534000"/>
    <x v="91"/>
    <x v="1"/>
    <x v="0"/>
  </r>
  <r>
    <x v="21"/>
    <x v="2"/>
    <x v="0"/>
    <n v="1504"/>
    <n v="225"/>
    <n v="338400"/>
    <x v="92"/>
    <x v="1"/>
    <x v="0"/>
  </r>
  <r>
    <x v="11"/>
    <x v="0"/>
    <x v="3"/>
    <n v="2794"/>
    <n v="250"/>
    <n v="698500"/>
    <x v="93"/>
    <x v="1"/>
    <x v="1"/>
  </r>
  <r>
    <x v="22"/>
    <x v="0"/>
    <x v="1"/>
    <n v="1937"/>
    <n v="250"/>
    <n v="484250"/>
    <x v="94"/>
    <x v="1"/>
    <x v="0"/>
  </r>
  <r>
    <x v="23"/>
    <x v="2"/>
    <x v="1"/>
    <n v="4923"/>
    <n v="25"/>
    <n v="123075"/>
    <x v="95"/>
    <x v="1"/>
    <x v="0"/>
  </r>
  <r>
    <x v="16"/>
    <x v="1"/>
    <x v="0"/>
    <n v="1751"/>
    <n v="100"/>
    <n v="175100"/>
    <x v="96"/>
    <x v="1"/>
    <x v="0"/>
  </r>
  <r>
    <x v="24"/>
    <x v="2"/>
    <x v="1"/>
    <n v="125"/>
    <n v="200"/>
    <n v="25000"/>
    <x v="97"/>
    <x v="1"/>
    <x v="1"/>
  </r>
  <r>
    <x v="18"/>
    <x v="1"/>
    <x v="1"/>
    <n v="2417"/>
    <n v="100"/>
    <n v="241700"/>
    <x v="98"/>
    <x v="0"/>
    <x v="1"/>
  </r>
  <r>
    <x v="2"/>
    <x v="0"/>
    <x v="0"/>
    <n v="4359"/>
    <n v="25"/>
    <n v="108975"/>
    <x v="99"/>
    <x v="1"/>
    <x v="1"/>
  </r>
  <r>
    <x v="18"/>
    <x v="0"/>
    <x v="0"/>
    <n v="1595"/>
    <n v="100"/>
    <n v="159500"/>
    <x v="100"/>
    <x v="1"/>
    <x v="1"/>
  </r>
  <r>
    <x v="24"/>
    <x v="1"/>
    <x v="1"/>
    <n v="100"/>
    <n v="250"/>
    <n v="25000"/>
    <x v="101"/>
    <x v="1"/>
    <x v="1"/>
  </r>
  <r>
    <x v="18"/>
    <x v="2"/>
    <x v="0"/>
    <n v="2136"/>
    <n v="250"/>
    <n v="534000"/>
    <x v="102"/>
    <x v="1"/>
    <x v="0"/>
  </r>
  <r>
    <x v="24"/>
    <x v="1"/>
    <x v="1"/>
    <n v="850"/>
    <n v="250"/>
    <n v="212500"/>
    <x v="103"/>
    <x v="2"/>
    <x v="0"/>
  </r>
  <r>
    <x v="18"/>
    <x v="2"/>
    <x v="0"/>
    <n v="2136"/>
    <n v="250"/>
    <n v="534000"/>
    <x v="9"/>
    <x v="1"/>
    <x v="0"/>
  </r>
  <r>
    <x v="19"/>
    <x v="1"/>
    <x v="0"/>
    <n v="4358"/>
    <n v="250"/>
    <n v="1089500"/>
    <x v="104"/>
    <x v="1"/>
    <x v="0"/>
  </r>
  <r>
    <x v="11"/>
    <x v="2"/>
    <x v="0"/>
    <n v="1844"/>
    <n v="25"/>
    <n v="46100"/>
    <x v="105"/>
    <x v="1"/>
    <x v="0"/>
  </r>
  <r>
    <x v="20"/>
    <x v="0"/>
    <x v="1"/>
    <n v="2924"/>
    <n v="100"/>
    <n v="292400"/>
    <x v="106"/>
    <x v="1"/>
    <x v="1"/>
  </r>
  <r>
    <x v="20"/>
    <x v="2"/>
    <x v="0"/>
    <n v="1412"/>
    <n v="200"/>
    <n v="282400"/>
    <x v="107"/>
    <x v="1"/>
    <x v="0"/>
  </r>
  <r>
    <x v="13"/>
    <x v="1"/>
    <x v="4"/>
    <n v="2313"/>
    <n v="100"/>
    <n v="231300"/>
    <x v="108"/>
    <x v="0"/>
    <x v="0"/>
  </r>
  <r>
    <x v="23"/>
    <x v="2"/>
    <x v="1"/>
    <n v="4923"/>
    <n v="25"/>
    <n v="123075"/>
    <x v="109"/>
    <x v="1"/>
    <x v="1"/>
  </r>
  <r>
    <x v="16"/>
    <x v="1"/>
    <x v="0"/>
    <n v="1751"/>
    <n v="100"/>
    <n v="175100"/>
    <x v="8"/>
    <x v="1"/>
    <x v="0"/>
  </r>
  <r>
    <x v="24"/>
    <x v="2"/>
    <x v="1"/>
    <n v="4236"/>
    <n v="200"/>
    <n v="847200"/>
    <x v="110"/>
    <x v="1"/>
    <x v="0"/>
  </r>
  <r>
    <x v="18"/>
    <x v="1"/>
    <x v="1"/>
    <n v="2417"/>
    <n v="100"/>
    <n v="241700"/>
    <x v="111"/>
    <x v="1"/>
    <x v="0"/>
  </r>
  <r>
    <x v="2"/>
    <x v="0"/>
    <x v="2"/>
    <n v="4359"/>
    <n v="25"/>
    <n v="108975"/>
    <x v="112"/>
    <x v="1"/>
    <x v="1"/>
  </r>
  <r>
    <x v="17"/>
    <x v="0"/>
    <x v="2"/>
    <n v="1595"/>
    <n v="100"/>
    <n v="159500"/>
    <x v="113"/>
    <x v="1"/>
    <x v="0"/>
  </r>
  <r>
    <x v="24"/>
    <x v="1"/>
    <x v="1"/>
    <n v="2643"/>
    <n v="250"/>
    <n v="660750"/>
    <x v="114"/>
    <x v="1"/>
    <x v="0"/>
  </r>
  <r>
    <x v="17"/>
    <x v="2"/>
    <x v="0"/>
    <n v="2136"/>
    <n v="250"/>
    <n v="534000"/>
    <x v="115"/>
    <x v="1"/>
    <x v="0"/>
  </r>
  <r>
    <x v="24"/>
    <x v="1"/>
    <x v="1"/>
    <n v="150"/>
    <n v="250"/>
    <n v="37500"/>
    <x v="116"/>
    <x v="0"/>
    <x v="0"/>
  </r>
  <r>
    <x v="23"/>
    <x v="2"/>
    <x v="1"/>
    <n v="4923"/>
    <n v="25"/>
    <n v="123075"/>
    <x v="117"/>
    <x v="1"/>
    <x v="0"/>
  </r>
  <r>
    <x v="16"/>
    <x v="1"/>
    <x v="0"/>
    <n v="1751"/>
    <n v="100"/>
    <n v="175100"/>
    <x v="118"/>
    <x v="1"/>
    <x v="1"/>
  </r>
  <r>
    <x v="24"/>
    <x v="2"/>
    <x v="1"/>
    <n v="4236"/>
    <n v="200"/>
    <n v="847200"/>
    <x v="119"/>
    <x v="1"/>
    <x v="0"/>
  </r>
  <r>
    <x v="17"/>
    <x v="1"/>
    <x v="1"/>
    <n v="2417"/>
    <n v="100"/>
    <n v="241700"/>
    <x v="120"/>
    <x v="2"/>
    <x v="0"/>
  </r>
  <r>
    <x v="2"/>
    <x v="0"/>
    <x v="2"/>
    <n v="4359"/>
    <n v="25"/>
    <n v="108975"/>
    <x v="121"/>
    <x v="1"/>
    <x v="1"/>
  </r>
  <r>
    <x v="17"/>
    <x v="0"/>
    <x v="2"/>
    <n v="1595"/>
    <n v="100"/>
    <n v="159500"/>
    <x v="122"/>
    <x v="1"/>
    <x v="0"/>
  </r>
  <r>
    <x v="24"/>
    <x v="1"/>
    <x v="1"/>
    <n v="145"/>
    <n v="250"/>
    <n v="36250"/>
    <x v="123"/>
    <x v="1"/>
    <x v="0"/>
  </r>
  <r>
    <x v="17"/>
    <x v="2"/>
    <x v="0"/>
    <n v="2136"/>
    <n v="250"/>
    <n v="534000"/>
    <x v="124"/>
    <x v="0"/>
    <x v="0"/>
  </r>
  <r>
    <x v="24"/>
    <x v="1"/>
    <x v="1"/>
    <n v="2643"/>
    <n v="250"/>
    <n v="660750"/>
    <x v="125"/>
    <x v="1"/>
    <x v="1"/>
  </r>
  <r>
    <x v="23"/>
    <x v="2"/>
    <x v="1"/>
    <n v="4923"/>
    <n v="25"/>
    <n v="123075"/>
    <x v="126"/>
    <x v="1"/>
    <x v="0"/>
  </r>
  <r>
    <x v="16"/>
    <x v="1"/>
    <x v="0"/>
    <n v="1751"/>
    <n v="100"/>
    <n v="175100"/>
    <x v="127"/>
    <x v="1"/>
    <x v="0"/>
  </r>
  <r>
    <x v="24"/>
    <x v="2"/>
    <x v="1"/>
    <n v="4236"/>
    <n v="200"/>
    <n v="847200"/>
    <x v="128"/>
    <x v="1"/>
    <x v="0"/>
  </r>
  <r>
    <x v="17"/>
    <x v="1"/>
    <x v="1"/>
    <n v="2417"/>
    <n v="100"/>
    <n v="241700"/>
    <x v="129"/>
    <x v="1"/>
    <x v="0"/>
  </r>
  <r>
    <x v="2"/>
    <x v="0"/>
    <x v="2"/>
    <n v="4359"/>
    <n v="25"/>
    <n v="108975"/>
    <x v="130"/>
    <x v="2"/>
    <x v="0"/>
  </r>
  <r>
    <x v="17"/>
    <x v="0"/>
    <x v="2"/>
    <n v="1595"/>
    <n v="100"/>
    <n v="159500"/>
    <x v="81"/>
    <x v="1"/>
    <x v="1"/>
  </r>
  <r>
    <x v="4"/>
    <x v="1"/>
    <x v="1"/>
    <n v="2643"/>
    <n v="250"/>
    <n v="660750"/>
    <x v="131"/>
    <x v="1"/>
    <x v="0"/>
  </r>
  <r>
    <x v="17"/>
    <x v="2"/>
    <x v="0"/>
    <n v="2136"/>
    <n v="250"/>
    <n v="534000"/>
    <x v="102"/>
    <x v="1"/>
    <x v="0"/>
  </r>
  <r>
    <x v="4"/>
    <x v="1"/>
    <x v="1"/>
    <n v="150"/>
    <n v="250"/>
    <n v="37500"/>
    <x v="132"/>
    <x v="1"/>
    <x v="1"/>
  </r>
  <r>
    <x v="18"/>
    <x v="0"/>
    <x v="2"/>
    <n v="1595"/>
    <n v="100"/>
    <n v="159500"/>
    <x v="133"/>
    <x v="0"/>
    <x v="0"/>
  </r>
  <r>
    <x v="4"/>
    <x v="1"/>
    <x v="1"/>
    <n v="125"/>
    <n v="250"/>
    <n v="31250"/>
    <x v="134"/>
    <x v="1"/>
    <x v="0"/>
  </r>
  <r>
    <x v="17"/>
    <x v="2"/>
    <x v="0"/>
    <n v="2136"/>
    <n v="250"/>
    <n v="534000"/>
    <x v="112"/>
    <x v="1"/>
    <x v="0"/>
  </r>
  <r>
    <x v="4"/>
    <x v="1"/>
    <x v="1"/>
    <n v="185"/>
    <n v="250"/>
    <n v="46250"/>
    <x v="135"/>
    <x v="1"/>
    <x v="1"/>
  </r>
  <r>
    <x v="23"/>
    <x v="2"/>
    <x v="1"/>
    <n v="4923"/>
    <n v="25"/>
    <n v="123075"/>
    <x v="136"/>
    <x v="1"/>
    <x v="1"/>
  </r>
  <r>
    <x v="16"/>
    <x v="1"/>
    <x v="0"/>
    <n v="1751"/>
    <n v="100"/>
    <n v="175100"/>
    <x v="137"/>
    <x v="1"/>
    <x v="0"/>
  </r>
  <r>
    <x v="4"/>
    <x v="2"/>
    <x v="1"/>
    <n v="4236"/>
    <n v="200"/>
    <n v="847200"/>
    <x v="138"/>
    <x v="1"/>
    <x v="0"/>
  </r>
  <r>
    <x v="18"/>
    <x v="1"/>
    <x v="1"/>
    <n v="2417"/>
    <n v="100"/>
    <n v="241700"/>
    <x v="139"/>
    <x v="1"/>
    <x v="0"/>
  </r>
  <r>
    <x v="3"/>
    <x v="1"/>
    <x v="2"/>
    <n v="4659"/>
    <n v="150"/>
    <n v="698850"/>
    <x v="140"/>
    <x v="1"/>
    <x v="0"/>
  </r>
  <r>
    <x v="4"/>
    <x v="0"/>
    <x v="3"/>
    <n v="1484"/>
    <n v="25"/>
    <n v="37100"/>
    <x v="141"/>
    <x v="1"/>
    <x v="0"/>
  </r>
  <r>
    <x v="5"/>
    <x v="1"/>
    <x v="0"/>
    <n v="4494"/>
    <n v="100"/>
    <n v="449400"/>
    <x v="142"/>
    <x v="1"/>
    <x v="1"/>
  </r>
  <r>
    <x v="6"/>
    <x v="2"/>
    <x v="0"/>
    <n v="1431"/>
    <n v="250"/>
    <n v="357750"/>
    <x v="143"/>
    <x v="1"/>
    <x v="0"/>
  </r>
  <r>
    <x v="0"/>
    <x v="0"/>
    <x v="0"/>
    <n v="1534"/>
    <n v="25"/>
    <n v="38350"/>
    <x v="144"/>
    <x v="1"/>
    <x v="0"/>
  </r>
  <r>
    <x v="7"/>
    <x v="1"/>
    <x v="0"/>
    <n v="2380"/>
    <n v="100"/>
    <n v="238000"/>
    <x v="145"/>
    <x v="0"/>
    <x v="1"/>
  </r>
  <r>
    <x v="8"/>
    <x v="0"/>
    <x v="3"/>
    <n v="1004"/>
    <n v="200"/>
    <n v="200800"/>
    <x v="106"/>
    <x v="1"/>
    <x v="0"/>
  </r>
  <r>
    <x v="3"/>
    <x v="2"/>
    <x v="1"/>
    <n v="4669"/>
    <n v="25"/>
    <n v="116725"/>
    <x v="137"/>
    <x v="1"/>
    <x v="0"/>
  </r>
  <r>
    <x v="6"/>
    <x v="1"/>
    <x v="2"/>
    <n v="2508"/>
    <n v="100"/>
    <n v="250800"/>
    <x v="146"/>
    <x v="1"/>
    <x v="0"/>
  </r>
  <r>
    <x v="9"/>
    <x v="2"/>
    <x v="0"/>
    <n v="2811"/>
    <n v="250"/>
    <n v="702750"/>
    <x v="147"/>
    <x v="2"/>
    <x v="1"/>
  </r>
  <r>
    <x v="10"/>
    <x v="0"/>
    <x v="0"/>
    <n v="3001"/>
    <n v="25"/>
    <n v="75025"/>
    <x v="148"/>
    <x v="1"/>
    <x v="1"/>
  </r>
  <r>
    <x v="6"/>
    <x v="2"/>
    <x v="0"/>
    <n v="2237"/>
    <n v="100"/>
    <n v="223700"/>
    <x v="149"/>
    <x v="1"/>
    <x v="0"/>
  </r>
  <r>
    <x v="11"/>
    <x v="0"/>
    <x v="0"/>
    <n v="4134"/>
    <n v="200"/>
    <n v="826800"/>
    <x v="150"/>
    <x v="1"/>
    <x v="0"/>
  </r>
  <r>
    <x v="12"/>
    <x v="2"/>
    <x v="0"/>
    <n v="2263"/>
    <n v="25"/>
    <n v="56575"/>
    <x v="151"/>
    <x v="1"/>
    <x v="0"/>
  </r>
  <r>
    <x v="13"/>
    <x v="1"/>
    <x v="4"/>
    <n v="2313"/>
    <n v="100"/>
    <n v="231300"/>
    <x v="51"/>
    <x v="1"/>
    <x v="0"/>
  </r>
  <r>
    <x v="14"/>
    <x v="1"/>
    <x v="0"/>
    <n v="2846"/>
    <n v="100"/>
    <n v="284600"/>
    <x v="152"/>
    <x v="1"/>
    <x v="0"/>
  </r>
  <r>
    <x v="18"/>
    <x v="2"/>
    <x v="0"/>
    <n v="1258"/>
    <n v="250"/>
    <n v="314500"/>
    <x v="153"/>
    <x v="1"/>
    <x v="1"/>
  </r>
  <r>
    <x v="24"/>
    <x v="1"/>
    <x v="1"/>
    <n v="100"/>
    <n v="250"/>
    <n v="25000"/>
    <x v="139"/>
    <x v="1"/>
    <x v="0"/>
  </r>
  <r>
    <x v="23"/>
    <x v="2"/>
    <x v="1"/>
    <n v="4923"/>
    <n v="25"/>
    <n v="123075"/>
    <x v="154"/>
    <x v="1"/>
    <x v="0"/>
  </r>
  <r>
    <x v="16"/>
    <x v="1"/>
    <x v="0"/>
    <n v="1751"/>
    <n v="100"/>
    <n v="175100"/>
    <x v="155"/>
    <x v="0"/>
    <x v="1"/>
  </r>
  <r>
    <x v="4"/>
    <x v="2"/>
    <x v="1"/>
    <n v="4236"/>
    <n v="200"/>
    <n v="847200"/>
    <x v="156"/>
    <x v="1"/>
    <x v="0"/>
  </r>
  <r>
    <x v="18"/>
    <x v="1"/>
    <x v="1"/>
    <n v="2417"/>
    <n v="100"/>
    <n v="241700"/>
    <x v="157"/>
    <x v="1"/>
    <x v="0"/>
  </r>
  <r>
    <x v="3"/>
    <x v="1"/>
    <x v="2"/>
    <n v="4659"/>
    <n v="150"/>
    <n v="698850"/>
    <x v="158"/>
    <x v="1"/>
    <x v="0"/>
  </r>
  <r>
    <x v="4"/>
    <x v="0"/>
    <x v="3"/>
    <n v="1484"/>
    <n v="25"/>
    <n v="37100"/>
    <x v="159"/>
    <x v="1"/>
    <x v="1"/>
  </r>
  <r>
    <x v="5"/>
    <x v="1"/>
    <x v="0"/>
    <n v="4494"/>
    <n v="100"/>
    <n v="449400"/>
    <x v="160"/>
    <x v="1"/>
    <x v="0"/>
  </r>
  <r>
    <x v="6"/>
    <x v="2"/>
    <x v="0"/>
    <n v="1431"/>
    <n v="250"/>
    <n v="357750"/>
    <x v="161"/>
    <x v="1"/>
    <x v="0"/>
  </r>
  <r>
    <x v="0"/>
    <x v="0"/>
    <x v="0"/>
    <n v="1534"/>
    <n v="25"/>
    <n v="38350"/>
    <x v="162"/>
    <x v="1"/>
    <x v="0"/>
  </r>
  <r>
    <x v="7"/>
    <x v="1"/>
    <x v="0"/>
    <n v="2380"/>
    <n v="100"/>
    <n v="238000"/>
    <x v="163"/>
    <x v="1"/>
    <x v="0"/>
  </r>
  <r>
    <x v="8"/>
    <x v="0"/>
    <x v="3"/>
    <n v="1004"/>
    <n v="200"/>
    <n v="200800"/>
    <x v="164"/>
    <x v="1"/>
    <x v="0"/>
  </r>
  <r>
    <x v="18"/>
    <x v="2"/>
    <x v="0"/>
    <n v="2136"/>
    <n v="250"/>
    <n v="534000"/>
    <x v="165"/>
    <x v="1"/>
    <x v="1"/>
  </r>
  <r>
    <x v="4"/>
    <x v="1"/>
    <x v="1"/>
    <n v="2643"/>
    <n v="250"/>
    <n v="660750"/>
    <x v="95"/>
    <x v="1"/>
    <x v="0"/>
  </r>
  <r>
    <x v="23"/>
    <x v="2"/>
    <x v="1"/>
    <n v="4923"/>
    <n v="25"/>
    <n v="123075"/>
    <x v="166"/>
    <x v="1"/>
    <x v="0"/>
  </r>
  <r>
    <x v="16"/>
    <x v="1"/>
    <x v="0"/>
    <n v="1751"/>
    <n v="100"/>
    <n v="175100"/>
    <x v="167"/>
    <x v="1"/>
    <x v="1"/>
  </r>
  <r>
    <x v="4"/>
    <x v="2"/>
    <x v="1"/>
    <n v="4236"/>
    <n v="200"/>
    <n v="847200"/>
    <x v="168"/>
    <x v="2"/>
    <x v="0"/>
  </r>
  <r>
    <x v="18"/>
    <x v="1"/>
    <x v="1"/>
    <n v="2417"/>
    <n v="100"/>
    <n v="241700"/>
    <x v="169"/>
    <x v="1"/>
    <x v="0"/>
  </r>
  <r>
    <x v="2"/>
    <x v="0"/>
    <x v="2"/>
    <n v="4359"/>
    <n v="25"/>
    <n v="108975"/>
    <x v="13"/>
    <x v="1"/>
    <x v="0"/>
  </r>
  <r>
    <x v="18"/>
    <x v="0"/>
    <x v="2"/>
    <n v="1595"/>
    <n v="100"/>
    <n v="159500"/>
    <x v="62"/>
    <x v="1"/>
    <x v="1"/>
  </r>
  <r>
    <x v="4"/>
    <x v="1"/>
    <x v="1"/>
    <n v="2643"/>
    <n v="250"/>
    <n v="660750"/>
    <x v="82"/>
    <x v="1"/>
    <x v="0"/>
  </r>
  <r>
    <x v="18"/>
    <x v="2"/>
    <x v="0"/>
    <n v="2136"/>
    <n v="250"/>
    <n v="534000"/>
    <x v="170"/>
    <x v="1"/>
    <x v="0"/>
  </r>
  <r>
    <x v="4"/>
    <x v="1"/>
    <x v="1"/>
    <n v="2643"/>
    <n v="250"/>
    <n v="660750"/>
    <x v="171"/>
    <x v="1"/>
    <x v="0"/>
  </r>
  <r>
    <x v="23"/>
    <x v="2"/>
    <x v="1"/>
    <n v="4923"/>
    <n v="25"/>
    <n v="123075"/>
    <x v="0"/>
    <x v="0"/>
    <x v="0"/>
  </r>
  <r>
    <x v="16"/>
    <x v="1"/>
    <x v="0"/>
    <n v="1751"/>
    <n v="100"/>
    <n v="175100"/>
    <x v="172"/>
    <x v="1"/>
    <x v="0"/>
  </r>
  <r>
    <x v="4"/>
    <x v="2"/>
    <x v="1"/>
    <n v="4236"/>
    <n v="200"/>
    <n v="847200"/>
    <x v="173"/>
    <x v="1"/>
    <x v="1"/>
  </r>
  <r>
    <x v="18"/>
    <x v="1"/>
    <x v="1"/>
    <n v="2417"/>
    <n v="100"/>
    <n v="241700"/>
    <x v="174"/>
    <x v="1"/>
    <x v="0"/>
  </r>
  <r>
    <x v="2"/>
    <x v="0"/>
    <x v="2"/>
    <n v="4359"/>
    <n v="25"/>
    <n v="108975"/>
    <x v="175"/>
    <x v="1"/>
    <x v="0"/>
  </r>
  <r>
    <x v="18"/>
    <x v="0"/>
    <x v="2"/>
    <n v="1595"/>
    <n v="100"/>
    <n v="159500"/>
    <x v="176"/>
    <x v="1"/>
    <x v="1"/>
  </r>
  <r>
    <x v="4"/>
    <x v="1"/>
    <x v="1"/>
    <n v="158"/>
    <n v="250"/>
    <n v="39500"/>
    <x v="177"/>
    <x v="1"/>
    <x v="0"/>
  </r>
  <r>
    <x v="18"/>
    <x v="2"/>
    <x v="0"/>
    <n v="2136"/>
    <n v="250"/>
    <n v="534000"/>
    <x v="113"/>
    <x v="2"/>
    <x v="0"/>
  </r>
  <r>
    <x v="4"/>
    <x v="1"/>
    <x v="1"/>
    <n v="145"/>
    <n v="250"/>
    <n v="36250"/>
    <x v="178"/>
    <x v="1"/>
    <x v="0"/>
  </r>
  <r>
    <x v="4"/>
    <x v="2"/>
    <x v="1"/>
    <n v="195"/>
    <n v="200"/>
    <n v="39000"/>
    <x v="179"/>
    <x v="1"/>
    <x v="1"/>
  </r>
  <r>
    <x v="18"/>
    <x v="1"/>
    <x v="1"/>
    <n v="2417"/>
    <n v="100"/>
    <n v="241700"/>
    <x v="180"/>
    <x v="1"/>
    <x v="1"/>
  </r>
  <r>
    <x v="2"/>
    <x v="0"/>
    <x v="2"/>
    <n v="4359"/>
    <n v="25"/>
    <n v="108975"/>
    <x v="181"/>
    <x v="1"/>
    <x v="0"/>
  </r>
  <r>
    <x v="18"/>
    <x v="0"/>
    <x v="2"/>
    <n v="1595"/>
    <n v="100"/>
    <n v="159500"/>
    <x v="182"/>
    <x v="1"/>
    <x v="0"/>
  </r>
  <r>
    <x v="4"/>
    <x v="1"/>
    <x v="1"/>
    <n v="2643"/>
    <n v="250"/>
    <n v="660750"/>
    <x v="183"/>
    <x v="1"/>
    <x v="0"/>
  </r>
  <r>
    <x v="18"/>
    <x v="2"/>
    <x v="0"/>
    <n v="2136"/>
    <n v="250"/>
    <n v="534000"/>
    <x v="184"/>
    <x v="1"/>
    <x v="0"/>
  </r>
  <r>
    <x v="4"/>
    <x v="1"/>
    <x v="1"/>
    <n v="187"/>
    <n v="250"/>
    <n v="46750"/>
    <x v="49"/>
    <x v="1"/>
    <x v="0"/>
  </r>
  <r>
    <x v="23"/>
    <x v="2"/>
    <x v="1"/>
    <n v="4923"/>
    <n v="25"/>
    <n v="123075"/>
    <x v="185"/>
    <x v="1"/>
    <x v="1"/>
  </r>
  <r>
    <x v="16"/>
    <x v="1"/>
    <x v="0"/>
    <n v="1751"/>
    <n v="100"/>
    <n v="175100"/>
    <x v="45"/>
    <x v="2"/>
    <x v="0"/>
  </r>
  <r>
    <x v="4"/>
    <x v="2"/>
    <x v="1"/>
    <n v="195"/>
    <n v="200"/>
    <n v="39000"/>
    <x v="186"/>
    <x v="1"/>
    <x v="0"/>
  </r>
  <r>
    <x v="18"/>
    <x v="1"/>
    <x v="1"/>
    <n v="2417"/>
    <n v="100"/>
    <n v="241700"/>
    <x v="187"/>
    <x v="1"/>
    <x v="1"/>
  </r>
  <r>
    <x v="2"/>
    <x v="0"/>
    <x v="2"/>
    <n v="4359"/>
    <n v="25"/>
    <n v="108975"/>
    <x v="188"/>
    <x v="1"/>
    <x v="0"/>
  </r>
  <r>
    <x v="4"/>
    <x v="2"/>
    <x v="1"/>
    <n v="4236"/>
    <n v="200"/>
    <n v="847200"/>
    <x v="45"/>
    <x v="1"/>
    <x v="0"/>
  </r>
  <r>
    <x v="18"/>
    <x v="1"/>
    <x v="1"/>
    <n v="2417"/>
    <n v="100"/>
    <n v="241700"/>
    <x v="125"/>
    <x v="1"/>
    <x v="0"/>
  </r>
  <r>
    <x v="2"/>
    <x v="0"/>
    <x v="3"/>
    <n v="4359"/>
    <n v="25"/>
    <n v="108975"/>
    <x v="189"/>
    <x v="0"/>
    <x v="1"/>
  </r>
  <r>
    <x v="18"/>
    <x v="0"/>
    <x v="3"/>
    <n v="1595"/>
    <n v="100"/>
    <n v="159500"/>
    <x v="190"/>
    <x v="1"/>
    <x v="1"/>
  </r>
  <r>
    <x v="4"/>
    <x v="1"/>
    <x v="1"/>
    <n v="2643"/>
    <n v="250"/>
    <n v="660750"/>
    <x v="191"/>
    <x v="1"/>
    <x v="0"/>
  </r>
  <r>
    <x v="18"/>
    <x v="2"/>
    <x v="0"/>
    <n v="2136"/>
    <n v="250"/>
    <n v="534000"/>
    <x v="157"/>
    <x v="1"/>
    <x v="0"/>
  </r>
  <r>
    <x v="4"/>
    <x v="1"/>
    <x v="1"/>
    <n v="2643"/>
    <n v="250"/>
    <n v="660750"/>
    <x v="192"/>
    <x v="1"/>
    <x v="0"/>
  </r>
  <r>
    <x v="23"/>
    <x v="2"/>
    <x v="1"/>
    <n v="4923"/>
    <n v="25"/>
    <n v="123075"/>
    <x v="193"/>
    <x v="1"/>
    <x v="0"/>
  </r>
  <r>
    <x v="16"/>
    <x v="1"/>
    <x v="0"/>
    <n v="1751"/>
    <n v="100"/>
    <n v="175100"/>
    <x v="194"/>
    <x v="1"/>
    <x v="0"/>
  </r>
  <r>
    <x v="4"/>
    <x v="2"/>
    <x v="1"/>
    <n v="250"/>
    <n v="200"/>
    <n v="50000"/>
    <x v="133"/>
    <x v="1"/>
    <x v="1"/>
  </r>
  <r>
    <x v="18"/>
    <x v="1"/>
    <x v="1"/>
    <n v="2417"/>
    <n v="100"/>
    <n v="241700"/>
    <x v="195"/>
    <x v="1"/>
    <x v="0"/>
  </r>
  <r>
    <x v="2"/>
    <x v="0"/>
    <x v="3"/>
    <n v="4359"/>
    <n v="25"/>
    <n v="108975"/>
    <x v="133"/>
    <x v="1"/>
    <x v="0"/>
  </r>
  <r>
    <x v="18"/>
    <x v="2"/>
    <x v="0"/>
    <n v="2136"/>
    <n v="250"/>
    <n v="534000"/>
    <x v="188"/>
    <x v="1"/>
    <x v="1"/>
  </r>
  <r>
    <x v="4"/>
    <x v="1"/>
    <x v="1"/>
    <n v="225"/>
    <n v="250"/>
    <n v="56250"/>
    <x v="196"/>
    <x v="1"/>
    <x v="0"/>
  </r>
  <r>
    <x v="23"/>
    <x v="2"/>
    <x v="1"/>
    <n v="4923"/>
    <n v="25"/>
    <n v="123075"/>
    <x v="157"/>
    <x v="1"/>
    <x v="0"/>
  </r>
  <r>
    <x v="16"/>
    <x v="1"/>
    <x v="0"/>
    <n v="1751"/>
    <n v="100"/>
    <n v="175100"/>
    <x v="197"/>
    <x v="2"/>
    <x v="0"/>
  </r>
  <r>
    <x v="24"/>
    <x v="2"/>
    <x v="1"/>
    <n v="245"/>
    <n v="200"/>
    <n v="49000"/>
    <x v="198"/>
    <x v="1"/>
    <x v="0"/>
  </r>
  <r>
    <x v="18"/>
    <x v="1"/>
    <x v="1"/>
    <n v="2417"/>
    <n v="100"/>
    <n v="241700"/>
    <x v="199"/>
    <x v="1"/>
    <x v="0"/>
  </r>
  <r>
    <x v="2"/>
    <x v="0"/>
    <x v="3"/>
    <n v="4359"/>
    <n v="25"/>
    <n v="108975"/>
    <x v="200"/>
    <x v="1"/>
    <x v="0"/>
  </r>
  <r>
    <x v="24"/>
    <x v="2"/>
    <x v="1"/>
    <n v="253"/>
    <n v="200"/>
    <n v="50600"/>
    <x v="201"/>
    <x v="1"/>
    <x v="0"/>
  </r>
  <r>
    <x v="18"/>
    <x v="1"/>
    <x v="1"/>
    <n v="2417"/>
    <n v="100"/>
    <n v="241700"/>
    <x v="202"/>
    <x v="1"/>
    <x v="0"/>
  </r>
  <r>
    <x v="2"/>
    <x v="0"/>
    <x v="3"/>
    <n v="4359"/>
    <n v="25"/>
    <n v="108975"/>
    <x v="203"/>
    <x v="1"/>
    <x v="1"/>
  </r>
  <r>
    <x v="18"/>
    <x v="0"/>
    <x v="3"/>
    <n v="1595"/>
    <n v="100"/>
    <n v="159500"/>
    <x v="140"/>
    <x v="1"/>
    <x v="0"/>
  </r>
  <r>
    <x v="4"/>
    <x v="1"/>
    <x v="1"/>
    <n v="2643"/>
    <n v="250"/>
    <n v="660750"/>
    <x v="204"/>
    <x v="2"/>
    <x v="0"/>
  </r>
  <r>
    <x v="0"/>
    <x v="0"/>
    <x v="0"/>
    <n v="1534"/>
    <n v="25"/>
    <n v="38350"/>
    <x v="205"/>
    <x v="1"/>
    <x v="1"/>
  </r>
  <r>
    <x v="7"/>
    <x v="1"/>
    <x v="0"/>
    <n v="2380"/>
    <n v="100"/>
    <n v="238000"/>
    <x v="85"/>
    <x v="1"/>
    <x v="0"/>
  </r>
  <r>
    <x v="8"/>
    <x v="0"/>
    <x v="3"/>
    <n v="1004"/>
    <n v="200"/>
    <n v="200800"/>
    <x v="206"/>
    <x v="1"/>
    <x v="0"/>
  </r>
  <r>
    <x v="18"/>
    <x v="2"/>
    <x v="0"/>
    <n v="2136"/>
    <n v="250"/>
    <n v="534000"/>
    <x v="143"/>
    <x v="1"/>
    <x v="0"/>
  </r>
  <r>
    <x v="4"/>
    <x v="1"/>
    <x v="1"/>
    <n v="2643"/>
    <n v="250"/>
    <n v="660750"/>
    <x v="47"/>
    <x v="1"/>
    <x v="0"/>
  </r>
  <r>
    <x v="23"/>
    <x v="2"/>
    <x v="1"/>
    <n v="4923"/>
    <n v="25"/>
    <n v="123075"/>
    <x v="207"/>
    <x v="1"/>
    <x v="0"/>
  </r>
  <r>
    <x v="16"/>
    <x v="1"/>
    <x v="0"/>
    <n v="1751"/>
    <n v="100"/>
    <n v="175100"/>
    <x v="208"/>
    <x v="1"/>
    <x v="0"/>
  </r>
  <r>
    <x v="4"/>
    <x v="2"/>
    <x v="1"/>
    <n v="178"/>
    <n v="200"/>
    <n v="35600"/>
    <x v="209"/>
    <x v="1"/>
    <x v="0"/>
  </r>
  <r>
    <x v="18"/>
    <x v="1"/>
    <x v="1"/>
    <n v="2417"/>
    <n v="100"/>
    <n v="241700"/>
    <x v="210"/>
    <x v="1"/>
    <x v="0"/>
  </r>
  <r>
    <x v="2"/>
    <x v="0"/>
    <x v="3"/>
    <n v="4359"/>
    <n v="25"/>
    <n v="108975"/>
    <x v="211"/>
    <x v="1"/>
    <x v="1"/>
  </r>
  <r>
    <x v="18"/>
    <x v="0"/>
    <x v="3"/>
    <n v="1595"/>
    <n v="100"/>
    <n v="159500"/>
    <x v="212"/>
    <x v="1"/>
    <x v="0"/>
  </r>
  <r>
    <x v="4"/>
    <x v="1"/>
    <x v="1"/>
    <n v="185"/>
    <n v="250"/>
    <n v="46250"/>
    <x v="31"/>
    <x v="1"/>
    <x v="0"/>
  </r>
  <r>
    <x v="18"/>
    <x v="2"/>
    <x v="0"/>
    <n v="2136"/>
    <n v="250"/>
    <n v="534000"/>
    <x v="213"/>
    <x v="1"/>
    <x v="1"/>
  </r>
  <r>
    <x v="4"/>
    <x v="1"/>
    <x v="1"/>
    <n v="195"/>
    <n v="250"/>
    <n v="48750"/>
    <x v="214"/>
    <x v="2"/>
    <x v="0"/>
  </r>
  <r>
    <x v="23"/>
    <x v="2"/>
    <x v="1"/>
    <n v="4923"/>
    <n v="25"/>
    <n v="123075"/>
    <x v="215"/>
    <x v="1"/>
    <x v="0"/>
  </r>
  <r>
    <x v="16"/>
    <x v="1"/>
    <x v="0"/>
    <n v="1751"/>
    <n v="100"/>
    <n v="175100"/>
    <x v="57"/>
    <x v="1"/>
    <x v="0"/>
  </r>
  <r>
    <x v="4"/>
    <x v="2"/>
    <x v="1"/>
    <n v="145"/>
    <n v="200"/>
    <n v="29000"/>
    <x v="206"/>
    <x v="1"/>
    <x v="0"/>
  </r>
  <r>
    <x v="18"/>
    <x v="1"/>
    <x v="1"/>
    <n v="2417"/>
    <n v="100"/>
    <n v="241700"/>
    <x v="216"/>
    <x v="1"/>
    <x v="0"/>
  </r>
  <r>
    <x v="2"/>
    <x v="0"/>
    <x v="3"/>
    <n v="4359"/>
    <n v="25"/>
    <n v="108975"/>
    <x v="217"/>
    <x v="0"/>
    <x v="0"/>
  </r>
  <r>
    <x v="18"/>
    <x v="0"/>
    <x v="3"/>
    <n v="1595"/>
    <n v="100"/>
    <n v="159500"/>
    <x v="218"/>
    <x v="1"/>
    <x v="0"/>
  </r>
  <r>
    <x v="24"/>
    <x v="1"/>
    <x v="1"/>
    <n v="2643"/>
    <n v="250"/>
    <n v="660750"/>
    <x v="170"/>
    <x v="1"/>
    <x v="0"/>
  </r>
  <r>
    <x v="0"/>
    <x v="0"/>
    <x v="0"/>
    <n v="1534"/>
    <n v="25"/>
    <n v="38350"/>
    <x v="219"/>
    <x v="1"/>
    <x v="1"/>
  </r>
  <r>
    <x v="7"/>
    <x v="1"/>
    <x v="0"/>
    <n v="2380"/>
    <n v="100"/>
    <n v="238000"/>
    <x v="170"/>
    <x v="1"/>
    <x v="0"/>
  </r>
  <r>
    <x v="8"/>
    <x v="0"/>
    <x v="3"/>
    <n v="1004"/>
    <n v="200"/>
    <n v="200800"/>
    <x v="220"/>
    <x v="1"/>
    <x v="0"/>
  </r>
  <r>
    <x v="18"/>
    <x v="2"/>
    <x v="0"/>
    <n v="2136"/>
    <n v="250"/>
    <n v="534000"/>
    <x v="161"/>
    <x v="1"/>
    <x v="1"/>
  </r>
  <r>
    <x v="24"/>
    <x v="1"/>
    <x v="1"/>
    <n v="2643"/>
    <n v="250"/>
    <n v="660750"/>
    <x v="221"/>
    <x v="1"/>
    <x v="0"/>
  </r>
  <r>
    <x v="23"/>
    <x v="2"/>
    <x v="1"/>
    <n v="4923"/>
    <n v="25"/>
    <n v="123075"/>
    <x v="222"/>
    <x v="2"/>
    <x v="0"/>
  </r>
  <r>
    <x v="16"/>
    <x v="1"/>
    <x v="0"/>
    <n v="1751"/>
    <n v="100"/>
    <n v="175100"/>
    <x v="223"/>
    <x v="1"/>
    <x v="0"/>
  </r>
  <r>
    <x v="4"/>
    <x v="2"/>
    <x v="1"/>
    <n v="4236"/>
    <n v="200"/>
    <n v="847200"/>
    <x v="72"/>
    <x v="1"/>
    <x v="0"/>
  </r>
  <r>
    <x v="18"/>
    <x v="1"/>
    <x v="1"/>
    <n v="2417"/>
    <n v="100"/>
    <n v="241700"/>
    <x v="224"/>
    <x v="1"/>
    <x v="0"/>
  </r>
  <r>
    <x v="2"/>
    <x v="0"/>
    <x v="3"/>
    <n v="4359"/>
    <n v="25"/>
    <n v="108975"/>
    <x v="225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78128-415B-412A-9AC0-25B7CB7F74E4}" name="PivotTable1" cacheId="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1">
  <location ref="A1:B41" firstHeaderRow="1" firstDataRow="1" firstDataCol="1"/>
  <pivotFields count="12">
    <pivotField showAll="0">
      <items count="26">
        <item x="24"/>
        <item x="9"/>
        <item x="7"/>
        <item x="14"/>
        <item x="11"/>
        <item x="18"/>
        <item x="2"/>
        <item x="20"/>
        <item x="21"/>
        <item x="5"/>
        <item x="15"/>
        <item x="22"/>
        <item x="16"/>
        <item x="12"/>
        <item x="13"/>
        <item x="6"/>
        <item x="8"/>
        <item x="10"/>
        <item x="17"/>
        <item x="0"/>
        <item x="4"/>
        <item x="19"/>
        <item x="3"/>
        <item x="1"/>
        <item x="2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5"/>
        <item x="1"/>
        <item x="4"/>
        <item x="0"/>
        <item x="3"/>
        <item x="2"/>
        <item t="default"/>
      </items>
    </pivotField>
    <pivotField showAll="0"/>
    <pivotField numFmtId="164" showAll="0"/>
    <pivotField dataField="1" numFmtId="164" showAll="0"/>
    <pivotField numFmtId="14" showAll="0">
      <items count="227">
        <item x="25"/>
        <item x="177"/>
        <item x="147"/>
        <item x="178"/>
        <item x="33"/>
        <item x="53"/>
        <item x="65"/>
        <item x="69"/>
        <item x="40"/>
        <item x="215"/>
        <item x="18"/>
        <item x="114"/>
        <item x="73"/>
        <item x="104"/>
        <item x="82"/>
        <item x="124"/>
        <item x="141"/>
        <item x="137"/>
        <item x="117"/>
        <item x="212"/>
        <item x="193"/>
        <item x="19"/>
        <item x="39"/>
        <item x="223"/>
        <item x="197"/>
        <item x="213"/>
        <item x="48"/>
        <item x="79"/>
        <item x="192"/>
        <item x="9"/>
        <item x="162"/>
        <item x="199"/>
        <item x="10"/>
        <item x="220"/>
        <item x="194"/>
        <item x="93"/>
        <item x="122"/>
        <item x="146"/>
        <item x="85"/>
        <item x="115"/>
        <item x="62"/>
        <item x="214"/>
        <item x="21"/>
        <item x="158"/>
        <item x="27"/>
        <item x="159"/>
        <item x="102"/>
        <item x="165"/>
        <item x="218"/>
        <item x="11"/>
        <item x="182"/>
        <item x="152"/>
        <item x="59"/>
        <item x="187"/>
        <item x="202"/>
        <item x="140"/>
        <item x="110"/>
        <item x="49"/>
        <item x="135"/>
        <item x="157"/>
        <item x="138"/>
        <item x="111"/>
        <item x="67"/>
        <item x="153"/>
        <item x="176"/>
        <item x="22"/>
        <item x="1"/>
        <item x="92"/>
        <item x="132"/>
        <item x="38"/>
        <item x="208"/>
        <item x="83"/>
        <item x="142"/>
        <item x="154"/>
        <item x="70"/>
        <item x="123"/>
        <item x="133"/>
        <item x="221"/>
        <item x="28"/>
        <item x="196"/>
        <item x="175"/>
        <item x="75"/>
        <item x="125"/>
        <item x="34"/>
        <item x="189"/>
        <item x="113"/>
        <item x="151"/>
        <item x="144"/>
        <item x="207"/>
        <item x="169"/>
        <item x="29"/>
        <item x="41"/>
        <item x="186"/>
        <item x="145"/>
        <item x="136"/>
        <item x="185"/>
        <item x="101"/>
        <item x="16"/>
        <item x="3"/>
        <item x="80"/>
        <item x="155"/>
        <item x="105"/>
        <item x="216"/>
        <item x="210"/>
        <item x="121"/>
        <item x="163"/>
        <item x="63"/>
        <item x="211"/>
        <item x="206"/>
        <item x="120"/>
        <item x="225"/>
        <item x="20"/>
        <item x="170"/>
        <item x="156"/>
        <item x="97"/>
        <item x="61"/>
        <item x="99"/>
        <item x="51"/>
        <item x="200"/>
        <item x="96"/>
        <item x="190"/>
        <item x="224"/>
        <item x="44"/>
        <item x="71"/>
        <item x="131"/>
        <item x="32"/>
        <item x="107"/>
        <item x="7"/>
        <item x="160"/>
        <item x="94"/>
        <item x="108"/>
        <item x="88"/>
        <item x="139"/>
        <item x="35"/>
        <item x="109"/>
        <item x="66"/>
        <item x="56"/>
        <item x="15"/>
        <item x="98"/>
        <item x="134"/>
        <item x="13"/>
        <item x="2"/>
        <item x="81"/>
        <item x="106"/>
        <item x="47"/>
        <item x="58"/>
        <item x="201"/>
        <item x="91"/>
        <item x="6"/>
        <item x="4"/>
        <item x="50"/>
        <item x="130"/>
        <item x="204"/>
        <item x="198"/>
        <item x="52"/>
        <item x="84"/>
        <item x="36"/>
        <item x="90"/>
        <item x="77"/>
        <item x="89"/>
        <item x="167"/>
        <item x="12"/>
        <item x="119"/>
        <item x="195"/>
        <item x="181"/>
        <item x="74"/>
        <item x="23"/>
        <item x="118"/>
        <item x="222"/>
        <item x="103"/>
        <item x="164"/>
        <item x="179"/>
        <item x="149"/>
        <item x="54"/>
        <item x="128"/>
        <item x="148"/>
        <item x="31"/>
        <item x="45"/>
        <item x="127"/>
        <item x="76"/>
        <item x="168"/>
        <item x="166"/>
        <item x="14"/>
        <item x="42"/>
        <item x="43"/>
        <item x="46"/>
        <item x="143"/>
        <item x="100"/>
        <item x="217"/>
        <item x="95"/>
        <item x="8"/>
        <item x="55"/>
        <item x="172"/>
        <item x="26"/>
        <item x="209"/>
        <item x="64"/>
        <item x="86"/>
        <item x="205"/>
        <item x="78"/>
        <item x="37"/>
        <item x="112"/>
        <item x="68"/>
        <item x="180"/>
        <item x="173"/>
        <item x="24"/>
        <item x="0"/>
        <item x="87"/>
        <item x="219"/>
        <item x="184"/>
        <item x="30"/>
        <item x="171"/>
        <item x="150"/>
        <item x="17"/>
        <item x="72"/>
        <item x="57"/>
        <item x="129"/>
        <item x="60"/>
        <item x="5"/>
        <item x="116"/>
        <item x="183"/>
        <item x="203"/>
        <item x="174"/>
        <item x="191"/>
        <item x="161"/>
        <item x="126"/>
        <item x="188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1"/>
    <field x="9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Toplam Toplam Tutar" fld="5" baseField="0" baseItem="0" numFmtId="164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6DC81-F85A-4AE4-8656-C37070BA5EF7}" name="PivotTable2" cacheId="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1:B8" firstHeaderRow="1" firstDataRow="1" firstDataCol="1"/>
  <pivotFields count="12">
    <pivotField showAll="0">
      <items count="26">
        <item x="24"/>
        <item x="9"/>
        <item x="7"/>
        <item x="14"/>
        <item x="11"/>
        <item x="18"/>
        <item x="2"/>
        <item x="20"/>
        <item x="21"/>
        <item x="5"/>
        <item x="15"/>
        <item x="22"/>
        <item x="16"/>
        <item x="12"/>
        <item x="13"/>
        <item x="6"/>
        <item x="8"/>
        <item x="10"/>
        <item x="17"/>
        <item x="0"/>
        <item x="4"/>
        <item x="19"/>
        <item x="3"/>
        <item x="1"/>
        <item x="23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7">
        <item x="5"/>
        <item x="1"/>
        <item x="4"/>
        <item x="0"/>
        <item x="3"/>
        <item x="2"/>
        <item t="default"/>
      </items>
    </pivotField>
    <pivotField showAll="0"/>
    <pivotField numFmtId="164" showAll="0"/>
    <pivotField dataField="1" numFmtId="164" showAll="0"/>
    <pivotField numFmtId="14" showAll="0">
      <items count="227">
        <item x="25"/>
        <item x="177"/>
        <item x="147"/>
        <item x="178"/>
        <item x="33"/>
        <item x="53"/>
        <item x="65"/>
        <item x="69"/>
        <item x="40"/>
        <item x="215"/>
        <item x="18"/>
        <item x="114"/>
        <item x="73"/>
        <item x="104"/>
        <item x="82"/>
        <item x="124"/>
        <item x="141"/>
        <item x="137"/>
        <item x="117"/>
        <item x="212"/>
        <item x="193"/>
        <item x="19"/>
        <item x="39"/>
        <item x="223"/>
        <item x="197"/>
        <item x="213"/>
        <item x="48"/>
        <item x="79"/>
        <item x="192"/>
        <item x="9"/>
        <item x="162"/>
        <item x="199"/>
        <item x="10"/>
        <item x="220"/>
        <item x="194"/>
        <item x="93"/>
        <item x="122"/>
        <item x="146"/>
        <item x="85"/>
        <item x="115"/>
        <item x="62"/>
        <item x="214"/>
        <item x="21"/>
        <item x="158"/>
        <item x="27"/>
        <item x="159"/>
        <item x="102"/>
        <item x="165"/>
        <item x="218"/>
        <item x="11"/>
        <item x="182"/>
        <item x="152"/>
        <item x="59"/>
        <item x="187"/>
        <item x="202"/>
        <item x="140"/>
        <item x="110"/>
        <item x="49"/>
        <item x="135"/>
        <item x="157"/>
        <item x="138"/>
        <item x="111"/>
        <item x="67"/>
        <item x="153"/>
        <item x="176"/>
        <item x="22"/>
        <item x="1"/>
        <item x="92"/>
        <item x="132"/>
        <item x="38"/>
        <item x="208"/>
        <item x="83"/>
        <item x="142"/>
        <item x="154"/>
        <item x="70"/>
        <item x="123"/>
        <item x="133"/>
        <item x="221"/>
        <item x="28"/>
        <item x="196"/>
        <item x="175"/>
        <item x="75"/>
        <item x="125"/>
        <item x="34"/>
        <item x="189"/>
        <item x="113"/>
        <item x="151"/>
        <item x="144"/>
        <item x="207"/>
        <item x="169"/>
        <item x="29"/>
        <item x="41"/>
        <item x="186"/>
        <item x="145"/>
        <item x="136"/>
        <item x="185"/>
        <item x="101"/>
        <item x="16"/>
        <item x="3"/>
        <item x="80"/>
        <item x="155"/>
        <item x="105"/>
        <item x="216"/>
        <item x="210"/>
        <item x="121"/>
        <item x="163"/>
        <item x="63"/>
        <item x="211"/>
        <item x="206"/>
        <item x="120"/>
        <item x="225"/>
        <item x="20"/>
        <item x="170"/>
        <item x="156"/>
        <item x="97"/>
        <item x="61"/>
        <item x="99"/>
        <item x="51"/>
        <item x="200"/>
        <item x="96"/>
        <item x="190"/>
        <item x="224"/>
        <item x="44"/>
        <item x="71"/>
        <item x="131"/>
        <item x="32"/>
        <item x="107"/>
        <item x="7"/>
        <item x="160"/>
        <item x="94"/>
        <item x="108"/>
        <item x="88"/>
        <item x="139"/>
        <item x="35"/>
        <item x="109"/>
        <item x="66"/>
        <item x="56"/>
        <item x="15"/>
        <item x="98"/>
        <item x="134"/>
        <item x="13"/>
        <item x="2"/>
        <item x="81"/>
        <item x="106"/>
        <item x="47"/>
        <item x="58"/>
        <item x="201"/>
        <item x="91"/>
        <item x="6"/>
        <item x="4"/>
        <item x="50"/>
        <item x="130"/>
        <item x="204"/>
        <item x="198"/>
        <item x="52"/>
        <item x="84"/>
        <item x="36"/>
        <item x="90"/>
        <item x="77"/>
        <item x="89"/>
        <item x="167"/>
        <item x="12"/>
        <item x="119"/>
        <item x="195"/>
        <item x="181"/>
        <item x="74"/>
        <item x="23"/>
        <item x="118"/>
        <item x="222"/>
        <item x="103"/>
        <item x="164"/>
        <item x="179"/>
        <item x="149"/>
        <item x="54"/>
        <item x="128"/>
        <item x="148"/>
        <item x="31"/>
        <item x="45"/>
        <item x="127"/>
        <item x="76"/>
        <item x="168"/>
        <item x="166"/>
        <item x="14"/>
        <item x="42"/>
        <item x="43"/>
        <item x="46"/>
        <item x="143"/>
        <item x="100"/>
        <item x="217"/>
        <item x="95"/>
        <item x="8"/>
        <item x="55"/>
        <item x="172"/>
        <item x="26"/>
        <item x="209"/>
        <item x="64"/>
        <item x="86"/>
        <item x="205"/>
        <item x="78"/>
        <item x="37"/>
        <item x="112"/>
        <item x="68"/>
        <item x="180"/>
        <item x="173"/>
        <item x="24"/>
        <item x="0"/>
        <item x="87"/>
        <item x="219"/>
        <item x="184"/>
        <item x="30"/>
        <item x="171"/>
        <item x="150"/>
        <item x="17"/>
        <item x="72"/>
        <item x="57"/>
        <item x="129"/>
        <item x="60"/>
        <item x="5"/>
        <item x="116"/>
        <item x="183"/>
        <item x="203"/>
        <item x="174"/>
        <item x="191"/>
        <item x="161"/>
        <item x="126"/>
        <item x="188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plam Toplam Tutar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D6B17-43F9-42E6-9725-0D14888197A4}" name="PivotTable4" cacheId="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41">
  <location ref="A1:B4" firstHeaderRow="1" firstDataRow="1" firstDataCol="1"/>
  <pivotFields count="12">
    <pivotField showAll="0">
      <items count="26">
        <item x="24"/>
        <item x="9"/>
        <item x="7"/>
        <item x="14"/>
        <item x="11"/>
        <item x="18"/>
        <item x="2"/>
        <item x="20"/>
        <item x="21"/>
        <item x="5"/>
        <item x="15"/>
        <item x="22"/>
        <item x="16"/>
        <item x="12"/>
        <item x="13"/>
        <item x="6"/>
        <item x="8"/>
        <item x="10"/>
        <item x="17"/>
        <item x="0"/>
        <item x="4"/>
        <item x="19"/>
        <item x="3"/>
        <item x="1"/>
        <item x="2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5"/>
        <item x="1"/>
        <item x="4"/>
        <item x="0"/>
        <item x="3"/>
        <item x="2"/>
        <item t="default"/>
      </items>
    </pivotField>
    <pivotField showAll="0"/>
    <pivotField numFmtId="164" showAll="0"/>
    <pivotField dataField="1" numFmtId="164" showAll="0"/>
    <pivotField numFmtId="14" showAll="0">
      <items count="227">
        <item x="25"/>
        <item x="177"/>
        <item x="147"/>
        <item x="178"/>
        <item x="33"/>
        <item x="53"/>
        <item x="65"/>
        <item x="69"/>
        <item x="40"/>
        <item x="215"/>
        <item x="18"/>
        <item x="114"/>
        <item x="73"/>
        <item x="104"/>
        <item x="82"/>
        <item x="124"/>
        <item x="141"/>
        <item x="137"/>
        <item x="117"/>
        <item x="212"/>
        <item x="193"/>
        <item x="19"/>
        <item x="39"/>
        <item x="223"/>
        <item x="197"/>
        <item x="213"/>
        <item x="48"/>
        <item x="79"/>
        <item x="192"/>
        <item x="9"/>
        <item x="162"/>
        <item x="199"/>
        <item x="10"/>
        <item x="220"/>
        <item x="194"/>
        <item x="93"/>
        <item x="122"/>
        <item x="146"/>
        <item x="85"/>
        <item x="115"/>
        <item x="62"/>
        <item x="214"/>
        <item x="21"/>
        <item x="158"/>
        <item x="27"/>
        <item x="159"/>
        <item x="102"/>
        <item x="165"/>
        <item x="218"/>
        <item x="11"/>
        <item x="182"/>
        <item x="152"/>
        <item x="59"/>
        <item x="187"/>
        <item x="202"/>
        <item x="140"/>
        <item x="110"/>
        <item x="49"/>
        <item x="135"/>
        <item x="157"/>
        <item x="138"/>
        <item x="111"/>
        <item x="67"/>
        <item x="153"/>
        <item x="176"/>
        <item x="22"/>
        <item x="1"/>
        <item x="92"/>
        <item x="132"/>
        <item x="38"/>
        <item x="208"/>
        <item x="83"/>
        <item x="142"/>
        <item x="154"/>
        <item x="70"/>
        <item x="123"/>
        <item x="133"/>
        <item x="221"/>
        <item x="28"/>
        <item x="196"/>
        <item x="175"/>
        <item x="75"/>
        <item x="125"/>
        <item x="34"/>
        <item x="189"/>
        <item x="113"/>
        <item x="151"/>
        <item x="144"/>
        <item x="207"/>
        <item x="169"/>
        <item x="29"/>
        <item x="41"/>
        <item x="186"/>
        <item x="145"/>
        <item x="136"/>
        <item x="185"/>
        <item x="101"/>
        <item x="16"/>
        <item x="3"/>
        <item x="80"/>
        <item x="155"/>
        <item x="105"/>
        <item x="216"/>
        <item x="210"/>
        <item x="121"/>
        <item x="163"/>
        <item x="63"/>
        <item x="211"/>
        <item x="206"/>
        <item x="120"/>
        <item x="225"/>
        <item x="20"/>
        <item x="170"/>
        <item x="156"/>
        <item x="97"/>
        <item x="61"/>
        <item x="99"/>
        <item x="51"/>
        <item x="200"/>
        <item x="96"/>
        <item x="190"/>
        <item x="224"/>
        <item x="44"/>
        <item x="71"/>
        <item x="131"/>
        <item x="32"/>
        <item x="107"/>
        <item x="7"/>
        <item x="160"/>
        <item x="94"/>
        <item x="108"/>
        <item x="88"/>
        <item x="139"/>
        <item x="35"/>
        <item x="109"/>
        <item x="66"/>
        <item x="56"/>
        <item x="15"/>
        <item x="98"/>
        <item x="134"/>
        <item x="13"/>
        <item x="2"/>
        <item x="81"/>
        <item x="106"/>
        <item x="47"/>
        <item x="58"/>
        <item x="201"/>
        <item x="91"/>
        <item x="6"/>
        <item x="4"/>
        <item x="50"/>
        <item x="130"/>
        <item x="204"/>
        <item x="198"/>
        <item x="52"/>
        <item x="84"/>
        <item x="36"/>
        <item x="90"/>
        <item x="77"/>
        <item x="89"/>
        <item x="167"/>
        <item x="12"/>
        <item x="119"/>
        <item x="195"/>
        <item x="181"/>
        <item x="74"/>
        <item x="23"/>
        <item x="118"/>
        <item x="222"/>
        <item x="103"/>
        <item x="164"/>
        <item x="179"/>
        <item x="149"/>
        <item x="54"/>
        <item x="128"/>
        <item x="148"/>
        <item x="31"/>
        <item x="45"/>
        <item x="127"/>
        <item x="76"/>
        <item x="168"/>
        <item x="166"/>
        <item x="14"/>
        <item x="42"/>
        <item x="43"/>
        <item x="46"/>
        <item x="143"/>
        <item x="100"/>
        <item x="217"/>
        <item x="95"/>
        <item x="8"/>
        <item x="55"/>
        <item x="172"/>
        <item x="26"/>
        <item x="209"/>
        <item x="64"/>
        <item x="86"/>
        <item x="205"/>
        <item x="78"/>
        <item x="37"/>
        <item x="112"/>
        <item x="68"/>
        <item x="180"/>
        <item x="173"/>
        <item x="24"/>
        <item x="0"/>
        <item x="87"/>
        <item x="219"/>
        <item x="184"/>
        <item x="30"/>
        <item x="171"/>
        <item x="150"/>
        <item x="17"/>
        <item x="72"/>
        <item x="57"/>
        <item x="129"/>
        <item x="60"/>
        <item x="5"/>
        <item x="116"/>
        <item x="183"/>
        <item x="203"/>
        <item x="174"/>
        <item x="191"/>
        <item x="161"/>
        <item x="126"/>
        <item x="188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ay Toplam Tutar" fld="5" subtotal="count" baseField="8" baseItem="0"/>
  </dataFields>
  <chartFormats count="18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9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4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9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9E3DB-9C85-4A3A-B617-A078A90154FA}" name="PivotTable5" cacheId="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1:B5" firstHeaderRow="1" firstDataRow="1" firstDataCol="1"/>
  <pivotFields count="12">
    <pivotField showAll="0">
      <items count="26">
        <item x="24"/>
        <item x="9"/>
        <item x="7"/>
        <item x="14"/>
        <item x="11"/>
        <item x="18"/>
        <item x="2"/>
        <item x="20"/>
        <item x="21"/>
        <item x="5"/>
        <item x="15"/>
        <item x="22"/>
        <item x="16"/>
        <item x="12"/>
        <item x="13"/>
        <item x="6"/>
        <item x="8"/>
        <item x="10"/>
        <item x="17"/>
        <item x="0"/>
        <item x="4"/>
        <item x="19"/>
        <item x="3"/>
        <item x="1"/>
        <item x="2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5"/>
        <item x="1"/>
        <item x="4"/>
        <item x="0"/>
        <item x="3"/>
        <item x="2"/>
        <item t="default"/>
      </items>
    </pivotField>
    <pivotField showAll="0"/>
    <pivotField numFmtId="164" showAll="0"/>
    <pivotField dataField="1" numFmtId="164" showAll="0"/>
    <pivotField numFmtId="14" showAll="0">
      <items count="227">
        <item x="25"/>
        <item x="177"/>
        <item x="147"/>
        <item x="178"/>
        <item x="33"/>
        <item x="53"/>
        <item x="65"/>
        <item x="69"/>
        <item x="40"/>
        <item x="215"/>
        <item x="18"/>
        <item x="114"/>
        <item x="73"/>
        <item x="104"/>
        <item x="82"/>
        <item x="124"/>
        <item x="141"/>
        <item x="137"/>
        <item x="117"/>
        <item x="212"/>
        <item x="193"/>
        <item x="19"/>
        <item x="39"/>
        <item x="223"/>
        <item x="197"/>
        <item x="213"/>
        <item x="48"/>
        <item x="79"/>
        <item x="192"/>
        <item x="9"/>
        <item x="162"/>
        <item x="199"/>
        <item x="10"/>
        <item x="220"/>
        <item x="194"/>
        <item x="93"/>
        <item x="122"/>
        <item x="146"/>
        <item x="85"/>
        <item x="115"/>
        <item x="62"/>
        <item x="214"/>
        <item x="21"/>
        <item x="158"/>
        <item x="27"/>
        <item x="159"/>
        <item x="102"/>
        <item x="165"/>
        <item x="218"/>
        <item x="11"/>
        <item x="182"/>
        <item x="152"/>
        <item x="59"/>
        <item x="187"/>
        <item x="202"/>
        <item x="140"/>
        <item x="110"/>
        <item x="49"/>
        <item x="135"/>
        <item x="157"/>
        <item x="138"/>
        <item x="111"/>
        <item x="67"/>
        <item x="153"/>
        <item x="176"/>
        <item x="22"/>
        <item x="1"/>
        <item x="92"/>
        <item x="132"/>
        <item x="38"/>
        <item x="208"/>
        <item x="83"/>
        <item x="142"/>
        <item x="154"/>
        <item x="70"/>
        <item x="123"/>
        <item x="133"/>
        <item x="221"/>
        <item x="28"/>
        <item x="196"/>
        <item x="175"/>
        <item x="75"/>
        <item x="125"/>
        <item x="34"/>
        <item x="189"/>
        <item x="113"/>
        <item x="151"/>
        <item x="144"/>
        <item x="207"/>
        <item x="169"/>
        <item x="29"/>
        <item x="41"/>
        <item x="186"/>
        <item x="145"/>
        <item x="136"/>
        <item x="185"/>
        <item x="101"/>
        <item x="16"/>
        <item x="3"/>
        <item x="80"/>
        <item x="155"/>
        <item x="105"/>
        <item x="216"/>
        <item x="210"/>
        <item x="121"/>
        <item x="163"/>
        <item x="63"/>
        <item x="211"/>
        <item x="206"/>
        <item x="120"/>
        <item x="225"/>
        <item x="20"/>
        <item x="170"/>
        <item x="156"/>
        <item x="97"/>
        <item x="61"/>
        <item x="99"/>
        <item x="51"/>
        <item x="200"/>
        <item x="96"/>
        <item x="190"/>
        <item x="224"/>
        <item x="44"/>
        <item x="71"/>
        <item x="131"/>
        <item x="32"/>
        <item x="107"/>
        <item x="7"/>
        <item x="160"/>
        <item x="94"/>
        <item x="108"/>
        <item x="88"/>
        <item x="139"/>
        <item x="35"/>
        <item x="109"/>
        <item x="66"/>
        <item x="56"/>
        <item x="15"/>
        <item x="98"/>
        <item x="134"/>
        <item x="13"/>
        <item x="2"/>
        <item x="81"/>
        <item x="106"/>
        <item x="47"/>
        <item x="58"/>
        <item x="201"/>
        <item x="91"/>
        <item x="6"/>
        <item x="4"/>
        <item x="50"/>
        <item x="130"/>
        <item x="204"/>
        <item x="198"/>
        <item x="52"/>
        <item x="84"/>
        <item x="36"/>
        <item x="90"/>
        <item x="77"/>
        <item x="89"/>
        <item x="167"/>
        <item x="12"/>
        <item x="119"/>
        <item x="195"/>
        <item x="181"/>
        <item x="74"/>
        <item x="23"/>
        <item x="118"/>
        <item x="222"/>
        <item x="103"/>
        <item x="164"/>
        <item x="179"/>
        <item x="149"/>
        <item x="54"/>
        <item x="128"/>
        <item x="148"/>
        <item x="31"/>
        <item x="45"/>
        <item x="127"/>
        <item x="76"/>
        <item x="168"/>
        <item x="166"/>
        <item x="14"/>
        <item x="42"/>
        <item x="43"/>
        <item x="46"/>
        <item x="143"/>
        <item x="100"/>
        <item x="217"/>
        <item x="95"/>
        <item x="8"/>
        <item x="55"/>
        <item x="172"/>
        <item x="26"/>
        <item x="209"/>
        <item x="64"/>
        <item x="86"/>
        <item x="205"/>
        <item x="78"/>
        <item x="37"/>
        <item x="112"/>
        <item x="68"/>
        <item x="180"/>
        <item x="173"/>
        <item x="24"/>
        <item x="0"/>
        <item x="87"/>
        <item x="219"/>
        <item x="184"/>
        <item x="30"/>
        <item x="171"/>
        <item x="150"/>
        <item x="17"/>
        <item x="72"/>
        <item x="57"/>
        <item x="129"/>
        <item x="60"/>
        <item x="5"/>
        <item x="116"/>
        <item x="183"/>
        <item x="203"/>
        <item x="174"/>
        <item x="191"/>
        <item x="161"/>
        <item x="126"/>
        <item x="188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ay Toplam Tutar" fld="5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EF24A-B03C-4FB2-A5B7-7955922F5C25}" name="PivotTable7" cacheId="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9">
  <location ref="A1:B5" firstHeaderRow="1" firstDataRow="1" firstDataCol="1"/>
  <pivotFields count="12">
    <pivotField showAll="0">
      <items count="26">
        <item x="24"/>
        <item x="9"/>
        <item x="7"/>
        <item x="14"/>
        <item x="11"/>
        <item x="18"/>
        <item x="2"/>
        <item x="20"/>
        <item x="21"/>
        <item x="5"/>
        <item x="15"/>
        <item x="22"/>
        <item x="16"/>
        <item x="12"/>
        <item x="13"/>
        <item x="6"/>
        <item x="8"/>
        <item x="10"/>
        <item x="17"/>
        <item x="0"/>
        <item x="4"/>
        <item x="19"/>
        <item x="3"/>
        <item x="1"/>
        <item x="2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7">
        <item x="5"/>
        <item x="1"/>
        <item x="4"/>
        <item x="0"/>
        <item x="3"/>
        <item x="2"/>
        <item t="default"/>
      </items>
    </pivotField>
    <pivotField showAll="0"/>
    <pivotField numFmtId="164" showAll="0"/>
    <pivotField dataField="1" numFmtId="164" showAll="0"/>
    <pivotField numFmtId="14" showAll="0">
      <items count="227">
        <item x="25"/>
        <item x="177"/>
        <item x="147"/>
        <item x="178"/>
        <item x="33"/>
        <item x="53"/>
        <item x="65"/>
        <item x="69"/>
        <item x="40"/>
        <item x="215"/>
        <item x="18"/>
        <item x="114"/>
        <item x="73"/>
        <item x="104"/>
        <item x="82"/>
        <item x="124"/>
        <item x="141"/>
        <item x="137"/>
        <item x="117"/>
        <item x="212"/>
        <item x="193"/>
        <item x="19"/>
        <item x="39"/>
        <item x="223"/>
        <item x="197"/>
        <item x="213"/>
        <item x="48"/>
        <item x="79"/>
        <item x="192"/>
        <item x="9"/>
        <item x="162"/>
        <item x="199"/>
        <item x="10"/>
        <item x="220"/>
        <item x="194"/>
        <item x="93"/>
        <item x="122"/>
        <item x="146"/>
        <item x="85"/>
        <item x="115"/>
        <item x="62"/>
        <item x="214"/>
        <item x="21"/>
        <item x="158"/>
        <item x="27"/>
        <item x="159"/>
        <item x="102"/>
        <item x="165"/>
        <item x="218"/>
        <item x="11"/>
        <item x="182"/>
        <item x="152"/>
        <item x="59"/>
        <item x="187"/>
        <item x="202"/>
        <item x="140"/>
        <item x="110"/>
        <item x="49"/>
        <item x="135"/>
        <item x="157"/>
        <item x="138"/>
        <item x="111"/>
        <item x="67"/>
        <item x="153"/>
        <item x="176"/>
        <item x="22"/>
        <item x="1"/>
        <item x="92"/>
        <item x="132"/>
        <item x="38"/>
        <item x="208"/>
        <item x="83"/>
        <item x="142"/>
        <item x="154"/>
        <item x="70"/>
        <item x="123"/>
        <item x="133"/>
        <item x="221"/>
        <item x="28"/>
        <item x="196"/>
        <item x="175"/>
        <item x="75"/>
        <item x="125"/>
        <item x="34"/>
        <item x="189"/>
        <item x="113"/>
        <item x="151"/>
        <item x="144"/>
        <item x="207"/>
        <item x="169"/>
        <item x="29"/>
        <item x="41"/>
        <item x="186"/>
        <item x="145"/>
        <item x="136"/>
        <item x="185"/>
        <item x="101"/>
        <item x="16"/>
        <item x="3"/>
        <item x="80"/>
        <item x="155"/>
        <item x="105"/>
        <item x="216"/>
        <item x="210"/>
        <item x="121"/>
        <item x="163"/>
        <item x="63"/>
        <item x="211"/>
        <item x="206"/>
        <item x="120"/>
        <item x="225"/>
        <item x="20"/>
        <item x="170"/>
        <item x="156"/>
        <item x="97"/>
        <item x="61"/>
        <item x="99"/>
        <item x="51"/>
        <item x="200"/>
        <item x="96"/>
        <item x="190"/>
        <item x="224"/>
        <item x="44"/>
        <item x="71"/>
        <item x="131"/>
        <item x="32"/>
        <item x="107"/>
        <item x="7"/>
        <item x="160"/>
        <item x="94"/>
        <item x="108"/>
        <item x="88"/>
        <item x="139"/>
        <item x="35"/>
        <item x="109"/>
        <item x="66"/>
        <item x="56"/>
        <item x="15"/>
        <item x="98"/>
        <item x="134"/>
        <item x="13"/>
        <item x="2"/>
        <item x="81"/>
        <item x="106"/>
        <item x="47"/>
        <item x="58"/>
        <item x="201"/>
        <item x="91"/>
        <item x="6"/>
        <item x="4"/>
        <item x="50"/>
        <item x="130"/>
        <item x="204"/>
        <item x="198"/>
        <item x="52"/>
        <item x="84"/>
        <item x="36"/>
        <item x="90"/>
        <item x="77"/>
        <item x="89"/>
        <item x="167"/>
        <item x="12"/>
        <item x="119"/>
        <item x="195"/>
        <item x="181"/>
        <item x="74"/>
        <item x="23"/>
        <item x="118"/>
        <item x="222"/>
        <item x="103"/>
        <item x="164"/>
        <item x="179"/>
        <item x="149"/>
        <item x="54"/>
        <item x="128"/>
        <item x="148"/>
        <item x="31"/>
        <item x="45"/>
        <item x="127"/>
        <item x="76"/>
        <item x="168"/>
        <item x="166"/>
        <item x="14"/>
        <item x="42"/>
        <item x="43"/>
        <item x="46"/>
        <item x="143"/>
        <item x="100"/>
        <item x="217"/>
        <item x="95"/>
        <item x="8"/>
        <item x="55"/>
        <item x="172"/>
        <item x="26"/>
        <item x="209"/>
        <item x="64"/>
        <item x="86"/>
        <item x="205"/>
        <item x="78"/>
        <item x="37"/>
        <item x="112"/>
        <item x="68"/>
        <item x="180"/>
        <item x="173"/>
        <item x="24"/>
        <item x="0"/>
        <item x="87"/>
        <item x="219"/>
        <item x="184"/>
        <item x="30"/>
        <item x="171"/>
        <item x="150"/>
        <item x="17"/>
        <item x="72"/>
        <item x="57"/>
        <item x="129"/>
        <item x="60"/>
        <item x="5"/>
        <item x="116"/>
        <item x="183"/>
        <item x="203"/>
        <item x="174"/>
        <item x="191"/>
        <item x="161"/>
        <item x="126"/>
        <item x="188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plam Toplam Tutar" fld="5" baseField="0" baseItem="0" numFmtId="164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Satış_Personeli" xr10:uid="{27664DAD-20E4-4522-A2C5-90E67E7D71E0}" sourceName="Satış Personeli">
  <pivotTables>
    <pivotTable tabId="2" name="PivotTable1"/>
    <pivotTable tabId="5" name="PivotTable5"/>
    <pivotTable tabId="3" name="PivotTable2"/>
    <pivotTable tabId="4" name="PivotTable4"/>
    <pivotTable tabId="6" name="PivotTable7"/>
  </pivotTables>
  <data>
    <tabular pivotCacheId="1534676030">
      <items count="25">
        <i x="24" s="1"/>
        <i x="9" s="1"/>
        <i x="7" s="1"/>
        <i x="14" s="1"/>
        <i x="11" s="1"/>
        <i x="18" s="1"/>
        <i x="2" s="1"/>
        <i x="20" s="1"/>
        <i x="21" s="1"/>
        <i x="5" s="1"/>
        <i x="15" s="1"/>
        <i x="22" s="1"/>
        <i x="16" s="1"/>
        <i x="12" s="1"/>
        <i x="13" s="1"/>
        <i x="6" s="1"/>
        <i x="8" s="1"/>
        <i x="10" s="1"/>
        <i x="17" s="1"/>
        <i x="0" s="1"/>
        <i x="4" s="1"/>
        <i x="19" s="1"/>
        <i x="3" s="1"/>
        <i x="1" s="1"/>
        <i x="23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Ürün_Adı" xr10:uid="{B3D406CB-925B-45FE-8027-25F5D91FE7F6}" sourceName="Ürün Adı">
  <pivotTables>
    <pivotTable tabId="2" name="PivotTable1"/>
    <pivotTable tabId="5" name="PivotTable5"/>
    <pivotTable tabId="3" name="PivotTable2"/>
    <pivotTable tabId="4" name="PivotTable4"/>
    <pivotTable tabId="6" name="PivotTable7"/>
  </pivotTables>
  <data>
    <tabular pivotCacheId="1534676030">
      <items count="3">
        <i x="0" s="1"/>
        <i x="1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İller" xr10:uid="{AE1DA8D0-F27C-4246-95A0-E8BBA6B9E552}" sourceName="İller">
  <pivotTables>
    <pivotTable tabId="2" name="PivotTable1"/>
    <pivotTable tabId="5" name="PivotTable5"/>
    <pivotTable tabId="3" name="PivotTable2"/>
    <pivotTable tabId="4" name="PivotTable4"/>
    <pivotTable tabId="6" name="PivotTable7"/>
  </pivotTables>
  <data>
    <tabular pivotCacheId="1534676030">
      <items count="6">
        <i x="5" s="1"/>
        <i x="1" s="1"/>
        <i x="4" s="1"/>
        <i x="0" s="1"/>
        <i x="3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Yıl__Tarih" xr10:uid="{41176C81-AD2D-4ED1-BED1-80EC70F9369E}" sourceName="Yıl (Tarih)">
  <pivotTables>
    <pivotTable tabId="2" name="PivotTable1"/>
    <pivotTable tabId="5" name="PivotTable5"/>
    <pivotTable tabId="3" name="PivotTable2"/>
    <pivotTable tabId="4" name="PivotTable4"/>
    <pivotTable tabId="6" name="PivotTable7"/>
  </pivotTables>
  <data>
    <tabular pivotCacheId="1534676030">
      <items count="5">
        <i x="1" s="1"/>
        <i x="2" s="1"/>
        <i x="3" s="1"/>
        <i x="0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tış Personeli" xr10:uid="{9F47AB4C-FA9F-4915-AAAD-E0E6B3ECB78A}" cache="Dilimleyici_Satış_Personeli" caption="Satış Personeli" style="SlicerStyleDark5" rowHeight="247650"/>
  <slicer name="Ürün Adı" xr10:uid="{1E04AD1B-9F4A-4B8E-B33F-3028F4DFA272}" cache="Dilimleyici_Ürün_Adı" caption="Ürün Adı" style="SlicerStyleDark5" rowHeight="247650"/>
  <slicer name="İller" xr10:uid="{0A875217-C0F6-4FFB-AA05-39BCC59362C5}" cache="Dilimleyici_İller" caption="İller" style="SlicerStyleDark5" rowHeight="247650"/>
  <slicer name="Yıl (Tarih)" xr10:uid="{BA5A8DE1-678E-4766-AA1B-1275A7AC8214}" cache="Dilimleyici_Yıl__Tarih" caption="Yıl (Tarih)" style="SlicerStyleDark5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806289-FB1A-42BC-94F5-CB87DC7EDCC8}" name="Veriler" displayName="Veriler" ref="A1:I267" totalsRowShown="0" headerRowBorderDxfId="7">
  <autoFilter ref="A1:I267" xr:uid="{E68F571C-9D7D-41FA-B49D-E4EEB62F2C1D}"/>
  <tableColumns count="9">
    <tableColumn id="1" xr3:uid="{15E90396-2CA8-4097-98B0-98541FB991B0}" name="Satış Personeli"/>
    <tableColumn id="2" xr3:uid="{ED35EA82-02A9-4D26-8CB2-B62ABF8A23E5}" name="Ürün Adı" dataDxfId="6"/>
    <tableColumn id="3" xr3:uid="{414FCDDB-0E95-4804-B05D-65F1BAF16E00}" name="İller" dataDxfId="5"/>
    <tableColumn id="4" xr3:uid="{667EACCA-74F3-4115-A3A2-90F369A3C744}" name="Satış Adeti"/>
    <tableColumn id="5" xr3:uid="{D44C0948-E69D-4F3E-B8AB-D48A4A6A5954}" name="Satış Fiyatı" dataDxfId="4"/>
    <tableColumn id="6" xr3:uid="{A7EC96EC-AE82-4D9A-85A3-D4DA7A7E9B31}" name="Toplam Tutar" dataDxfId="3">
      <calculatedColumnFormula>D2*E2</calculatedColumnFormula>
    </tableColumn>
    <tableColumn id="7" xr3:uid="{B1329D75-0792-490C-BE10-90237BA73D97}" name="Tarih" dataDxfId="2"/>
    <tableColumn id="8" xr3:uid="{82699EE8-87CF-4102-839F-0FA7FB22F27F}" name="Müşteri Kazanma" dataDxfId="1"/>
    <tableColumn id="9" xr3:uid="{7615BE0B-1D25-44C2-A8E3-91E826D2F115}" name="Teslimat Performansı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0EE7-C087-4158-B154-F05BD3016D1C}">
  <dimension ref="A1:I267"/>
  <sheetViews>
    <sheetView workbookViewId="0">
      <selection activeCell="C5" sqref="C5"/>
    </sheetView>
  </sheetViews>
  <sheetFormatPr defaultRowHeight="14.4" x14ac:dyDescent="0.3"/>
  <cols>
    <col min="1" max="1" width="20.44140625" bestFit="1" customWidth="1"/>
    <col min="2" max="3" width="14" customWidth="1"/>
    <col min="4" max="5" width="15.21875" customWidth="1"/>
    <col min="6" max="6" width="18.109375" customWidth="1"/>
    <col min="7" max="7" width="14" customWidth="1"/>
    <col min="8" max="8" width="23.88671875" bestFit="1" customWidth="1"/>
    <col min="9" max="9" width="27.33203125" customWidth="1"/>
  </cols>
  <sheetData>
    <row r="1" spans="1:9" ht="20.399999999999999" thickBo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4" t="s">
        <v>8</v>
      </c>
    </row>
    <row r="2" spans="1:9" ht="15" thickTop="1" x14ac:dyDescent="0.3">
      <c r="A2" t="s">
        <v>9</v>
      </c>
      <c r="B2" s="5" t="s">
        <v>10</v>
      </c>
      <c r="C2" s="5" t="s">
        <v>11</v>
      </c>
      <c r="D2">
        <v>1449</v>
      </c>
      <c r="E2" s="6">
        <v>250</v>
      </c>
      <c r="F2" s="6">
        <f>D2*E2</f>
        <v>362250</v>
      </c>
      <c r="G2" s="5">
        <v>47736</v>
      </c>
      <c r="H2" s="5" t="s">
        <v>12</v>
      </c>
      <c r="I2" s="5" t="s">
        <v>13</v>
      </c>
    </row>
    <row r="3" spans="1:9" ht="13.8" customHeight="1" x14ac:dyDescent="0.3">
      <c r="A3" t="s">
        <v>14</v>
      </c>
      <c r="B3" s="5" t="s">
        <v>10</v>
      </c>
      <c r="C3" s="5" t="s">
        <v>15</v>
      </c>
      <c r="D3">
        <v>3322</v>
      </c>
      <c r="E3" s="6">
        <v>25</v>
      </c>
      <c r="F3" s="6">
        <f t="shared" ref="F3:F66" si="0">D3*E3</f>
        <v>83050</v>
      </c>
      <c r="G3" s="5">
        <v>47069</v>
      </c>
      <c r="H3" s="5" t="s">
        <v>16</v>
      </c>
      <c r="I3" s="5" t="s">
        <v>17</v>
      </c>
    </row>
    <row r="4" spans="1:9" x14ac:dyDescent="0.3">
      <c r="A4" t="s">
        <v>18</v>
      </c>
      <c r="B4" s="5" t="s">
        <v>19</v>
      </c>
      <c r="C4" s="5" t="s">
        <v>11</v>
      </c>
      <c r="D4">
        <v>3790</v>
      </c>
      <c r="E4" s="6">
        <v>100</v>
      </c>
      <c r="F4" s="6">
        <f t="shared" si="0"/>
        <v>379000</v>
      </c>
      <c r="G4" s="5">
        <v>47413</v>
      </c>
      <c r="H4" s="5" t="s">
        <v>20</v>
      </c>
      <c r="I4" s="5" t="s">
        <v>17</v>
      </c>
    </row>
    <row r="5" spans="1:9" x14ac:dyDescent="0.3">
      <c r="A5" t="s">
        <v>21</v>
      </c>
      <c r="B5" s="5" t="s">
        <v>22</v>
      </c>
      <c r="C5" s="5" t="s">
        <v>15</v>
      </c>
      <c r="D5">
        <v>2166</v>
      </c>
      <c r="E5" s="6">
        <v>200</v>
      </c>
      <c r="F5" s="6">
        <f t="shared" si="0"/>
        <v>433200</v>
      </c>
      <c r="G5" s="5">
        <v>47203</v>
      </c>
      <c r="H5" s="5" t="s">
        <v>16</v>
      </c>
      <c r="I5" s="5" t="s">
        <v>13</v>
      </c>
    </row>
    <row r="6" spans="1:9" x14ac:dyDescent="0.3">
      <c r="A6" t="s">
        <v>21</v>
      </c>
      <c r="B6" s="5" t="s">
        <v>19</v>
      </c>
      <c r="C6" s="5" t="s">
        <v>23</v>
      </c>
      <c r="D6">
        <v>4659</v>
      </c>
      <c r="E6" s="6">
        <v>150</v>
      </c>
      <c r="F6" s="6">
        <f t="shared" si="0"/>
        <v>698850</v>
      </c>
      <c r="G6" s="5">
        <v>47470</v>
      </c>
      <c r="H6" s="5" t="s">
        <v>20</v>
      </c>
      <c r="I6" s="5" t="s">
        <v>13</v>
      </c>
    </row>
    <row r="7" spans="1:9" x14ac:dyDescent="0.3">
      <c r="A7" t="s">
        <v>24</v>
      </c>
      <c r="B7" s="5" t="s">
        <v>10</v>
      </c>
      <c r="C7" s="5" t="s">
        <v>25</v>
      </c>
      <c r="D7">
        <v>1484</v>
      </c>
      <c r="E7" s="6">
        <v>25</v>
      </c>
      <c r="F7" s="6">
        <f t="shared" si="0"/>
        <v>37100</v>
      </c>
      <c r="G7" s="5">
        <v>47807</v>
      </c>
      <c r="H7" s="5" t="s">
        <v>16</v>
      </c>
      <c r="I7" s="5" t="s">
        <v>13</v>
      </c>
    </row>
    <row r="8" spans="1:9" x14ac:dyDescent="0.3">
      <c r="A8" t="s">
        <v>26</v>
      </c>
      <c r="B8" s="5" t="s">
        <v>19</v>
      </c>
      <c r="C8" s="5" t="s">
        <v>11</v>
      </c>
      <c r="D8">
        <v>4494</v>
      </c>
      <c r="E8" s="6">
        <v>100</v>
      </c>
      <c r="F8" s="6">
        <f t="shared" si="0"/>
        <v>449400</v>
      </c>
      <c r="G8" s="5">
        <v>47462</v>
      </c>
      <c r="H8" s="5" t="s">
        <v>20</v>
      </c>
      <c r="I8" s="5" t="s">
        <v>17</v>
      </c>
    </row>
    <row r="9" spans="1:9" x14ac:dyDescent="0.3">
      <c r="A9" t="s">
        <v>27</v>
      </c>
      <c r="B9" s="5" t="s">
        <v>22</v>
      </c>
      <c r="C9" s="5" t="s">
        <v>11</v>
      </c>
      <c r="D9">
        <v>1431</v>
      </c>
      <c r="E9" s="6">
        <v>250</v>
      </c>
      <c r="F9" s="6">
        <f t="shared" si="0"/>
        <v>357750</v>
      </c>
      <c r="G9" s="5">
        <v>47317</v>
      </c>
      <c r="H9" s="5" t="s">
        <v>16</v>
      </c>
      <c r="I9" s="5" t="s">
        <v>13</v>
      </c>
    </row>
    <row r="10" spans="1:9" x14ac:dyDescent="0.3">
      <c r="A10" t="s">
        <v>9</v>
      </c>
      <c r="B10" s="5" t="s">
        <v>10</v>
      </c>
      <c r="C10" s="5" t="s">
        <v>11</v>
      </c>
      <c r="D10">
        <v>1534</v>
      </c>
      <c r="E10" s="6">
        <v>25</v>
      </c>
      <c r="F10" s="6">
        <f t="shared" si="0"/>
        <v>38350</v>
      </c>
      <c r="G10" s="5">
        <v>47665</v>
      </c>
      <c r="H10" s="5" t="s">
        <v>16</v>
      </c>
      <c r="I10" s="5" t="s">
        <v>13</v>
      </c>
    </row>
    <row r="11" spans="1:9" x14ac:dyDescent="0.3">
      <c r="A11" t="s">
        <v>28</v>
      </c>
      <c r="B11" s="5" t="s">
        <v>19</v>
      </c>
      <c r="C11" s="5" t="s">
        <v>11</v>
      </c>
      <c r="D11">
        <v>2380</v>
      </c>
      <c r="E11" s="6">
        <v>100</v>
      </c>
      <c r="F11" s="6">
        <f t="shared" si="0"/>
        <v>238000</v>
      </c>
      <c r="G11" s="5">
        <v>46896</v>
      </c>
      <c r="H11" s="5" t="s">
        <v>16</v>
      </c>
      <c r="I11" s="5" t="s">
        <v>17</v>
      </c>
    </row>
    <row r="12" spans="1:9" x14ac:dyDescent="0.3">
      <c r="A12" t="s">
        <v>29</v>
      </c>
      <c r="B12" s="5" t="s">
        <v>10</v>
      </c>
      <c r="C12" s="5" t="s">
        <v>25</v>
      </c>
      <c r="D12">
        <v>1004</v>
      </c>
      <c r="E12" s="6">
        <v>200</v>
      </c>
      <c r="F12" s="6">
        <f t="shared" si="0"/>
        <v>200800</v>
      </c>
      <c r="G12" s="5">
        <v>46918</v>
      </c>
      <c r="H12" s="5" t="s">
        <v>16</v>
      </c>
      <c r="I12" s="5" t="s">
        <v>13</v>
      </c>
    </row>
    <row r="13" spans="1:9" x14ac:dyDescent="0.3">
      <c r="A13" t="s">
        <v>21</v>
      </c>
      <c r="B13" s="5" t="s">
        <v>22</v>
      </c>
      <c r="C13" s="5" t="s">
        <v>15</v>
      </c>
      <c r="D13">
        <v>4669</v>
      </c>
      <c r="E13" s="6">
        <v>25</v>
      </c>
      <c r="F13" s="6">
        <f t="shared" si="0"/>
        <v>116725</v>
      </c>
      <c r="G13" s="5">
        <v>47002</v>
      </c>
      <c r="H13" s="5" t="s">
        <v>16</v>
      </c>
      <c r="I13" s="5" t="s">
        <v>17</v>
      </c>
    </row>
    <row r="14" spans="1:9" x14ac:dyDescent="0.3">
      <c r="A14" t="s">
        <v>27</v>
      </c>
      <c r="B14" s="5" t="s">
        <v>19</v>
      </c>
      <c r="C14" s="5" t="s">
        <v>23</v>
      </c>
      <c r="D14">
        <v>2508</v>
      </c>
      <c r="E14" s="6">
        <v>100</v>
      </c>
      <c r="F14" s="6">
        <f t="shared" si="0"/>
        <v>250800</v>
      </c>
      <c r="G14" s="5">
        <v>47512</v>
      </c>
      <c r="H14" s="5" t="s">
        <v>20</v>
      </c>
      <c r="I14" s="5" t="s">
        <v>17</v>
      </c>
    </row>
    <row r="15" spans="1:9" x14ac:dyDescent="0.3">
      <c r="A15" t="s">
        <v>30</v>
      </c>
      <c r="B15" s="5" t="s">
        <v>22</v>
      </c>
      <c r="C15" s="5" t="s">
        <v>11</v>
      </c>
      <c r="D15">
        <v>2811</v>
      </c>
      <c r="E15" s="6">
        <v>250</v>
      </c>
      <c r="F15" s="6">
        <f t="shared" si="0"/>
        <v>702750</v>
      </c>
      <c r="G15" s="5">
        <v>47409</v>
      </c>
      <c r="H15" s="5" t="s">
        <v>16</v>
      </c>
      <c r="I15" s="5" t="s">
        <v>13</v>
      </c>
    </row>
    <row r="16" spans="1:9" x14ac:dyDescent="0.3">
      <c r="A16" t="s">
        <v>31</v>
      </c>
      <c r="B16" s="5" t="s">
        <v>10</v>
      </c>
      <c r="C16" s="5" t="s">
        <v>11</v>
      </c>
      <c r="D16">
        <v>3001</v>
      </c>
      <c r="E16" s="6">
        <v>25</v>
      </c>
      <c r="F16" s="6">
        <f t="shared" si="0"/>
        <v>75025</v>
      </c>
      <c r="G16" s="5">
        <v>47609</v>
      </c>
      <c r="H16" s="5" t="s">
        <v>16</v>
      </c>
      <c r="I16" s="5" t="s">
        <v>13</v>
      </c>
    </row>
    <row r="17" spans="1:9" x14ac:dyDescent="0.3">
      <c r="A17" t="s">
        <v>27</v>
      </c>
      <c r="B17" s="5" t="s">
        <v>22</v>
      </c>
      <c r="C17" s="5" t="s">
        <v>11</v>
      </c>
      <c r="D17">
        <v>2237</v>
      </c>
      <c r="E17" s="6">
        <v>100</v>
      </c>
      <c r="F17" s="6">
        <f t="shared" si="0"/>
        <v>223700</v>
      </c>
      <c r="G17" s="5">
        <v>47385</v>
      </c>
      <c r="H17" s="5" t="s">
        <v>16</v>
      </c>
      <c r="I17" s="5" t="s">
        <v>13</v>
      </c>
    </row>
    <row r="18" spans="1:9" x14ac:dyDescent="0.3">
      <c r="A18" t="s">
        <v>32</v>
      </c>
      <c r="B18" s="5" t="s">
        <v>10</v>
      </c>
      <c r="C18" s="5" t="s">
        <v>11</v>
      </c>
      <c r="D18">
        <v>4134</v>
      </c>
      <c r="E18" s="6">
        <v>200</v>
      </c>
      <c r="F18" s="6">
        <f t="shared" si="0"/>
        <v>826800</v>
      </c>
      <c r="G18" s="5">
        <v>47202</v>
      </c>
      <c r="H18" s="5" t="s">
        <v>12</v>
      </c>
      <c r="I18" s="5" t="s">
        <v>13</v>
      </c>
    </row>
    <row r="19" spans="1:9" x14ac:dyDescent="0.3">
      <c r="A19" t="s">
        <v>33</v>
      </c>
      <c r="B19" s="5" t="s">
        <v>22</v>
      </c>
      <c r="C19" s="5" t="s">
        <v>11</v>
      </c>
      <c r="D19">
        <v>2263</v>
      </c>
      <c r="E19" s="6">
        <v>25</v>
      </c>
      <c r="F19" s="6">
        <f t="shared" si="0"/>
        <v>56575</v>
      </c>
      <c r="G19" s="5">
        <v>47756</v>
      </c>
      <c r="H19" s="5" t="s">
        <v>16</v>
      </c>
      <c r="I19" s="5" t="s">
        <v>13</v>
      </c>
    </row>
    <row r="20" spans="1:9" x14ac:dyDescent="0.3">
      <c r="A20" t="s">
        <v>34</v>
      </c>
      <c r="B20" s="5" t="s">
        <v>19</v>
      </c>
      <c r="C20" s="5" t="s">
        <v>35</v>
      </c>
      <c r="D20">
        <v>2313</v>
      </c>
      <c r="E20" s="6">
        <v>100</v>
      </c>
      <c r="F20" s="6">
        <f t="shared" si="0"/>
        <v>231300</v>
      </c>
      <c r="G20" s="5">
        <v>46819</v>
      </c>
      <c r="H20" s="5" t="s">
        <v>16</v>
      </c>
      <c r="I20" s="5" t="s">
        <v>13</v>
      </c>
    </row>
    <row r="21" spans="1:9" x14ac:dyDescent="0.3">
      <c r="A21" t="s">
        <v>36</v>
      </c>
      <c r="B21" s="5" t="s">
        <v>19</v>
      </c>
      <c r="C21" s="5" t="s">
        <v>11</v>
      </c>
      <c r="D21">
        <v>2846</v>
      </c>
      <c r="E21" s="6">
        <v>100</v>
      </c>
      <c r="F21" s="6">
        <f t="shared" si="0"/>
        <v>284600</v>
      </c>
      <c r="G21" s="5">
        <v>47512</v>
      </c>
      <c r="H21" s="5" t="s">
        <v>16</v>
      </c>
      <c r="I21" s="5" t="s">
        <v>13</v>
      </c>
    </row>
    <row r="22" spans="1:9" x14ac:dyDescent="0.3">
      <c r="A22" t="s">
        <v>14</v>
      </c>
      <c r="B22" s="5" t="s">
        <v>22</v>
      </c>
      <c r="C22" s="5" t="s">
        <v>37</v>
      </c>
      <c r="D22">
        <v>4339</v>
      </c>
      <c r="E22" s="6">
        <v>250</v>
      </c>
      <c r="F22" s="6">
        <f t="shared" si="0"/>
        <v>1084750</v>
      </c>
      <c r="G22" s="5">
        <v>46868</v>
      </c>
      <c r="H22" s="5" t="s">
        <v>16</v>
      </c>
      <c r="I22" s="5" t="s">
        <v>13</v>
      </c>
    </row>
    <row r="23" spans="1:9" x14ac:dyDescent="0.3">
      <c r="A23" t="s">
        <v>38</v>
      </c>
      <c r="B23" s="5" t="s">
        <v>19</v>
      </c>
      <c r="C23" s="5" t="s">
        <v>15</v>
      </c>
      <c r="D23">
        <v>2775</v>
      </c>
      <c r="E23" s="6">
        <v>25</v>
      </c>
      <c r="F23" s="6">
        <f t="shared" si="0"/>
        <v>69375</v>
      </c>
      <c r="G23" s="5">
        <v>47251</v>
      </c>
      <c r="H23" s="5" t="s">
        <v>16</v>
      </c>
      <c r="I23" s="5" t="s">
        <v>13</v>
      </c>
    </row>
    <row r="24" spans="1:9" x14ac:dyDescent="0.3">
      <c r="A24" t="s">
        <v>39</v>
      </c>
      <c r="B24" s="5" t="s">
        <v>10</v>
      </c>
      <c r="C24" s="5" t="s">
        <v>23</v>
      </c>
      <c r="D24">
        <v>2917</v>
      </c>
      <c r="E24" s="6">
        <v>100</v>
      </c>
      <c r="F24" s="6">
        <f t="shared" si="0"/>
        <v>291700</v>
      </c>
      <c r="G24" s="5">
        <v>46957</v>
      </c>
      <c r="H24" s="5" t="s">
        <v>16</v>
      </c>
      <c r="I24" s="5" t="s">
        <v>17</v>
      </c>
    </row>
    <row r="25" spans="1:9" x14ac:dyDescent="0.3">
      <c r="A25" t="s">
        <v>24</v>
      </c>
      <c r="B25" s="5" t="s">
        <v>22</v>
      </c>
      <c r="C25" s="5" t="s">
        <v>15</v>
      </c>
      <c r="D25">
        <v>4236</v>
      </c>
      <c r="E25" s="6">
        <v>200</v>
      </c>
      <c r="F25" s="6">
        <f t="shared" si="0"/>
        <v>847200</v>
      </c>
      <c r="G25" s="5">
        <v>47066</v>
      </c>
      <c r="H25" s="5" t="s">
        <v>16</v>
      </c>
      <c r="I25" s="5" t="s">
        <v>13</v>
      </c>
    </row>
    <row r="26" spans="1:9" x14ac:dyDescent="0.3">
      <c r="A26" t="s">
        <v>40</v>
      </c>
      <c r="B26" s="5" t="s">
        <v>19</v>
      </c>
      <c r="C26" s="5" t="s">
        <v>15</v>
      </c>
      <c r="D26">
        <v>2417</v>
      </c>
      <c r="E26" s="6">
        <v>100</v>
      </c>
      <c r="F26" s="6">
        <f t="shared" si="0"/>
        <v>241700</v>
      </c>
      <c r="G26" s="5">
        <v>47542</v>
      </c>
      <c r="H26" s="5" t="s">
        <v>12</v>
      </c>
      <c r="I26" s="5" t="s">
        <v>13</v>
      </c>
    </row>
    <row r="27" spans="1:9" x14ac:dyDescent="0.3">
      <c r="A27" t="s">
        <v>18</v>
      </c>
      <c r="B27" s="5" t="s">
        <v>10</v>
      </c>
      <c r="C27" s="5" t="s">
        <v>11</v>
      </c>
      <c r="D27">
        <v>4359</v>
      </c>
      <c r="E27" s="6">
        <v>25</v>
      </c>
      <c r="F27" s="6">
        <f t="shared" si="0"/>
        <v>108975</v>
      </c>
      <c r="G27" s="5">
        <v>47729</v>
      </c>
      <c r="H27" s="5" t="s">
        <v>16</v>
      </c>
      <c r="I27" s="5" t="s">
        <v>13</v>
      </c>
    </row>
    <row r="28" spans="1:9" x14ac:dyDescent="0.3">
      <c r="A28" t="s">
        <v>41</v>
      </c>
      <c r="B28" s="5" t="s">
        <v>10</v>
      </c>
      <c r="C28" s="5" t="s">
        <v>11</v>
      </c>
      <c r="D28">
        <v>1595</v>
      </c>
      <c r="E28" s="6">
        <v>100</v>
      </c>
      <c r="F28" s="6">
        <f t="shared" si="0"/>
        <v>159500</v>
      </c>
      <c r="G28" s="5">
        <v>46759</v>
      </c>
      <c r="H28" s="5" t="s">
        <v>16</v>
      </c>
      <c r="I28" s="5" t="s">
        <v>17</v>
      </c>
    </row>
    <row r="29" spans="1:9" x14ac:dyDescent="0.3">
      <c r="A29" t="s">
        <v>24</v>
      </c>
      <c r="B29" s="5" t="s">
        <v>19</v>
      </c>
      <c r="C29" s="5" t="s">
        <v>15</v>
      </c>
      <c r="D29">
        <v>2643</v>
      </c>
      <c r="E29" s="6">
        <v>250</v>
      </c>
      <c r="F29" s="6">
        <f t="shared" si="0"/>
        <v>660750</v>
      </c>
      <c r="G29" s="5">
        <v>47683</v>
      </c>
      <c r="H29" s="5" t="s">
        <v>16</v>
      </c>
      <c r="I29" s="5" t="s">
        <v>13</v>
      </c>
    </row>
    <row r="30" spans="1:9" x14ac:dyDescent="0.3">
      <c r="A30" t="s">
        <v>41</v>
      </c>
      <c r="B30" s="5" t="s">
        <v>22</v>
      </c>
      <c r="C30" s="5" t="s">
        <v>11</v>
      </c>
      <c r="D30">
        <v>2136</v>
      </c>
      <c r="E30" s="6">
        <v>250</v>
      </c>
      <c r="F30" s="6">
        <f t="shared" si="0"/>
        <v>534000</v>
      </c>
      <c r="G30" s="5">
        <v>46967</v>
      </c>
      <c r="H30" s="5" t="s">
        <v>16</v>
      </c>
      <c r="I30" s="5" t="s">
        <v>13</v>
      </c>
    </row>
    <row r="31" spans="1:9" x14ac:dyDescent="0.3">
      <c r="A31" t="s">
        <v>42</v>
      </c>
      <c r="B31" s="5" t="s">
        <v>19</v>
      </c>
      <c r="C31" s="5" t="s">
        <v>11</v>
      </c>
      <c r="D31">
        <v>4836</v>
      </c>
      <c r="E31" s="6">
        <v>250</v>
      </c>
      <c r="F31" s="6">
        <f t="shared" si="0"/>
        <v>1209000</v>
      </c>
      <c r="G31" s="5">
        <v>47127</v>
      </c>
      <c r="H31" s="5" t="s">
        <v>16</v>
      </c>
      <c r="I31" s="5" t="s">
        <v>13</v>
      </c>
    </row>
    <row r="32" spans="1:9" x14ac:dyDescent="0.3">
      <c r="A32" t="s">
        <v>32</v>
      </c>
      <c r="B32" s="5" t="s">
        <v>22</v>
      </c>
      <c r="C32" s="5" t="s">
        <v>11</v>
      </c>
      <c r="D32">
        <v>1844</v>
      </c>
      <c r="E32" s="6">
        <v>25</v>
      </c>
      <c r="F32" s="6">
        <f t="shared" si="0"/>
        <v>46100</v>
      </c>
      <c r="G32" s="5">
        <v>47180</v>
      </c>
      <c r="H32" s="5" t="s">
        <v>16</v>
      </c>
      <c r="I32" s="5" t="s">
        <v>17</v>
      </c>
    </row>
    <row r="33" spans="1:9" x14ac:dyDescent="0.3">
      <c r="A33" t="s">
        <v>43</v>
      </c>
      <c r="B33" s="5" t="s">
        <v>10</v>
      </c>
      <c r="C33" s="5" t="s">
        <v>15</v>
      </c>
      <c r="D33">
        <v>2924</v>
      </c>
      <c r="E33" s="6">
        <v>100</v>
      </c>
      <c r="F33" s="6">
        <f t="shared" si="0"/>
        <v>292400</v>
      </c>
      <c r="G33" s="5">
        <v>47751</v>
      </c>
      <c r="H33" s="5" t="s">
        <v>20</v>
      </c>
      <c r="I33" s="5" t="s">
        <v>17</v>
      </c>
    </row>
    <row r="34" spans="1:9" x14ac:dyDescent="0.3">
      <c r="A34" t="s">
        <v>43</v>
      </c>
      <c r="B34" s="5" t="s">
        <v>22</v>
      </c>
      <c r="C34" s="5" t="s">
        <v>11</v>
      </c>
      <c r="D34">
        <v>1412</v>
      </c>
      <c r="E34" s="6">
        <v>200</v>
      </c>
      <c r="F34" s="6">
        <f t="shared" si="0"/>
        <v>282400</v>
      </c>
      <c r="G34" s="5">
        <v>47594</v>
      </c>
      <c r="H34" s="5" t="s">
        <v>16</v>
      </c>
      <c r="I34" s="5" t="s">
        <v>13</v>
      </c>
    </row>
    <row r="35" spans="1:9" x14ac:dyDescent="0.3">
      <c r="A35" t="s">
        <v>44</v>
      </c>
      <c r="B35" s="5" t="s">
        <v>22</v>
      </c>
      <c r="C35" s="5" t="s">
        <v>11</v>
      </c>
      <c r="D35">
        <v>1504</v>
      </c>
      <c r="E35" s="6">
        <v>225</v>
      </c>
      <c r="F35" s="6">
        <f t="shared" si="0"/>
        <v>338400</v>
      </c>
      <c r="G35" s="5">
        <v>47306</v>
      </c>
      <c r="H35" s="5" t="s">
        <v>16</v>
      </c>
      <c r="I35" s="5" t="s">
        <v>13</v>
      </c>
    </row>
    <row r="36" spans="1:9" x14ac:dyDescent="0.3">
      <c r="A36" t="s">
        <v>32</v>
      </c>
      <c r="B36" s="5" t="s">
        <v>10</v>
      </c>
      <c r="C36" s="5" t="s">
        <v>25</v>
      </c>
      <c r="D36">
        <v>2794</v>
      </c>
      <c r="E36" s="6">
        <v>250</v>
      </c>
      <c r="F36" s="6">
        <f t="shared" si="0"/>
        <v>698500</v>
      </c>
      <c r="G36" s="5">
        <v>46770</v>
      </c>
      <c r="H36" s="5" t="s">
        <v>16</v>
      </c>
      <c r="I36" s="5" t="s">
        <v>13</v>
      </c>
    </row>
    <row r="37" spans="1:9" x14ac:dyDescent="0.3">
      <c r="A37" t="s">
        <v>45</v>
      </c>
      <c r="B37" s="5" t="s">
        <v>10</v>
      </c>
      <c r="C37" s="5" t="s">
        <v>15</v>
      </c>
      <c r="D37">
        <v>1937</v>
      </c>
      <c r="E37" s="6">
        <v>250</v>
      </c>
      <c r="F37" s="6">
        <f t="shared" si="0"/>
        <v>484250</v>
      </c>
      <c r="G37" s="5">
        <v>47147</v>
      </c>
      <c r="H37" s="5" t="s">
        <v>16</v>
      </c>
      <c r="I37" s="5" t="s">
        <v>13</v>
      </c>
    </row>
    <row r="38" spans="1:9" x14ac:dyDescent="0.3">
      <c r="A38" t="s">
        <v>46</v>
      </c>
      <c r="B38" s="5" t="s">
        <v>22</v>
      </c>
      <c r="C38" s="5" t="s">
        <v>15</v>
      </c>
      <c r="D38">
        <v>4923</v>
      </c>
      <c r="E38" s="6">
        <v>25</v>
      </c>
      <c r="F38" s="6">
        <f t="shared" si="0"/>
        <v>123075</v>
      </c>
      <c r="G38" s="5">
        <v>47343</v>
      </c>
      <c r="H38" s="5" t="s">
        <v>20</v>
      </c>
      <c r="I38" s="5" t="s">
        <v>13</v>
      </c>
    </row>
    <row r="39" spans="1:9" x14ac:dyDescent="0.3">
      <c r="A39" t="s">
        <v>39</v>
      </c>
      <c r="B39" s="5" t="s">
        <v>19</v>
      </c>
      <c r="C39" s="5" t="s">
        <v>11</v>
      </c>
      <c r="D39">
        <v>1751</v>
      </c>
      <c r="E39" s="6">
        <v>100</v>
      </c>
      <c r="F39" s="6">
        <f t="shared" si="0"/>
        <v>175100</v>
      </c>
      <c r="G39" s="5">
        <v>47499</v>
      </c>
      <c r="H39" s="5" t="s">
        <v>16</v>
      </c>
      <c r="I39" s="5" t="s">
        <v>17</v>
      </c>
    </row>
    <row r="40" spans="1:9" x14ac:dyDescent="0.3">
      <c r="A40" t="s">
        <v>9</v>
      </c>
      <c r="B40" s="5" t="s">
        <v>10</v>
      </c>
      <c r="C40" s="5" t="s">
        <v>37</v>
      </c>
      <c r="D40">
        <v>1946</v>
      </c>
      <c r="E40" s="6">
        <v>250</v>
      </c>
      <c r="F40" s="6">
        <f t="shared" si="0"/>
        <v>486500</v>
      </c>
      <c r="G40" s="5">
        <v>47703</v>
      </c>
      <c r="H40" s="5" t="s">
        <v>16</v>
      </c>
      <c r="I40" s="5" t="s">
        <v>13</v>
      </c>
    </row>
    <row r="41" spans="1:9" x14ac:dyDescent="0.3">
      <c r="A41" t="s">
        <v>18</v>
      </c>
      <c r="B41" s="5" t="s">
        <v>10</v>
      </c>
      <c r="C41" s="5" t="s">
        <v>23</v>
      </c>
      <c r="D41">
        <v>2085</v>
      </c>
      <c r="E41" s="6">
        <v>250</v>
      </c>
      <c r="F41" s="6">
        <f t="shared" si="0"/>
        <v>521250</v>
      </c>
      <c r="G41" s="5">
        <v>47089</v>
      </c>
      <c r="H41" s="5" t="s">
        <v>16</v>
      </c>
      <c r="I41" s="5" t="s">
        <v>13</v>
      </c>
    </row>
    <row r="42" spans="1:9" x14ac:dyDescent="0.3">
      <c r="A42" t="s">
        <v>28</v>
      </c>
      <c r="B42" s="5" t="s">
        <v>22</v>
      </c>
      <c r="C42" s="5" t="s">
        <v>23</v>
      </c>
      <c r="D42">
        <v>601</v>
      </c>
      <c r="E42" s="6">
        <v>25</v>
      </c>
      <c r="F42" s="6">
        <f t="shared" si="0"/>
        <v>15025</v>
      </c>
      <c r="G42" s="5">
        <v>46872</v>
      </c>
      <c r="H42" s="5" t="s">
        <v>12</v>
      </c>
      <c r="I42" s="5" t="s">
        <v>17</v>
      </c>
    </row>
    <row r="43" spans="1:9" x14ac:dyDescent="0.3">
      <c r="A43" t="s">
        <v>42</v>
      </c>
      <c r="B43" s="5" t="s">
        <v>19</v>
      </c>
      <c r="C43" s="5" t="s">
        <v>11</v>
      </c>
      <c r="D43">
        <v>1664</v>
      </c>
      <c r="E43" s="6">
        <v>100</v>
      </c>
      <c r="F43" s="6">
        <f t="shared" si="0"/>
        <v>166400</v>
      </c>
      <c r="G43" s="5">
        <v>47703</v>
      </c>
      <c r="H43" s="5" t="s">
        <v>16</v>
      </c>
      <c r="I43" s="5" t="s">
        <v>13</v>
      </c>
    </row>
    <row r="44" spans="1:9" x14ac:dyDescent="0.3">
      <c r="A44" t="s">
        <v>45</v>
      </c>
      <c r="B44" s="5" t="s">
        <v>10</v>
      </c>
      <c r="C44" s="5" t="s">
        <v>11</v>
      </c>
      <c r="D44">
        <v>4219</v>
      </c>
      <c r="E44" s="6">
        <v>200</v>
      </c>
      <c r="F44" s="6">
        <f t="shared" si="0"/>
        <v>843800</v>
      </c>
      <c r="G44" s="5">
        <v>46806</v>
      </c>
      <c r="H44" s="5" t="s">
        <v>20</v>
      </c>
      <c r="I44" s="5" t="s">
        <v>13</v>
      </c>
    </row>
    <row r="45" spans="1:9" x14ac:dyDescent="0.3">
      <c r="A45" t="s">
        <v>41</v>
      </c>
      <c r="B45" s="5" t="s">
        <v>19</v>
      </c>
      <c r="C45" s="5" t="s">
        <v>15</v>
      </c>
      <c r="D45">
        <v>2417</v>
      </c>
      <c r="E45" s="6">
        <v>100</v>
      </c>
      <c r="F45" s="6">
        <f t="shared" si="0"/>
        <v>241700</v>
      </c>
      <c r="G45" s="5">
        <v>47183</v>
      </c>
      <c r="H45" s="5" t="s">
        <v>16</v>
      </c>
      <c r="I45" s="5" t="s">
        <v>13</v>
      </c>
    </row>
    <row r="46" spans="1:9" x14ac:dyDescent="0.3">
      <c r="A46" t="s">
        <v>18</v>
      </c>
      <c r="B46" s="5" t="s">
        <v>10</v>
      </c>
      <c r="C46" s="5" t="s">
        <v>11</v>
      </c>
      <c r="D46">
        <v>4359</v>
      </c>
      <c r="E46" s="6">
        <v>25</v>
      </c>
      <c r="F46" s="6">
        <f t="shared" si="0"/>
        <v>108975</v>
      </c>
      <c r="G46" s="5">
        <v>47620</v>
      </c>
      <c r="H46" s="5" t="s">
        <v>16</v>
      </c>
      <c r="I46" s="5" t="s">
        <v>13</v>
      </c>
    </row>
    <row r="47" spans="1:9" x14ac:dyDescent="0.3">
      <c r="A47" t="s">
        <v>40</v>
      </c>
      <c r="B47" s="5" t="s">
        <v>10</v>
      </c>
      <c r="C47" s="5" t="s">
        <v>11</v>
      </c>
      <c r="D47">
        <v>1595</v>
      </c>
      <c r="E47" s="6">
        <v>100</v>
      </c>
      <c r="F47" s="6">
        <f t="shared" si="0"/>
        <v>159500</v>
      </c>
      <c r="G47" s="5">
        <v>47736</v>
      </c>
      <c r="H47" s="5" t="s">
        <v>16</v>
      </c>
      <c r="I47" s="5" t="s">
        <v>13</v>
      </c>
    </row>
    <row r="48" spans="1:9" x14ac:dyDescent="0.3">
      <c r="A48" t="s">
        <v>24</v>
      </c>
      <c r="B48" s="5" t="s">
        <v>19</v>
      </c>
      <c r="C48" s="5" t="s">
        <v>15</v>
      </c>
      <c r="D48">
        <v>2643</v>
      </c>
      <c r="E48" s="6">
        <v>250</v>
      </c>
      <c r="F48" s="6">
        <f t="shared" si="0"/>
        <v>660750</v>
      </c>
      <c r="G48" s="5">
        <v>47623</v>
      </c>
      <c r="H48" s="5" t="s">
        <v>16</v>
      </c>
      <c r="I48" s="5" t="s">
        <v>17</v>
      </c>
    </row>
    <row r="49" spans="1:9" x14ac:dyDescent="0.3">
      <c r="A49" t="s">
        <v>40</v>
      </c>
      <c r="B49" s="5" t="s">
        <v>22</v>
      </c>
      <c r="C49" s="5" t="s">
        <v>11</v>
      </c>
      <c r="D49">
        <v>2136</v>
      </c>
      <c r="E49" s="6">
        <v>250</v>
      </c>
      <c r="F49" s="6">
        <f t="shared" si="0"/>
        <v>534000</v>
      </c>
      <c r="G49" s="5">
        <v>47296</v>
      </c>
      <c r="H49" s="5" t="s">
        <v>16</v>
      </c>
      <c r="I49" s="5" t="s">
        <v>17</v>
      </c>
    </row>
    <row r="50" spans="1:9" x14ac:dyDescent="0.3">
      <c r="A50" t="s">
        <v>42</v>
      </c>
      <c r="B50" s="5" t="s">
        <v>19</v>
      </c>
      <c r="C50" s="5" t="s">
        <v>11</v>
      </c>
      <c r="D50">
        <v>4836</v>
      </c>
      <c r="E50" s="6">
        <v>250</v>
      </c>
      <c r="F50" s="6">
        <f t="shared" si="0"/>
        <v>1209000</v>
      </c>
      <c r="G50" s="5">
        <v>47595</v>
      </c>
      <c r="H50" s="5" t="s">
        <v>16</v>
      </c>
      <c r="I50" s="5" t="s">
        <v>13</v>
      </c>
    </row>
    <row r="51" spans="1:9" x14ac:dyDescent="0.3">
      <c r="A51" t="s">
        <v>32</v>
      </c>
      <c r="B51" s="5" t="s">
        <v>22</v>
      </c>
      <c r="C51" s="5" t="s">
        <v>11</v>
      </c>
      <c r="D51">
        <v>1844</v>
      </c>
      <c r="E51" s="6">
        <v>25</v>
      </c>
      <c r="F51" s="6">
        <f t="shared" si="0"/>
        <v>46100</v>
      </c>
      <c r="G51" s="5">
        <v>47629</v>
      </c>
      <c r="H51" s="5" t="s">
        <v>20</v>
      </c>
      <c r="I51" s="5" t="s">
        <v>13</v>
      </c>
    </row>
    <row r="52" spans="1:9" x14ac:dyDescent="0.3">
      <c r="A52" t="s">
        <v>43</v>
      </c>
      <c r="B52" s="5" t="s">
        <v>10</v>
      </c>
      <c r="C52" s="5" t="s">
        <v>15</v>
      </c>
      <c r="D52">
        <v>2924</v>
      </c>
      <c r="E52" s="6">
        <v>100</v>
      </c>
      <c r="F52" s="6">
        <f t="shared" si="0"/>
        <v>292400</v>
      </c>
      <c r="G52" s="5">
        <v>47437</v>
      </c>
      <c r="H52" s="5" t="s">
        <v>16</v>
      </c>
      <c r="I52" s="5" t="s">
        <v>13</v>
      </c>
    </row>
    <row r="53" spans="1:9" x14ac:dyDescent="0.3">
      <c r="A53" t="s">
        <v>43</v>
      </c>
      <c r="B53" s="5" t="s">
        <v>22</v>
      </c>
      <c r="C53" s="5" t="s">
        <v>11</v>
      </c>
      <c r="D53">
        <v>1412</v>
      </c>
      <c r="E53" s="6">
        <v>200</v>
      </c>
      <c r="F53" s="6">
        <f t="shared" si="0"/>
        <v>282400</v>
      </c>
      <c r="G53" s="5">
        <v>46885</v>
      </c>
      <c r="H53" s="5" t="s">
        <v>16</v>
      </c>
      <c r="I53" s="5" t="s">
        <v>17</v>
      </c>
    </row>
    <row r="54" spans="1:9" x14ac:dyDescent="0.3">
      <c r="A54" t="s">
        <v>34</v>
      </c>
      <c r="B54" s="5" t="s">
        <v>19</v>
      </c>
      <c r="C54" s="5" t="s">
        <v>35</v>
      </c>
      <c r="D54">
        <v>2313</v>
      </c>
      <c r="E54" s="6">
        <v>100</v>
      </c>
      <c r="F54" s="6">
        <f t="shared" si="0"/>
        <v>231300</v>
      </c>
      <c r="G54" s="5">
        <v>47022</v>
      </c>
      <c r="H54" s="5" t="s">
        <v>16</v>
      </c>
      <c r="I54" s="5" t="s">
        <v>13</v>
      </c>
    </row>
    <row r="55" spans="1:9" x14ac:dyDescent="0.3">
      <c r="A55" t="s">
        <v>36</v>
      </c>
      <c r="B55" s="5" t="s">
        <v>19</v>
      </c>
      <c r="C55" s="5" t="s">
        <v>11</v>
      </c>
      <c r="D55">
        <v>2846</v>
      </c>
      <c r="E55" s="6">
        <v>100</v>
      </c>
      <c r="F55" s="6">
        <f t="shared" si="0"/>
        <v>284600</v>
      </c>
      <c r="G55" s="5">
        <v>47471</v>
      </c>
      <c r="H55" s="5" t="s">
        <v>16</v>
      </c>
      <c r="I55" s="5" t="s">
        <v>13</v>
      </c>
    </row>
    <row r="56" spans="1:9" x14ac:dyDescent="0.3">
      <c r="A56" t="s">
        <v>14</v>
      </c>
      <c r="B56" s="5" t="s">
        <v>22</v>
      </c>
      <c r="C56" s="5" t="s">
        <v>37</v>
      </c>
      <c r="D56">
        <v>4339</v>
      </c>
      <c r="E56" s="6">
        <v>250</v>
      </c>
      <c r="F56" s="6">
        <f t="shared" si="0"/>
        <v>1084750</v>
      </c>
      <c r="G56" s="5">
        <v>47268</v>
      </c>
      <c r="H56" s="5" t="s">
        <v>16</v>
      </c>
      <c r="I56" s="5" t="s">
        <v>17</v>
      </c>
    </row>
    <row r="57" spans="1:9" x14ac:dyDescent="0.3">
      <c r="A57" t="s">
        <v>38</v>
      </c>
      <c r="B57" s="5" t="s">
        <v>19</v>
      </c>
      <c r="C57" s="5" t="s">
        <v>15</v>
      </c>
      <c r="D57">
        <v>2775</v>
      </c>
      <c r="E57" s="6">
        <v>25</v>
      </c>
      <c r="F57" s="6">
        <f t="shared" si="0"/>
        <v>69375</v>
      </c>
      <c r="G57" s="5">
        <v>47486</v>
      </c>
      <c r="H57" s="5" t="s">
        <v>16</v>
      </c>
      <c r="I57" s="5" t="s">
        <v>17</v>
      </c>
    </row>
    <row r="58" spans="1:9" x14ac:dyDescent="0.3">
      <c r="A58" t="s">
        <v>39</v>
      </c>
      <c r="B58" s="5" t="s">
        <v>10</v>
      </c>
      <c r="C58" s="5" t="s">
        <v>23</v>
      </c>
      <c r="D58">
        <v>2917</v>
      </c>
      <c r="E58" s="6">
        <v>100</v>
      </c>
      <c r="F58" s="6">
        <f t="shared" si="0"/>
        <v>291700</v>
      </c>
      <c r="G58" s="5">
        <v>46792</v>
      </c>
      <c r="H58" s="5" t="s">
        <v>20</v>
      </c>
      <c r="I58" s="5" t="s">
        <v>13</v>
      </c>
    </row>
    <row r="59" spans="1:9" x14ac:dyDescent="0.3">
      <c r="A59" t="s">
        <v>47</v>
      </c>
      <c r="B59" s="5" t="s">
        <v>22</v>
      </c>
      <c r="C59" s="5" t="s">
        <v>15</v>
      </c>
      <c r="D59">
        <v>4236</v>
      </c>
      <c r="E59" s="6">
        <v>200</v>
      </c>
      <c r="F59" s="6">
        <f t="shared" si="0"/>
        <v>847200</v>
      </c>
      <c r="G59" s="5">
        <v>47577</v>
      </c>
      <c r="H59" s="5" t="s">
        <v>16</v>
      </c>
      <c r="I59" s="5" t="s">
        <v>13</v>
      </c>
    </row>
    <row r="60" spans="1:9" x14ac:dyDescent="0.3">
      <c r="A60" t="s">
        <v>40</v>
      </c>
      <c r="B60" s="5" t="s">
        <v>19</v>
      </c>
      <c r="C60" s="5" t="s">
        <v>15</v>
      </c>
      <c r="D60">
        <v>2417</v>
      </c>
      <c r="E60" s="6">
        <v>100</v>
      </c>
      <c r="F60" s="6">
        <f t="shared" si="0"/>
        <v>241700</v>
      </c>
      <c r="G60" s="5">
        <v>47676</v>
      </c>
      <c r="H60" s="5" t="s">
        <v>16</v>
      </c>
      <c r="I60" s="5" t="s">
        <v>13</v>
      </c>
    </row>
    <row r="61" spans="1:9" x14ac:dyDescent="0.3">
      <c r="A61" t="s">
        <v>18</v>
      </c>
      <c r="B61" s="5" t="s">
        <v>10</v>
      </c>
      <c r="C61" s="5" t="s">
        <v>11</v>
      </c>
      <c r="D61">
        <v>4359</v>
      </c>
      <c r="E61" s="6">
        <v>25</v>
      </c>
      <c r="F61" s="6">
        <f t="shared" si="0"/>
        <v>108975</v>
      </c>
      <c r="G61" s="5">
        <v>47368</v>
      </c>
      <c r="H61" s="5" t="s">
        <v>16</v>
      </c>
      <c r="I61" s="5" t="s">
        <v>13</v>
      </c>
    </row>
    <row r="62" spans="1:9" x14ac:dyDescent="0.3">
      <c r="A62" t="s">
        <v>40</v>
      </c>
      <c r="B62" s="5" t="s">
        <v>10</v>
      </c>
      <c r="C62" s="5" t="s">
        <v>11</v>
      </c>
      <c r="D62">
        <v>1595</v>
      </c>
      <c r="E62" s="6">
        <v>100</v>
      </c>
      <c r="F62" s="6">
        <f t="shared" si="0"/>
        <v>159500</v>
      </c>
      <c r="G62" s="5">
        <v>47788</v>
      </c>
      <c r="H62" s="5" t="s">
        <v>16</v>
      </c>
      <c r="I62" s="5" t="s">
        <v>13</v>
      </c>
    </row>
    <row r="63" spans="1:9" x14ac:dyDescent="0.3">
      <c r="A63" t="s">
        <v>47</v>
      </c>
      <c r="B63" s="5" t="s">
        <v>19</v>
      </c>
      <c r="C63" s="5" t="s">
        <v>15</v>
      </c>
      <c r="D63">
        <v>2643</v>
      </c>
      <c r="E63" s="6">
        <v>250</v>
      </c>
      <c r="F63" s="6">
        <f t="shared" si="0"/>
        <v>660750</v>
      </c>
      <c r="G63" s="5">
        <v>47441</v>
      </c>
      <c r="H63" s="5" t="s">
        <v>12</v>
      </c>
      <c r="I63" s="5" t="s">
        <v>17</v>
      </c>
    </row>
    <row r="64" spans="1:9" x14ac:dyDescent="0.3">
      <c r="A64" t="s">
        <v>40</v>
      </c>
      <c r="B64" s="5" t="s">
        <v>22</v>
      </c>
      <c r="C64" s="5" t="s">
        <v>11</v>
      </c>
      <c r="D64">
        <v>2136</v>
      </c>
      <c r="E64" s="6">
        <v>250</v>
      </c>
      <c r="F64" s="6">
        <f t="shared" si="0"/>
        <v>534000</v>
      </c>
      <c r="G64" s="5">
        <v>47413</v>
      </c>
      <c r="H64" s="5" t="s">
        <v>16</v>
      </c>
      <c r="I64" s="5" t="s">
        <v>13</v>
      </c>
    </row>
    <row r="65" spans="1:9" x14ac:dyDescent="0.3">
      <c r="A65" t="s">
        <v>47</v>
      </c>
      <c r="B65" s="5" t="s">
        <v>19</v>
      </c>
      <c r="C65" s="5" t="s">
        <v>15</v>
      </c>
      <c r="D65">
        <v>2643</v>
      </c>
      <c r="E65" s="6">
        <v>250</v>
      </c>
      <c r="F65" s="6">
        <f t="shared" si="0"/>
        <v>660750</v>
      </c>
      <c r="G65" s="5">
        <v>47007</v>
      </c>
      <c r="H65" s="5" t="s">
        <v>16</v>
      </c>
      <c r="I65" s="5" t="s">
        <v>13</v>
      </c>
    </row>
    <row r="66" spans="1:9" x14ac:dyDescent="0.3">
      <c r="A66" t="s">
        <v>40</v>
      </c>
      <c r="B66" s="5" t="s">
        <v>22</v>
      </c>
      <c r="C66" s="5" t="s">
        <v>11</v>
      </c>
      <c r="D66">
        <v>2136</v>
      </c>
      <c r="E66" s="6">
        <v>250</v>
      </c>
      <c r="F66" s="6">
        <f t="shared" si="0"/>
        <v>534000</v>
      </c>
      <c r="G66" s="5">
        <v>47804</v>
      </c>
      <c r="H66" s="5" t="s">
        <v>16</v>
      </c>
      <c r="I66" s="5" t="s">
        <v>13</v>
      </c>
    </row>
    <row r="67" spans="1:9" x14ac:dyDescent="0.3">
      <c r="A67" t="s">
        <v>42</v>
      </c>
      <c r="B67" s="5" t="s">
        <v>19</v>
      </c>
      <c r="C67" s="5" t="s">
        <v>11</v>
      </c>
      <c r="D67">
        <v>4500</v>
      </c>
      <c r="E67" s="6">
        <v>250</v>
      </c>
      <c r="F67" s="6">
        <f t="shared" ref="F67:F118" si="1">D67*E67</f>
        <v>1125000</v>
      </c>
      <c r="G67" s="5">
        <v>47261</v>
      </c>
      <c r="H67" s="5" t="s">
        <v>16</v>
      </c>
      <c r="I67" s="5" t="s">
        <v>13</v>
      </c>
    </row>
    <row r="68" spans="1:9" x14ac:dyDescent="0.3">
      <c r="A68" t="s">
        <v>32</v>
      </c>
      <c r="B68" s="5" t="s">
        <v>22</v>
      </c>
      <c r="C68" s="5" t="s">
        <v>11</v>
      </c>
      <c r="D68">
        <v>1844</v>
      </c>
      <c r="E68" s="6">
        <v>25</v>
      </c>
      <c r="F68" s="6">
        <f t="shared" si="1"/>
        <v>46100</v>
      </c>
      <c r="G68" s="5">
        <v>46949</v>
      </c>
      <c r="H68" s="5" t="s">
        <v>16</v>
      </c>
      <c r="I68" s="5" t="s">
        <v>13</v>
      </c>
    </row>
    <row r="69" spans="1:9" x14ac:dyDescent="0.3">
      <c r="A69" t="s">
        <v>43</v>
      </c>
      <c r="B69" s="5" t="s">
        <v>10</v>
      </c>
      <c r="C69" s="5" t="s">
        <v>15</v>
      </c>
      <c r="D69">
        <v>2924</v>
      </c>
      <c r="E69" s="6">
        <v>100</v>
      </c>
      <c r="F69" s="6">
        <f t="shared" si="1"/>
        <v>292400</v>
      </c>
      <c r="G69" s="5">
        <v>47234</v>
      </c>
      <c r="H69" s="5" t="s">
        <v>20</v>
      </c>
      <c r="I69" s="5" t="s">
        <v>17</v>
      </c>
    </row>
    <row r="70" spans="1:9" x14ac:dyDescent="0.3">
      <c r="A70" t="s">
        <v>43</v>
      </c>
      <c r="B70" s="5" t="s">
        <v>22</v>
      </c>
      <c r="C70" s="5" t="s">
        <v>11</v>
      </c>
      <c r="D70">
        <v>1412</v>
      </c>
      <c r="E70" s="6">
        <v>200</v>
      </c>
      <c r="F70" s="6">
        <f t="shared" si="1"/>
        <v>282400</v>
      </c>
      <c r="G70" s="5">
        <v>47686</v>
      </c>
      <c r="H70" s="5" t="s">
        <v>16</v>
      </c>
      <c r="I70" s="5" t="s">
        <v>13</v>
      </c>
    </row>
    <row r="71" spans="1:9" x14ac:dyDescent="0.3">
      <c r="A71" t="s">
        <v>34</v>
      </c>
      <c r="B71" s="5" t="s">
        <v>19</v>
      </c>
      <c r="C71" s="5" t="s">
        <v>35</v>
      </c>
      <c r="D71">
        <v>2313</v>
      </c>
      <c r="E71" s="6">
        <v>100</v>
      </c>
      <c r="F71" s="6">
        <f t="shared" si="1"/>
        <v>231300</v>
      </c>
      <c r="G71" s="5">
        <v>46801</v>
      </c>
      <c r="H71" s="5" t="s">
        <v>16</v>
      </c>
      <c r="I71" s="5" t="s">
        <v>13</v>
      </c>
    </row>
    <row r="72" spans="1:9" x14ac:dyDescent="0.3">
      <c r="A72" t="s">
        <v>36</v>
      </c>
      <c r="B72" s="5" t="s">
        <v>19</v>
      </c>
      <c r="C72" s="5" t="s">
        <v>11</v>
      </c>
      <c r="D72">
        <v>2846</v>
      </c>
      <c r="E72" s="6">
        <v>100</v>
      </c>
      <c r="F72" s="6">
        <f t="shared" si="1"/>
        <v>284600</v>
      </c>
      <c r="G72" s="5">
        <v>47363</v>
      </c>
      <c r="H72" s="5" t="s">
        <v>16</v>
      </c>
      <c r="I72" s="5" t="s">
        <v>17</v>
      </c>
    </row>
    <row r="73" spans="1:9" x14ac:dyDescent="0.3">
      <c r="A73" t="s">
        <v>14</v>
      </c>
      <c r="B73" s="5" t="s">
        <v>22</v>
      </c>
      <c r="C73" s="5" t="s">
        <v>37</v>
      </c>
      <c r="D73">
        <v>4339</v>
      </c>
      <c r="E73" s="6">
        <v>250</v>
      </c>
      <c r="F73" s="6">
        <f t="shared" si="1"/>
        <v>1084750</v>
      </c>
      <c r="G73" s="5">
        <v>47049</v>
      </c>
      <c r="H73" s="5" t="s">
        <v>16</v>
      </c>
      <c r="I73" s="5" t="s">
        <v>13</v>
      </c>
    </row>
    <row r="74" spans="1:9" x14ac:dyDescent="0.3">
      <c r="A74" t="s">
        <v>38</v>
      </c>
      <c r="B74" s="5" t="s">
        <v>19</v>
      </c>
      <c r="C74" s="5" t="s">
        <v>15</v>
      </c>
      <c r="D74">
        <v>2775</v>
      </c>
      <c r="E74" s="6">
        <v>25</v>
      </c>
      <c r="F74" s="6">
        <f t="shared" si="1"/>
        <v>69375</v>
      </c>
      <c r="G74" s="5">
        <v>47719</v>
      </c>
      <c r="H74" s="5" t="s">
        <v>16</v>
      </c>
      <c r="I74" s="5" t="s">
        <v>13</v>
      </c>
    </row>
    <row r="75" spans="1:9" x14ac:dyDescent="0.3">
      <c r="A75" t="s">
        <v>39</v>
      </c>
      <c r="B75" s="5" t="s">
        <v>10</v>
      </c>
      <c r="C75" s="5" t="s">
        <v>23</v>
      </c>
      <c r="D75">
        <v>2917</v>
      </c>
      <c r="E75" s="6">
        <v>100</v>
      </c>
      <c r="F75" s="6">
        <f t="shared" si="1"/>
        <v>291700</v>
      </c>
      <c r="G75" s="5">
        <v>46803</v>
      </c>
      <c r="H75" s="5" t="s">
        <v>20</v>
      </c>
      <c r="I75" s="5" t="s">
        <v>13</v>
      </c>
    </row>
    <row r="76" spans="1:9" x14ac:dyDescent="0.3">
      <c r="A76" t="s">
        <v>47</v>
      </c>
      <c r="B76" s="5" t="s">
        <v>22</v>
      </c>
      <c r="C76" s="5" t="s">
        <v>15</v>
      </c>
      <c r="D76">
        <v>4236</v>
      </c>
      <c r="E76" s="6">
        <v>200</v>
      </c>
      <c r="F76" s="6">
        <f t="shared" si="1"/>
        <v>847200</v>
      </c>
      <c r="G76" s="5">
        <v>47116</v>
      </c>
      <c r="H76" s="5" t="s">
        <v>16</v>
      </c>
      <c r="I76" s="5" t="s">
        <v>17</v>
      </c>
    </row>
    <row r="77" spans="1:9" x14ac:dyDescent="0.3">
      <c r="A77" t="s">
        <v>40</v>
      </c>
      <c r="B77" s="5" t="s">
        <v>19</v>
      </c>
      <c r="C77" s="5" t="s">
        <v>15</v>
      </c>
      <c r="D77">
        <v>2417</v>
      </c>
      <c r="E77" s="6">
        <v>100</v>
      </c>
      <c r="F77" s="6">
        <f t="shared" si="1"/>
        <v>241700</v>
      </c>
      <c r="G77" s="5">
        <v>47299</v>
      </c>
      <c r="H77" s="5" t="s">
        <v>16</v>
      </c>
      <c r="I77" s="5" t="s">
        <v>17</v>
      </c>
    </row>
    <row r="78" spans="1:9" x14ac:dyDescent="0.3">
      <c r="A78" t="s">
        <v>18</v>
      </c>
      <c r="B78" s="5" t="s">
        <v>10</v>
      </c>
      <c r="C78" s="5" t="s">
        <v>11</v>
      </c>
      <c r="D78">
        <v>4359</v>
      </c>
      <c r="E78" s="6">
        <v>25</v>
      </c>
      <c r="F78" s="6">
        <f t="shared" si="1"/>
        <v>108975</v>
      </c>
      <c r="G78" s="5">
        <v>47778</v>
      </c>
      <c r="H78" s="5" t="s">
        <v>16</v>
      </c>
      <c r="I78" s="5" t="s">
        <v>13</v>
      </c>
    </row>
    <row r="79" spans="1:9" x14ac:dyDescent="0.3">
      <c r="A79" t="s">
        <v>40</v>
      </c>
      <c r="B79" s="5" t="s">
        <v>10</v>
      </c>
      <c r="C79" s="5" t="s">
        <v>11</v>
      </c>
      <c r="D79">
        <v>1595</v>
      </c>
      <c r="E79" s="6">
        <v>100</v>
      </c>
      <c r="F79" s="6">
        <f t="shared" si="1"/>
        <v>159500</v>
      </c>
      <c r="G79" s="5">
        <v>46825</v>
      </c>
      <c r="H79" s="5" t="s">
        <v>16</v>
      </c>
      <c r="I79" s="5" t="s">
        <v>13</v>
      </c>
    </row>
    <row r="80" spans="1:9" x14ac:dyDescent="0.3">
      <c r="A80" t="s">
        <v>47</v>
      </c>
      <c r="B80" s="5" t="s">
        <v>19</v>
      </c>
      <c r="C80" s="5" t="s">
        <v>15</v>
      </c>
      <c r="D80">
        <v>2643</v>
      </c>
      <c r="E80" s="6">
        <v>250</v>
      </c>
      <c r="F80" s="6">
        <f t="shared" si="1"/>
        <v>660750</v>
      </c>
      <c r="G80" s="5">
        <v>46918</v>
      </c>
      <c r="H80" s="5" t="s">
        <v>16</v>
      </c>
      <c r="I80" s="5" t="s">
        <v>13</v>
      </c>
    </row>
    <row r="81" spans="1:9" x14ac:dyDescent="0.3">
      <c r="A81" t="s">
        <v>41</v>
      </c>
      <c r="B81" s="5" t="s">
        <v>22</v>
      </c>
      <c r="C81" s="5" t="s">
        <v>11</v>
      </c>
      <c r="D81">
        <v>2136</v>
      </c>
      <c r="E81" s="6">
        <v>250</v>
      </c>
      <c r="F81" s="6">
        <f t="shared" si="1"/>
        <v>534000</v>
      </c>
      <c r="G81" s="5">
        <v>47530</v>
      </c>
      <c r="H81" s="5" t="s">
        <v>16</v>
      </c>
      <c r="I81" s="5" t="s">
        <v>13</v>
      </c>
    </row>
    <row r="82" spans="1:9" x14ac:dyDescent="0.3">
      <c r="A82" t="s">
        <v>44</v>
      </c>
      <c r="B82" s="5" t="s">
        <v>22</v>
      </c>
      <c r="C82" s="5" t="s">
        <v>11</v>
      </c>
      <c r="D82">
        <v>1504</v>
      </c>
      <c r="E82" s="6">
        <v>225</v>
      </c>
      <c r="F82" s="6">
        <f t="shared" si="1"/>
        <v>338400</v>
      </c>
      <c r="G82" s="5">
        <v>47142</v>
      </c>
      <c r="H82" s="5" t="s">
        <v>16</v>
      </c>
      <c r="I82" s="5" t="s">
        <v>13</v>
      </c>
    </row>
    <row r="83" spans="1:9" x14ac:dyDescent="0.3">
      <c r="A83" t="s">
        <v>32</v>
      </c>
      <c r="B83" s="5" t="s">
        <v>10</v>
      </c>
      <c r="C83" s="5" t="s">
        <v>25</v>
      </c>
      <c r="D83">
        <v>2794</v>
      </c>
      <c r="E83" s="6">
        <v>250</v>
      </c>
      <c r="F83" s="6">
        <f t="shared" si="1"/>
        <v>698500</v>
      </c>
      <c r="G83" s="5">
        <v>47598</v>
      </c>
      <c r="H83" s="5" t="s">
        <v>12</v>
      </c>
      <c r="I83" s="5" t="s">
        <v>17</v>
      </c>
    </row>
    <row r="84" spans="1:9" x14ac:dyDescent="0.3">
      <c r="A84" t="s">
        <v>45</v>
      </c>
      <c r="B84" s="5" t="s">
        <v>10</v>
      </c>
      <c r="C84" s="5" t="s">
        <v>15</v>
      </c>
      <c r="D84">
        <v>1937</v>
      </c>
      <c r="E84" s="6">
        <v>250</v>
      </c>
      <c r="F84" s="6">
        <f t="shared" si="1"/>
        <v>484250</v>
      </c>
      <c r="G84" s="5">
        <v>47503</v>
      </c>
      <c r="H84" s="5" t="s">
        <v>16</v>
      </c>
      <c r="I84" s="5" t="s">
        <v>13</v>
      </c>
    </row>
    <row r="85" spans="1:9" x14ac:dyDescent="0.3">
      <c r="A85" t="s">
        <v>46</v>
      </c>
      <c r="B85" s="5" t="s">
        <v>22</v>
      </c>
      <c r="C85" s="5" t="s">
        <v>15</v>
      </c>
      <c r="D85">
        <v>4923</v>
      </c>
      <c r="E85" s="6">
        <v>25</v>
      </c>
      <c r="F85" s="6">
        <f t="shared" si="1"/>
        <v>123075</v>
      </c>
      <c r="G85" s="5">
        <v>47701</v>
      </c>
      <c r="H85" s="5" t="s">
        <v>16</v>
      </c>
      <c r="I85" s="5" t="s">
        <v>13</v>
      </c>
    </row>
    <row r="86" spans="1:9" x14ac:dyDescent="0.3">
      <c r="A86" t="s">
        <v>39</v>
      </c>
      <c r="B86" s="5" t="s">
        <v>19</v>
      </c>
      <c r="C86" s="5" t="s">
        <v>11</v>
      </c>
      <c r="D86">
        <v>1751</v>
      </c>
      <c r="E86" s="6">
        <v>100</v>
      </c>
      <c r="F86" s="6">
        <f t="shared" si="1"/>
        <v>175100</v>
      </c>
      <c r="G86" s="5">
        <v>46891</v>
      </c>
      <c r="H86" s="5" t="s">
        <v>16</v>
      </c>
      <c r="I86" s="5" t="s">
        <v>17</v>
      </c>
    </row>
    <row r="87" spans="1:9" x14ac:dyDescent="0.3">
      <c r="A87" t="s">
        <v>9</v>
      </c>
      <c r="B87" s="5" t="s">
        <v>10</v>
      </c>
      <c r="C87" s="5" t="s">
        <v>37</v>
      </c>
      <c r="D87">
        <v>1946</v>
      </c>
      <c r="E87" s="6">
        <v>250</v>
      </c>
      <c r="F87" s="6">
        <f t="shared" si="1"/>
        <v>486500</v>
      </c>
      <c r="G87" s="5">
        <v>47210</v>
      </c>
      <c r="H87" s="5" t="s">
        <v>16</v>
      </c>
      <c r="I87" s="5" t="s">
        <v>13</v>
      </c>
    </row>
    <row r="88" spans="1:9" x14ac:dyDescent="0.3">
      <c r="A88" t="s">
        <v>18</v>
      </c>
      <c r="B88" s="5" t="s">
        <v>10</v>
      </c>
      <c r="C88" s="5" t="s">
        <v>23</v>
      </c>
      <c r="D88">
        <v>2085</v>
      </c>
      <c r="E88" s="6">
        <v>250</v>
      </c>
      <c r="F88" s="6">
        <f t="shared" si="1"/>
        <v>521250</v>
      </c>
      <c r="G88" s="5">
        <v>47414</v>
      </c>
      <c r="H88" s="5" t="s">
        <v>16</v>
      </c>
      <c r="I88" s="5" t="s">
        <v>13</v>
      </c>
    </row>
    <row r="89" spans="1:9" x14ac:dyDescent="0.3">
      <c r="A89" t="s">
        <v>28</v>
      </c>
      <c r="B89" s="5" t="s">
        <v>22</v>
      </c>
      <c r="C89" s="5" t="s">
        <v>23</v>
      </c>
      <c r="D89">
        <v>601</v>
      </c>
      <c r="E89" s="6">
        <v>25</v>
      </c>
      <c r="F89" s="6">
        <f t="shared" si="1"/>
        <v>15025</v>
      </c>
      <c r="G89" s="5">
        <v>46830</v>
      </c>
      <c r="H89" s="5" t="s">
        <v>16</v>
      </c>
      <c r="I89" s="5" t="s">
        <v>13</v>
      </c>
    </row>
    <row r="90" spans="1:9" x14ac:dyDescent="0.3">
      <c r="A90" t="s">
        <v>42</v>
      </c>
      <c r="B90" s="5" t="s">
        <v>19</v>
      </c>
      <c r="C90" s="5" t="s">
        <v>11</v>
      </c>
      <c r="D90">
        <v>1664</v>
      </c>
      <c r="E90" s="6">
        <v>100</v>
      </c>
      <c r="F90" s="6">
        <f t="shared" si="1"/>
        <v>166400</v>
      </c>
      <c r="G90" s="5">
        <v>47091</v>
      </c>
      <c r="H90" s="5" t="s">
        <v>20</v>
      </c>
      <c r="I90" s="5" t="s">
        <v>17</v>
      </c>
    </row>
    <row r="91" spans="1:9" x14ac:dyDescent="0.3">
      <c r="A91" t="s">
        <v>45</v>
      </c>
      <c r="B91" s="5" t="s">
        <v>10</v>
      </c>
      <c r="C91" s="5" t="s">
        <v>11</v>
      </c>
      <c r="D91">
        <v>4219</v>
      </c>
      <c r="E91" s="6">
        <v>200</v>
      </c>
      <c r="F91" s="6">
        <f t="shared" si="1"/>
        <v>843800</v>
      </c>
      <c r="G91" s="5">
        <v>47491</v>
      </c>
      <c r="H91" s="5" t="s">
        <v>16</v>
      </c>
      <c r="I91" s="5" t="s">
        <v>17</v>
      </c>
    </row>
    <row r="92" spans="1:9" x14ac:dyDescent="0.3">
      <c r="A92" t="s">
        <v>41</v>
      </c>
      <c r="B92" s="5" t="s">
        <v>19</v>
      </c>
      <c r="C92" s="5" t="s">
        <v>15</v>
      </c>
      <c r="D92">
        <v>2417</v>
      </c>
      <c r="E92" s="6">
        <v>100</v>
      </c>
      <c r="F92" s="6">
        <f t="shared" si="1"/>
        <v>241700</v>
      </c>
      <c r="G92" s="5">
        <v>46944</v>
      </c>
      <c r="H92" s="5" t="s">
        <v>16</v>
      </c>
      <c r="I92" s="5" t="s">
        <v>13</v>
      </c>
    </row>
    <row r="93" spans="1:9" x14ac:dyDescent="0.3">
      <c r="A93" t="s">
        <v>47</v>
      </c>
      <c r="B93" s="5" t="s">
        <v>22</v>
      </c>
      <c r="C93" s="5" t="s">
        <v>15</v>
      </c>
      <c r="D93">
        <v>4236</v>
      </c>
      <c r="E93" s="6">
        <v>200</v>
      </c>
      <c r="F93" s="6">
        <f t="shared" si="1"/>
        <v>847200</v>
      </c>
      <c r="G93" s="5">
        <v>47689</v>
      </c>
      <c r="H93" s="5" t="s">
        <v>16</v>
      </c>
      <c r="I93" s="5" t="s">
        <v>13</v>
      </c>
    </row>
    <row r="94" spans="1:9" x14ac:dyDescent="0.3">
      <c r="A94" t="s">
        <v>41</v>
      </c>
      <c r="B94" s="5" t="s">
        <v>19</v>
      </c>
      <c r="C94" s="5" t="s">
        <v>15</v>
      </c>
      <c r="D94">
        <v>2417</v>
      </c>
      <c r="E94" s="6">
        <v>100</v>
      </c>
      <c r="F94" s="6">
        <f t="shared" si="1"/>
        <v>241700</v>
      </c>
      <c r="G94" s="5">
        <v>47738</v>
      </c>
      <c r="H94" s="5" t="s">
        <v>12</v>
      </c>
      <c r="I94" s="5" t="s">
        <v>13</v>
      </c>
    </row>
    <row r="95" spans="1:9" x14ac:dyDescent="0.3">
      <c r="A95" t="s">
        <v>18</v>
      </c>
      <c r="B95" s="5" t="s">
        <v>10</v>
      </c>
      <c r="C95" s="5" t="s">
        <v>11</v>
      </c>
      <c r="D95">
        <v>4359</v>
      </c>
      <c r="E95" s="6">
        <v>25</v>
      </c>
      <c r="F95" s="6">
        <f t="shared" si="1"/>
        <v>108975</v>
      </c>
      <c r="G95" s="5">
        <v>47336</v>
      </c>
      <c r="H95" s="5" t="s">
        <v>16</v>
      </c>
      <c r="I95" s="5" t="s">
        <v>13</v>
      </c>
    </row>
    <row r="96" spans="1:9" x14ac:dyDescent="0.3">
      <c r="A96" t="s">
        <v>41</v>
      </c>
      <c r="B96" s="5" t="s">
        <v>10</v>
      </c>
      <c r="C96" s="5" t="s">
        <v>11</v>
      </c>
      <c r="D96">
        <v>1595</v>
      </c>
      <c r="E96" s="6">
        <v>100</v>
      </c>
      <c r="F96" s="6">
        <f t="shared" si="1"/>
        <v>159500</v>
      </c>
      <c r="G96" s="5">
        <v>47504</v>
      </c>
      <c r="H96" s="5" t="s">
        <v>20</v>
      </c>
      <c r="I96" s="5" t="s">
        <v>13</v>
      </c>
    </row>
    <row r="97" spans="1:9" x14ac:dyDescent="0.3">
      <c r="A97" t="s">
        <v>47</v>
      </c>
      <c r="B97" s="5" t="s">
        <v>19</v>
      </c>
      <c r="C97" s="5" t="s">
        <v>15</v>
      </c>
      <c r="D97">
        <v>2643</v>
      </c>
      <c r="E97" s="6">
        <v>250</v>
      </c>
      <c r="F97" s="6">
        <f t="shared" si="1"/>
        <v>660750</v>
      </c>
      <c r="G97" s="5">
        <v>47501</v>
      </c>
      <c r="H97" s="5" t="s">
        <v>16</v>
      </c>
      <c r="I97" s="5" t="s">
        <v>17</v>
      </c>
    </row>
    <row r="98" spans="1:9" x14ac:dyDescent="0.3">
      <c r="A98" t="s">
        <v>41</v>
      </c>
      <c r="B98" s="5" t="s">
        <v>22</v>
      </c>
      <c r="C98" s="5" t="s">
        <v>11</v>
      </c>
      <c r="D98">
        <v>2136</v>
      </c>
      <c r="E98" s="6">
        <v>250</v>
      </c>
      <c r="F98" s="6">
        <f t="shared" si="1"/>
        <v>534000</v>
      </c>
      <c r="G98" s="5">
        <v>47460</v>
      </c>
      <c r="H98" s="5" t="s">
        <v>16</v>
      </c>
      <c r="I98" s="5" t="s">
        <v>13</v>
      </c>
    </row>
    <row r="99" spans="1:9" x14ac:dyDescent="0.3">
      <c r="A99" t="s">
        <v>44</v>
      </c>
      <c r="B99" s="5" t="s">
        <v>22</v>
      </c>
      <c r="C99" s="5" t="s">
        <v>11</v>
      </c>
      <c r="D99">
        <v>1504</v>
      </c>
      <c r="E99" s="6">
        <v>225</v>
      </c>
      <c r="F99" s="6">
        <f t="shared" si="1"/>
        <v>338400</v>
      </c>
      <c r="G99" s="5">
        <v>47071</v>
      </c>
      <c r="H99" s="5" t="s">
        <v>16</v>
      </c>
      <c r="I99" s="5" t="s">
        <v>13</v>
      </c>
    </row>
    <row r="100" spans="1:9" x14ac:dyDescent="0.3">
      <c r="A100" t="s">
        <v>32</v>
      </c>
      <c r="B100" s="5" t="s">
        <v>10</v>
      </c>
      <c r="C100" s="5" t="s">
        <v>25</v>
      </c>
      <c r="D100">
        <v>2794</v>
      </c>
      <c r="E100" s="6">
        <v>250</v>
      </c>
      <c r="F100" s="6">
        <f t="shared" si="1"/>
        <v>698500</v>
      </c>
      <c r="G100" s="5">
        <v>46926</v>
      </c>
      <c r="H100" s="5" t="s">
        <v>16</v>
      </c>
      <c r="I100" s="5" t="s">
        <v>17</v>
      </c>
    </row>
    <row r="101" spans="1:9" x14ac:dyDescent="0.3">
      <c r="A101" t="s">
        <v>45</v>
      </c>
      <c r="B101" s="5" t="s">
        <v>10</v>
      </c>
      <c r="C101" s="5" t="s">
        <v>15</v>
      </c>
      <c r="D101">
        <v>1937</v>
      </c>
      <c r="E101" s="6">
        <v>250</v>
      </c>
      <c r="F101" s="6">
        <f t="shared" si="1"/>
        <v>484250</v>
      </c>
      <c r="G101" s="5">
        <v>47325</v>
      </c>
      <c r="H101" s="5" t="s">
        <v>16</v>
      </c>
      <c r="I101" s="5" t="s">
        <v>13</v>
      </c>
    </row>
    <row r="102" spans="1:9" x14ac:dyDescent="0.3">
      <c r="A102" t="s">
        <v>46</v>
      </c>
      <c r="B102" s="5" t="s">
        <v>22</v>
      </c>
      <c r="C102" s="5" t="s">
        <v>15</v>
      </c>
      <c r="D102">
        <v>4923</v>
      </c>
      <c r="E102" s="6">
        <v>25</v>
      </c>
      <c r="F102" s="6">
        <f t="shared" si="1"/>
        <v>123075</v>
      </c>
      <c r="G102" s="5">
        <v>47647</v>
      </c>
      <c r="H102" s="5" t="s">
        <v>16</v>
      </c>
      <c r="I102" s="5" t="s">
        <v>13</v>
      </c>
    </row>
    <row r="103" spans="1:9" x14ac:dyDescent="0.3">
      <c r="A103" t="s">
        <v>39</v>
      </c>
      <c r="B103" s="5" t="s">
        <v>19</v>
      </c>
      <c r="C103" s="5" t="s">
        <v>11</v>
      </c>
      <c r="D103">
        <v>1751</v>
      </c>
      <c r="E103" s="6">
        <v>100</v>
      </c>
      <c r="F103" s="6">
        <f t="shared" si="1"/>
        <v>175100</v>
      </c>
      <c r="G103" s="5">
        <v>47277</v>
      </c>
      <c r="H103" s="5" t="s">
        <v>16</v>
      </c>
      <c r="I103" s="5" t="s">
        <v>13</v>
      </c>
    </row>
    <row r="104" spans="1:9" x14ac:dyDescent="0.3">
      <c r="A104" t="s">
        <v>47</v>
      </c>
      <c r="B104" s="5" t="s">
        <v>22</v>
      </c>
      <c r="C104" s="5" t="s">
        <v>15</v>
      </c>
      <c r="D104">
        <v>125</v>
      </c>
      <c r="E104" s="6">
        <v>200</v>
      </c>
      <c r="F104" s="6">
        <f>D104*E104</f>
        <v>25000</v>
      </c>
      <c r="G104" s="5">
        <v>47258</v>
      </c>
      <c r="H104" s="5" t="s">
        <v>16</v>
      </c>
      <c r="I104" s="5" t="s">
        <v>17</v>
      </c>
    </row>
    <row r="105" spans="1:9" x14ac:dyDescent="0.3">
      <c r="A105" t="s">
        <v>41</v>
      </c>
      <c r="B105" s="5" t="s">
        <v>19</v>
      </c>
      <c r="C105" s="5" t="s">
        <v>15</v>
      </c>
      <c r="D105">
        <v>2417</v>
      </c>
      <c r="E105" s="6">
        <v>100</v>
      </c>
      <c r="F105" s="6">
        <f t="shared" si="1"/>
        <v>241700</v>
      </c>
      <c r="G105" s="5">
        <v>47390</v>
      </c>
      <c r="H105" s="5" t="s">
        <v>12</v>
      </c>
      <c r="I105" s="5" t="s">
        <v>17</v>
      </c>
    </row>
    <row r="106" spans="1:9" x14ac:dyDescent="0.3">
      <c r="A106" t="s">
        <v>18</v>
      </c>
      <c r="B106" s="5" t="s">
        <v>10</v>
      </c>
      <c r="C106" s="5" t="s">
        <v>11</v>
      </c>
      <c r="D106">
        <v>4359</v>
      </c>
      <c r="E106" s="6">
        <v>25</v>
      </c>
      <c r="F106" s="6">
        <f t="shared" si="1"/>
        <v>108975</v>
      </c>
      <c r="G106" s="5">
        <v>47262</v>
      </c>
      <c r="H106" s="5" t="s">
        <v>16</v>
      </c>
      <c r="I106" s="5" t="s">
        <v>17</v>
      </c>
    </row>
    <row r="107" spans="1:9" x14ac:dyDescent="0.3">
      <c r="A107" t="s">
        <v>41</v>
      </c>
      <c r="B107" s="5" t="s">
        <v>10</v>
      </c>
      <c r="C107" s="5" t="s">
        <v>11</v>
      </c>
      <c r="D107">
        <v>1595</v>
      </c>
      <c r="E107" s="6">
        <v>100</v>
      </c>
      <c r="F107" s="6">
        <f t="shared" si="1"/>
        <v>159500</v>
      </c>
      <c r="G107" s="5">
        <v>47640</v>
      </c>
      <c r="H107" s="5" t="s">
        <v>16</v>
      </c>
      <c r="I107" s="5" t="s">
        <v>17</v>
      </c>
    </row>
    <row r="108" spans="1:9" x14ac:dyDescent="0.3">
      <c r="A108" t="s">
        <v>47</v>
      </c>
      <c r="B108" s="5" t="s">
        <v>19</v>
      </c>
      <c r="C108" s="5" t="s">
        <v>15</v>
      </c>
      <c r="D108">
        <v>100</v>
      </c>
      <c r="E108" s="6">
        <v>250</v>
      </c>
      <c r="F108" s="6">
        <f t="shared" si="1"/>
        <v>25000</v>
      </c>
      <c r="G108" s="5">
        <v>47196</v>
      </c>
      <c r="H108" s="5" t="s">
        <v>16</v>
      </c>
      <c r="I108" s="5" t="s">
        <v>17</v>
      </c>
    </row>
    <row r="109" spans="1:9" x14ac:dyDescent="0.3">
      <c r="A109" t="s">
        <v>41</v>
      </c>
      <c r="B109" s="5" t="s">
        <v>22</v>
      </c>
      <c r="C109" s="5" t="s">
        <v>11</v>
      </c>
      <c r="D109">
        <v>2136</v>
      </c>
      <c r="E109" s="6">
        <v>250</v>
      </c>
      <c r="F109" s="6">
        <f t="shared" si="1"/>
        <v>534000</v>
      </c>
      <c r="G109" s="5">
        <v>46995</v>
      </c>
      <c r="H109" s="5" t="s">
        <v>16</v>
      </c>
      <c r="I109" s="5" t="s">
        <v>13</v>
      </c>
    </row>
    <row r="110" spans="1:9" x14ac:dyDescent="0.3">
      <c r="A110" t="s">
        <v>47</v>
      </c>
      <c r="B110" s="5" t="s">
        <v>19</v>
      </c>
      <c r="C110" s="5" t="s">
        <v>15</v>
      </c>
      <c r="D110">
        <v>850</v>
      </c>
      <c r="E110" s="6">
        <v>250</v>
      </c>
      <c r="F110" s="6">
        <f t="shared" si="1"/>
        <v>212500</v>
      </c>
      <c r="G110" s="5">
        <v>47548</v>
      </c>
      <c r="H110" s="5" t="s">
        <v>20</v>
      </c>
      <c r="I110" s="5" t="s">
        <v>13</v>
      </c>
    </row>
    <row r="111" spans="1:9" x14ac:dyDescent="0.3">
      <c r="A111" t="s">
        <v>41</v>
      </c>
      <c r="B111" s="5" t="s">
        <v>22</v>
      </c>
      <c r="C111" s="5" t="s">
        <v>11</v>
      </c>
      <c r="D111">
        <v>2136</v>
      </c>
      <c r="E111" s="6">
        <v>250</v>
      </c>
      <c r="F111" s="6">
        <f t="shared" si="1"/>
        <v>534000</v>
      </c>
      <c r="G111" s="5">
        <v>46896</v>
      </c>
      <c r="H111" s="5" t="s">
        <v>16</v>
      </c>
      <c r="I111" s="5" t="s">
        <v>13</v>
      </c>
    </row>
    <row r="112" spans="1:9" x14ac:dyDescent="0.3">
      <c r="A112" t="s">
        <v>42</v>
      </c>
      <c r="B112" s="5" t="s">
        <v>19</v>
      </c>
      <c r="C112" s="5" t="s">
        <v>11</v>
      </c>
      <c r="D112">
        <v>4358</v>
      </c>
      <c r="E112" s="6">
        <v>250</v>
      </c>
      <c r="F112" s="6">
        <f t="shared" si="1"/>
        <v>1089500</v>
      </c>
      <c r="G112" s="5">
        <v>46827</v>
      </c>
      <c r="H112" s="5" t="s">
        <v>16</v>
      </c>
      <c r="I112" s="5" t="s">
        <v>13</v>
      </c>
    </row>
    <row r="113" spans="1:9" x14ac:dyDescent="0.3">
      <c r="A113" t="s">
        <v>32</v>
      </c>
      <c r="B113" s="5" t="s">
        <v>22</v>
      </c>
      <c r="C113" s="5" t="s">
        <v>11</v>
      </c>
      <c r="D113">
        <v>1844</v>
      </c>
      <c r="E113" s="6">
        <v>25</v>
      </c>
      <c r="F113" s="6">
        <f t="shared" si="1"/>
        <v>46100</v>
      </c>
      <c r="G113" s="5">
        <v>47212</v>
      </c>
      <c r="H113" s="5" t="s">
        <v>16</v>
      </c>
      <c r="I113" s="5" t="s">
        <v>13</v>
      </c>
    </row>
    <row r="114" spans="1:9" x14ac:dyDescent="0.3">
      <c r="A114" t="s">
        <v>43</v>
      </c>
      <c r="B114" s="5" t="s">
        <v>10</v>
      </c>
      <c r="C114" s="5" t="s">
        <v>15</v>
      </c>
      <c r="D114">
        <v>2924</v>
      </c>
      <c r="E114" s="6">
        <v>100</v>
      </c>
      <c r="F114" s="6">
        <f t="shared" si="1"/>
        <v>292400</v>
      </c>
      <c r="G114" s="5">
        <v>47436</v>
      </c>
      <c r="H114" s="5" t="s">
        <v>16</v>
      </c>
      <c r="I114" s="5" t="s">
        <v>17</v>
      </c>
    </row>
    <row r="115" spans="1:9" x14ac:dyDescent="0.3">
      <c r="A115" t="s">
        <v>43</v>
      </c>
      <c r="B115" s="5" t="s">
        <v>22</v>
      </c>
      <c r="C115" s="5" t="s">
        <v>11</v>
      </c>
      <c r="D115">
        <v>1412</v>
      </c>
      <c r="E115" s="6">
        <v>200</v>
      </c>
      <c r="F115" s="6">
        <f t="shared" si="1"/>
        <v>282400</v>
      </c>
      <c r="G115" s="5">
        <v>47312</v>
      </c>
      <c r="H115" s="5" t="s">
        <v>16</v>
      </c>
      <c r="I115" s="5" t="s">
        <v>13</v>
      </c>
    </row>
    <row r="116" spans="1:9" x14ac:dyDescent="0.3">
      <c r="A116" t="s">
        <v>34</v>
      </c>
      <c r="B116" s="5" t="s">
        <v>19</v>
      </c>
      <c r="C116" s="5" t="s">
        <v>35</v>
      </c>
      <c r="D116">
        <v>2313</v>
      </c>
      <c r="E116" s="6">
        <v>100</v>
      </c>
      <c r="F116" s="6">
        <f t="shared" si="1"/>
        <v>231300</v>
      </c>
      <c r="G116" s="5">
        <v>47328</v>
      </c>
      <c r="H116" s="5" t="s">
        <v>12</v>
      </c>
      <c r="I116" s="5" t="s">
        <v>13</v>
      </c>
    </row>
    <row r="117" spans="1:9" x14ac:dyDescent="0.3">
      <c r="A117" t="s">
        <v>46</v>
      </c>
      <c r="B117" s="5" t="s">
        <v>22</v>
      </c>
      <c r="C117" s="5" t="s">
        <v>15</v>
      </c>
      <c r="D117">
        <v>4923</v>
      </c>
      <c r="E117" s="6">
        <v>25</v>
      </c>
      <c r="F117" s="6">
        <f t="shared" si="1"/>
        <v>123075</v>
      </c>
      <c r="G117" s="5">
        <v>47357</v>
      </c>
      <c r="H117" s="5" t="s">
        <v>16</v>
      </c>
      <c r="I117" s="5" t="s">
        <v>17</v>
      </c>
    </row>
    <row r="118" spans="1:9" x14ac:dyDescent="0.3">
      <c r="A118" t="s">
        <v>39</v>
      </c>
      <c r="B118" s="5" t="s">
        <v>19</v>
      </c>
      <c r="C118" s="5" t="s">
        <v>11</v>
      </c>
      <c r="D118">
        <v>1751</v>
      </c>
      <c r="E118" s="6">
        <v>100</v>
      </c>
      <c r="F118" s="6">
        <f t="shared" si="1"/>
        <v>175100</v>
      </c>
      <c r="G118" s="5">
        <v>47665</v>
      </c>
      <c r="H118" s="5" t="s">
        <v>16</v>
      </c>
      <c r="I118" s="5" t="s">
        <v>13</v>
      </c>
    </row>
    <row r="119" spans="1:9" x14ac:dyDescent="0.3">
      <c r="A119" t="s">
        <v>47</v>
      </c>
      <c r="B119" s="5" t="s">
        <v>22</v>
      </c>
      <c r="C119" s="5" t="s">
        <v>15</v>
      </c>
      <c r="D119">
        <v>4236</v>
      </c>
      <c r="E119" s="6">
        <v>200</v>
      </c>
      <c r="F119" s="6">
        <f>D119*E119</f>
        <v>847200</v>
      </c>
      <c r="G119" s="5">
        <v>47020</v>
      </c>
      <c r="H119" s="5" t="s">
        <v>16</v>
      </c>
      <c r="I119" s="5" t="s">
        <v>13</v>
      </c>
    </row>
    <row r="120" spans="1:9" x14ac:dyDescent="0.3">
      <c r="A120" t="s">
        <v>41</v>
      </c>
      <c r="B120" s="5" t="s">
        <v>19</v>
      </c>
      <c r="C120" s="5" t="s">
        <v>15</v>
      </c>
      <c r="D120">
        <v>2417</v>
      </c>
      <c r="E120" s="6">
        <v>100</v>
      </c>
      <c r="F120" s="6">
        <f t="shared" ref="F120:F127" si="2">D120*E120</f>
        <v>241700</v>
      </c>
      <c r="G120" s="5">
        <v>47037</v>
      </c>
      <c r="H120" s="5" t="s">
        <v>16</v>
      </c>
      <c r="I120" s="5" t="s">
        <v>13</v>
      </c>
    </row>
    <row r="121" spans="1:9" x14ac:dyDescent="0.3">
      <c r="A121" t="s">
        <v>18</v>
      </c>
      <c r="B121" s="5" t="s">
        <v>10</v>
      </c>
      <c r="C121" s="5" t="s">
        <v>23</v>
      </c>
      <c r="D121">
        <v>4359</v>
      </c>
      <c r="E121" s="6">
        <v>25</v>
      </c>
      <c r="F121" s="6">
        <f t="shared" si="2"/>
        <v>108975</v>
      </c>
      <c r="G121" s="5">
        <v>47709</v>
      </c>
      <c r="H121" s="5" t="s">
        <v>16</v>
      </c>
      <c r="I121" s="5" t="s">
        <v>17</v>
      </c>
    </row>
    <row r="122" spans="1:9" x14ac:dyDescent="0.3">
      <c r="A122" t="s">
        <v>40</v>
      </c>
      <c r="B122" s="5" t="s">
        <v>10</v>
      </c>
      <c r="C122" s="5" t="s">
        <v>23</v>
      </c>
      <c r="D122">
        <v>1595</v>
      </c>
      <c r="E122" s="6">
        <v>100</v>
      </c>
      <c r="F122" s="6">
        <f t="shared" si="2"/>
        <v>159500</v>
      </c>
      <c r="G122" s="5">
        <v>47155</v>
      </c>
      <c r="H122" s="5" t="s">
        <v>16</v>
      </c>
      <c r="I122" s="5" t="s">
        <v>13</v>
      </c>
    </row>
    <row r="123" spans="1:9" x14ac:dyDescent="0.3">
      <c r="A123" t="s">
        <v>47</v>
      </c>
      <c r="B123" s="5" t="s">
        <v>19</v>
      </c>
      <c r="C123" s="5" t="s">
        <v>15</v>
      </c>
      <c r="D123">
        <v>2643</v>
      </c>
      <c r="E123" s="6">
        <v>250</v>
      </c>
      <c r="F123" s="6">
        <f t="shared" si="2"/>
        <v>660750</v>
      </c>
      <c r="G123" s="5">
        <v>46823</v>
      </c>
      <c r="H123" s="5" t="s">
        <v>16</v>
      </c>
      <c r="I123" s="5" t="s">
        <v>13</v>
      </c>
    </row>
    <row r="124" spans="1:9" x14ac:dyDescent="0.3">
      <c r="A124" t="s">
        <v>40</v>
      </c>
      <c r="B124" s="5" t="s">
        <v>22</v>
      </c>
      <c r="C124" s="5" t="s">
        <v>11</v>
      </c>
      <c r="D124">
        <v>2136</v>
      </c>
      <c r="E124" s="6">
        <v>250</v>
      </c>
      <c r="F124" s="6">
        <f t="shared" si="2"/>
        <v>534000</v>
      </c>
      <c r="G124" s="5">
        <v>46947</v>
      </c>
      <c r="H124" s="5" t="s">
        <v>16</v>
      </c>
      <c r="I124" s="5" t="s">
        <v>13</v>
      </c>
    </row>
    <row r="125" spans="1:9" x14ac:dyDescent="0.3">
      <c r="A125" t="s">
        <v>47</v>
      </c>
      <c r="B125" s="5" t="s">
        <v>19</v>
      </c>
      <c r="C125" s="5" t="s">
        <v>15</v>
      </c>
      <c r="D125">
        <v>150</v>
      </c>
      <c r="E125" s="6">
        <v>250</v>
      </c>
      <c r="F125" s="6">
        <f t="shared" si="2"/>
        <v>37500</v>
      </c>
      <c r="G125" s="5">
        <v>47822</v>
      </c>
      <c r="H125" s="5" t="s">
        <v>12</v>
      </c>
      <c r="I125" s="5" t="s">
        <v>13</v>
      </c>
    </row>
    <row r="126" spans="1:9" x14ac:dyDescent="0.3">
      <c r="A126" t="s">
        <v>46</v>
      </c>
      <c r="B126" s="5" t="s">
        <v>22</v>
      </c>
      <c r="C126" s="5" t="s">
        <v>15</v>
      </c>
      <c r="D126">
        <v>4923</v>
      </c>
      <c r="E126" s="6">
        <v>25</v>
      </c>
      <c r="F126" s="6">
        <f t="shared" si="2"/>
        <v>123075</v>
      </c>
      <c r="G126" s="5">
        <v>46851</v>
      </c>
      <c r="H126" s="5" t="s">
        <v>16</v>
      </c>
      <c r="I126" s="5" t="s">
        <v>13</v>
      </c>
    </row>
    <row r="127" spans="1:9" x14ac:dyDescent="0.3">
      <c r="A127" t="s">
        <v>39</v>
      </c>
      <c r="B127" s="5" t="s">
        <v>19</v>
      </c>
      <c r="C127" s="5" t="s">
        <v>11</v>
      </c>
      <c r="D127">
        <v>1751</v>
      </c>
      <c r="E127" s="6">
        <v>100</v>
      </c>
      <c r="F127" s="6">
        <f t="shared" si="2"/>
        <v>175100</v>
      </c>
      <c r="G127" s="5">
        <v>47543</v>
      </c>
      <c r="H127" s="5" t="s">
        <v>16</v>
      </c>
      <c r="I127" s="5" t="s">
        <v>17</v>
      </c>
    </row>
    <row r="128" spans="1:9" x14ac:dyDescent="0.3">
      <c r="A128" t="s">
        <v>47</v>
      </c>
      <c r="B128" s="5" t="s">
        <v>22</v>
      </c>
      <c r="C128" s="5" t="s">
        <v>15</v>
      </c>
      <c r="D128">
        <v>4236</v>
      </c>
      <c r="E128" s="6">
        <v>200</v>
      </c>
      <c r="F128" s="6">
        <f>D128*E128</f>
        <v>847200</v>
      </c>
      <c r="G128" s="5">
        <v>47517</v>
      </c>
      <c r="H128" s="5" t="s">
        <v>16</v>
      </c>
      <c r="I128" s="5" t="s">
        <v>13</v>
      </c>
    </row>
    <row r="129" spans="1:9" x14ac:dyDescent="0.3">
      <c r="A129" t="s">
        <v>40</v>
      </c>
      <c r="B129" s="5" t="s">
        <v>19</v>
      </c>
      <c r="C129" s="5" t="s">
        <v>15</v>
      </c>
      <c r="D129">
        <v>2417</v>
      </c>
      <c r="E129" s="6">
        <v>100</v>
      </c>
      <c r="F129" s="6">
        <f t="shared" ref="F129:F136" si="3">D129*E129</f>
        <v>241700</v>
      </c>
      <c r="G129" s="5">
        <v>47243</v>
      </c>
      <c r="H129" s="5" t="s">
        <v>20</v>
      </c>
      <c r="I129" s="5" t="s">
        <v>13</v>
      </c>
    </row>
    <row r="130" spans="1:9" x14ac:dyDescent="0.3">
      <c r="A130" t="s">
        <v>18</v>
      </c>
      <c r="B130" s="5" t="s">
        <v>10</v>
      </c>
      <c r="C130" s="5" t="s">
        <v>23</v>
      </c>
      <c r="D130">
        <v>4359</v>
      </c>
      <c r="E130" s="6">
        <v>25</v>
      </c>
      <c r="F130" s="6">
        <f t="shared" si="3"/>
        <v>108975</v>
      </c>
      <c r="G130" s="5">
        <v>47232</v>
      </c>
      <c r="H130" s="5" t="s">
        <v>16</v>
      </c>
      <c r="I130" s="5" t="s">
        <v>17</v>
      </c>
    </row>
    <row r="131" spans="1:9" x14ac:dyDescent="0.3">
      <c r="A131" t="s">
        <v>40</v>
      </c>
      <c r="B131" s="5" t="s">
        <v>10</v>
      </c>
      <c r="C131" s="5" t="s">
        <v>23</v>
      </c>
      <c r="D131">
        <v>1595</v>
      </c>
      <c r="E131" s="6">
        <v>100</v>
      </c>
      <c r="F131" s="6">
        <f t="shared" si="3"/>
        <v>159500</v>
      </c>
      <c r="G131" s="5">
        <v>46934</v>
      </c>
      <c r="H131" s="5" t="s">
        <v>16</v>
      </c>
      <c r="I131" s="5" t="s">
        <v>13</v>
      </c>
    </row>
    <row r="132" spans="1:9" x14ac:dyDescent="0.3">
      <c r="A132" t="s">
        <v>47</v>
      </c>
      <c r="B132" s="5" t="s">
        <v>19</v>
      </c>
      <c r="C132" s="5" t="s">
        <v>15</v>
      </c>
      <c r="D132">
        <v>145</v>
      </c>
      <c r="E132" s="6">
        <v>250</v>
      </c>
      <c r="F132" s="6">
        <f t="shared" si="3"/>
        <v>36250</v>
      </c>
      <c r="G132" s="5">
        <v>47120</v>
      </c>
      <c r="H132" s="5" t="s">
        <v>16</v>
      </c>
      <c r="I132" s="5" t="s">
        <v>13</v>
      </c>
    </row>
    <row r="133" spans="1:9" x14ac:dyDescent="0.3">
      <c r="A133" t="s">
        <v>40</v>
      </c>
      <c r="B133" s="5" t="s">
        <v>22</v>
      </c>
      <c r="C133" s="5" t="s">
        <v>11</v>
      </c>
      <c r="D133">
        <v>2136</v>
      </c>
      <c r="E133" s="6">
        <v>250</v>
      </c>
      <c r="F133" s="6">
        <f t="shared" si="3"/>
        <v>534000</v>
      </c>
      <c r="G133" s="5">
        <v>46839</v>
      </c>
      <c r="H133" s="5" t="s">
        <v>12</v>
      </c>
      <c r="I133" s="5" t="s">
        <v>13</v>
      </c>
    </row>
    <row r="134" spans="1:9" x14ac:dyDescent="0.3">
      <c r="A134" t="s">
        <v>47</v>
      </c>
      <c r="B134" s="5" t="s">
        <v>19</v>
      </c>
      <c r="C134" s="5" t="s">
        <v>15</v>
      </c>
      <c r="D134">
        <v>2643</v>
      </c>
      <c r="E134" s="6">
        <v>250</v>
      </c>
      <c r="F134" s="6">
        <f t="shared" si="3"/>
        <v>660750</v>
      </c>
      <c r="G134" s="5">
        <v>47145</v>
      </c>
      <c r="H134" s="5" t="s">
        <v>16</v>
      </c>
      <c r="I134" s="5" t="s">
        <v>17</v>
      </c>
    </row>
    <row r="135" spans="1:9" x14ac:dyDescent="0.3">
      <c r="A135" t="s">
        <v>46</v>
      </c>
      <c r="B135" s="5" t="s">
        <v>22</v>
      </c>
      <c r="C135" s="5" t="s">
        <v>15</v>
      </c>
      <c r="D135">
        <v>4923</v>
      </c>
      <c r="E135" s="6">
        <v>25</v>
      </c>
      <c r="F135" s="6">
        <f t="shared" si="3"/>
        <v>123075</v>
      </c>
      <c r="G135" s="5">
        <v>47834</v>
      </c>
      <c r="H135" s="5" t="s">
        <v>16</v>
      </c>
      <c r="I135" s="5" t="s">
        <v>13</v>
      </c>
    </row>
    <row r="136" spans="1:9" x14ac:dyDescent="0.3">
      <c r="A136" t="s">
        <v>39</v>
      </c>
      <c r="B136" s="5" t="s">
        <v>19</v>
      </c>
      <c r="C136" s="5" t="s">
        <v>11</v>
      </c>
      <c r="D136">
        <v>1751</v>
      </c>
      <c r="E136" s="6">
        <v>100</v>
      </c>
      <c r="F136" s="6">
        <f t="shared" si="3"/>
        <v>175100</v>
      </c>
      <c r="G136" s="5">
        <v>47597</v>
      </c>
      <c r="H136" s="5" t="s">
        <v>16</v>
      </c>
      <c r="I136" s="5" t="s">
        <v>13</v>
      </c>
    </row>
    <row r="137" spans="1:9" x14ac:dyDescent="0.3">
      <c r="A137" t="s">
        <v>47</v>
      </c>
      <c r="B137" s="5" t="s">
        <v>22</v>
      </c>
      <c r="C137" s="5" t="s">
        <v>15</v>
      </c>
      <c r="D137">
        <v>4236</v>
      </c>
      <c r="E137" s="6">
        <v>200</v>
      </c>
      <c r="F137" s="6">
        <f>D137*E137</f>
        <v>847200</v>
      </c>
      <c r="G137" s="5">
        <v>47580</v>
      </c>
      <c r="H137" s="5" t="s">
        <v>16</v>
      </c>
      <c r="I137" s="5" t="s">
        <v>13</v>
      </c>
    </row>
    <row r="138" spans="1:9" x14ac:dyDescent="0.3">
      <c r="A138" t="s">
        <v>40</v>
      </c>
      <c r="B138" s="5" t="s">
        <v>19</v>
      </c>
      <c r="C138" s="5" t="s">
        <v>15</v>
      </c>
      <c r="D138">
        <v>2417</v>
      </c>
      <c r="E138" s="6">
        <v>100</v>
      </c>
      <c r="F138" s="6">
        <f t="shared" ref="F138:F149" si="4">D138*E138</f>
        <v>241700</v>
      </c>
      <c r="G138" s="5">
        <v>47789</v>
      </c>
      <c r="H138" s="5" t="s">
        <v>16</v>
      </c>
      <c r="I138" s="5" t="s">
        <v>13</v>
      </c>
    </row>
    <row r="139" spans="1:9" x14ac:dyDescent="0.3">
      <c r="A139" t="s">
        <v>18</v>
      </c>
      <c r="B139" s="5" t="s">
        <v>10</v>
      </c>
      <c r="C139" s="5" t="s">
        <v>23</v>
      </c>
      <c r="D139">
        <v>4359</v>
      </c>
      <c r="E139" s="6">
        <v>25</v>
      </c>
      <c r="F139" s="6">
        <f t="shared" si="4"/>
        <v>108975</v>
      </c>
      <c r="G139" s="5">
        <v>47479</v>
      </c>
      <c r="H139" s="5" t="s">
        <v>20</v>
      </c>
      <c r="I139" s="5" t="s">
        <v>13</v>
      </c>
    </row>
    <row r="140" spans="1:9" x14ac:dyDescent="0.3">
      <c r="A140" t="s">
        <v>40</v>
      </c>
      <c r="B140" s="5" t="s">
        <v>10</v>
      </c>
      <c r="C140" s="5" t="s">
        <v>23</v>
      </c>
      <c r="D140">
        <v>1595</v>
      </c>
      <c r="E140" s="6">
        <v>100</v>
      </c>
      <c r="F140" s="6">
        <f t="shared" si="4"/>
        <v>159500</v>
      </c>
      <c r="G140" s="5">
        <v>47414</v>
      </c>
      <c r="H140" s="5" t="s">
        <v>16</v>
      </c>
      <c r="I140" s="5" t="s">
        <v>17</v>
      </c>
    </row>
    <row r="141" spans="1:9" x14ac:dyDescent="0.3">
      <c r="A141" t="s">
        <v>24</v>
      </c>
      <c r="B141" s="5" t="s">
        <v>19</v>
      </c>
      <c r="C141" s="5" t="s">
        <v>15</v>
      </c>
      <c r="D141">
        <v>2643</v>
      </c>
      <c r="E141" s="6">
        <v>250</v>
      </c>
      <c r="F141" s="6">
        <f t="shared" si="4"/>
        <v>660750</v>
      </c>
      <c r="G141" s="5">
        <v>47302</v>
      </c>
      <c r="H141" s="5" t="s">
        <v>16</v>
      </c>
      <c r="I141" s="5" t="s">
        <v>13</v>
      </c>
    </row>
    <row r="142" spans="1:9" x14ac:dyDescent="0.3">
      <c r="A142" t="s">
        <v>40</v>
      </c>
      <c r="B142" s="5" t="s">
        <v>22</v>
      </c>
      <c r="C142" s="5" t="s">
        <v>11</v>
      </c>
      <c r="D142">
        <v>2136</v>
      </c>
      <c r="E142" s="6">
        <v>250</v>
      </c>
      <c r="F142" s="6">
        <f t="shared" si="4"/>
        <v>534000</v>
      </c>
      <c r="G142" s="5">
        <v>46995</v>
      </c>
      <c r="H142" s="5" t="s">
        <v>16</v>
      </c>
      <c r="I142" s="5" t="s">
        <v>13</v>
      </c>
    </row>
    <row r="143" spans="1:9" x14ac:dyDescent="0.3">
      <c r="A143" t="s">
        <v>24</v>
      </c>
      <c r="B143" s="5" t="s">
        <v>19</v>
      </c>
      <c r="C143" s="5" t="s">
        <v>15</v>
      </c>
      <c r="D143">
        <v>150</v>
      </c>
      <c r="E143" s="6">
        <v>250</v>
      </c>
      <c r="F143" s="6">
        <f t="shared" si="4"/>
        <v>37500</v>
      </c>
      <c r="G143" s="5">
        <v>47074</v>
      </c>
      <c r="H143" s="5" t="s">
        <v>16</v>
      </c>
      <c r="I143" s="5" t="s">
        <v>17</v>
      </c>
    </row>
    <row r="144" spans="1:9" x14ac:dyDescent="0.3">
      <c r="A144" t="s">
        <v>41</v>
      </c>
      <c r="B144" s="5" t="s">
        <v>10</v>
      </c>
      <c r="C144" s="5" t="s">
        <v>23</v>
      </c>
      <c r="D144">
        <v>1595</v>
      </c>
      <c r="E144" s="6">
        <v>100</v>
      </c>
      <c r="F144" s="6">
        <f t="shared" si="4"/>
        <v>159500</v>
      </c>
      <c r="G144" s="5">
        <v>47121</v>
      </c>
      <c r="H144" s="5" t="s">
        <v>12</v>
      </c>
      <c r="I144" s="5" t="s">
        <v>13</v>
      </c>
    </row>
    <row r="145" spans="1:9" x14ac:dyDescent="0.3">
      <c r="A145" t="s">
        <v>24</v>
      </c>
      <c r="B145" s="5" t="s">
        <v>19</v>
      </c>
      <c r="C145" s="5" t="s">
        <v>15</v>
      </c>
      <c r="D145">
        <v>125</v>
      </c>
      <c r="E145" s="6">
        <v>250</v>
      </c>
      <c r="F145" s="6">
        <f t="shared" si="4"/>
        <v>31250</v>
      </c>
      <c r="G145" s="5">
        <v>47402</v>
      </c>
      <c r="H145" s="5" t="s">
        <v>16</v>
      </c>
      <c r="I145" s="5" t="s">
        <v>13</v>
      </c>
    </row>
    <row r="146" spans="1:9" x14ac:dyDescent="0.3">
      <c r="A146" t="s">
        <v>40</v>
      </c>
      <c r="B146" s="5" t="s">
        <v>22</v>
      </c>
      <c r="C146" s="5" t="s">
        <v>11</v>
      </c>
      <c r="D146">
        <v>2136</v>
      </c>
      <c r="E146" s="6">
        <v>250</v>
      </c>
      <c r="F146" s="6">
        <f t="shared" si="4"/>
        <v>534000</v>
      </c>
      <c r="G146" s="5">
        <v>47709</v>
      </c>
      <c r="H146" s="5" t="s">
        <v>16</v>
      </c>
      <c r="I146" s="5" t="s">
        <v>13</v>
      </c>
    </row>
    <row r="147" spans="1:9" x14ac:dyDescent="0.3">
      <c r="A147" t="s">
        <v>24</v>
      </c>
      <c r="B147" s="5" t="s">
        <v>19</v>
      </c>
      <c r="C147" s="5" t="s">
        <v>15</v>
      </c>
      <c r="D147">
        <v>185</v>
      </c>
      <c r="E147" s="6">
        <v>250</v>
      </c>
      <c r="F147" s="6">
        <f t="shared" si="4"/>
        <v>46250</v>
      </c>
      <c r="G147" s="5">
        <v>47025</v>
      </c>
      <c r="H147" s="5" t="s">
        <v>16</v>
      </c>
      <c r="I147" s="5" t="s">
        <v>17</v>
      </c>
    </row>
    <row r="148" spans="1:9" x14ac:dyDescent="0.3">
      <c r="A148" t="s">
        <v>46</v>
      </c>
      <c r="B148" s="5" t="s">
        <v>22</v>
      </c>
      <c r="C148" s="5" t="s">
        <v>15</v>
      </c>
      <c r="D148">
        <v>4923</v>
      </c>
      <c r="E148" s="6">
        <v>25</v>
      </c>
      <c r="F148" s="6">
        <f t="shared" si="4"/>
        <v>123075</v>
      </c>
      <c r="G148" s="5">
        <v>47189</v>
      </c>
      <c r="H148" s="5" t="s">
        <v>16</v>
      </c>
      <c r="I148" s="5" t="s">
        <v>17</v>
      </c>
    </row>
    <row r="149" spans="1:9" x14ac:dyDescent="0.3">
      <c r="A149" t="s">
        <v>39</v>
      </c>
      <c r="B149" s="5" t="s">
        <v>19</v>
      </c>
      <c r="C149" s="5" t="s">
        <v>11</v>
      </c>
      <c r="D149">
        <v>1751</v>
      </c>
      <c r="E149" s="6">
        <v>100</v>
      </c>
      <c r="F149" s="6">
        <f t="shared" si="4"/>
        <v>175100</v>
      </c>
      <c r="G149" s="5">
        <v>46848</v>
      </c>
      <c r="H149" s="5" t="s">
        <v>16</v>
      </c>
      <c r="I149" s="5" t="s">
        <v>13</v>
      </c>
    </row>
    <row r="150" spans="1:9" x14ac:dyDescent="0.3">
      <c r="A150" t="s">
        <v>24</v>
      </c>
      <c r="B150" s="5" t="s">
        <v>22</v>
      </c>
      <c r="C150" s="5" t="s">
        <v>15</v>
      </c>
      <c r="D150">
        <v>4236</v>
      </c>
      <c r="E150" s="6">
        <v>200</v>
      </c>
      <c r="F150" s="6">
        <f>D150*E150</f>
        <v>847200</v>
      </c>
      <c r="G150" s="5">
        <v>47034</v>
      </c>
      <c r="H150" s="5" t="s">
        <v>16</v>
      </c>
      <c r="I150" s="5" t="s">
        <v>13</v>
      </c>
    </row>
    <row r="151" spans="1:9" x14ac:dyDescent="0.3">
      <c r="A151" t="s">
        <v>41</v>
      </c>
      <c r="B151" s="5" t="s">
        <v>19</v>
      </c>
      <c r="C151" s="5" t="s">
        <v>15</v>
      </c>
      <c r="D151">
        <v>2417</v>
      </c>
      <c r="E151" s="6">
        <v>100</v>
      </c>
      <c r="F151" s="6">
        <f t="shared" ref="F151:F171" si="5">D151*E151</f>
        <v>241700</v>
      </c>
      <c r="G151" s="5">
        <v>47342</v>
      </c>
      <c r="H151" s="5" t="s">
        <v>16</v>
      </c>
      <c r="I151" s="5" t="s">
        <v>13</v>
      </c>
    </row>
    <row r="152" spans="1:9" x14ac:dyDescent="0.3">
      <c r="A152" t="s">
        <v>21</v>
      </c>
      <c r="B152" s="5" t="s">
        <v>19</v>
      </c>
      <c r="C152" s="5" t="s">
        <v>23</v>
      </c>
      <c r="D152">
        <v>4659</v>
      </c>
      <c r="E152" s="6">
        <v>150</v>
      </c>
      <c r="F152" s="6">
        <f t="shared" si="5"/>
        <v>698850</v>
      </c>
      <c r="G152" s="5">
        <v>47017</v>
      </c>
      <c r="H152" s="5" t="s">
        <v>16</v>
      </c>
      <c r="I152" s="5" t="s">
        <v>13</v>
      </c>
    </row>
    <row r="153" spans="1:9" x14ac:dyDescent="0.3">
      <c r="A153" t="s">
        <v>24</v>
      </c>
      <c r="B153" s="5" t="s">
        <v>10</v>
      </c>
      <c r="C153" s="5" t="s">
        <v>25</v>
      </c>
      <c r="D153">
        <v>1484</v>
      </c>
      <c r="E153" s="6">
        <v>25</v>
      </c>
      <c r="F153" s="6">
        <f t="shared" si="5"/>
        <v>37100</v>
      </c>
      <c r="G153" s="5">
        <v>46845</v>
      </c>
      <c r="H153" s="5" t="s">
        <v>16</v>
      </c>
      <c r="I153" s="5" t="s">
        <v>13</v>
      </c>
    </row>
    <row r="154" spans="1:9" x14ac:dyDescent="0.3">
      <c r="A154" t="s">
        <v>26</v>
      </c>
      <c r="B154" s="5" t="s">
        <v>19</v>
      </c>
      <c r="C154" s="5" t="s">
        <v>11</v>
      </c>
      <c r="D154">
        <v>4494</v>
      </c>
      <c r="E154" s="6">
        <v>100</v>
      </c>
      <c r="F154" s="6">
        <f t="shared" si="5"/>
        <v>449400</v>
      </c>
      <c r="G154" s="5">
        <v>47112</v>
      </c>
      <c r="H154" s="5" t="s">
        <v>16</v>
      </c>
      <c r="I154" s="5" t="s">
        <v>17</v>
      </c>
    </row>
    <row r="155" spans="1:9" x14ac:dyDescent="0.3">
      <c r="A155" t="s">
        <v>27</v>
      </c>
      <c r="B155" s="5" t="s">
        <v>22</v>
      </c>
      <c r="C155" s="5" t="s">
        <v>11</v>
      </c>
      <c r="D155">
        <v>1431</v>
      </c>
      <c r="E155" s="6">
        <v>250</v>
      </c>
      <c r="F155" s="6">
        <f t="shared" si="5"/>
        <v>357750</v>
      </c>
      <c r="G155" s="5">
        <v>47635</v>
      </c>
      <c r="H155" s="5" t="s">
        <v>16</v>
      </c>
      <c r="I155" s="5" t="s">
        <v>13</v>
      </c>
    </row>
    <row r="156" spans="1:9" x14ac:dyDescent="0.3">
      <c r="A156" t="s">
        <v>9</v>
      </c>
      <c r="B156" s="5" t="s">
        <v>10</v>
      </c>
      <c r="C156" s="5" t="s">
        <v>11</v>
      </c>
      <c r="D156">
        <v>1534</v>
      </c>
      <c r="E156" s="6">
        <v>25</v>
      </c>
      <c r="F156" s="6">
        <f t="shared" si="5"/>
        <v>38350</v>
      </c>
      <c r="G156" s="5">
        <v>47168</v>
      </c>
      <c r="H156" s="5" t="s">
        <v>16</v>
      </c>
      <c r="I156" s="5" t="s">
        <v>13</v>
      </c>
    </row>
    <row r="157" spans="1:9" x14ac:dyDescent="0.3">
      <c r="A157" t="s">
        <v>28</v>
      </c>
      <c r="B157" s="5" t="s">
        <v>19</v>
      </c>
      <c r="C157" s="5" t="s">
        <v>11</v>
      </c>
      <c r="D157">
        <v>2380</v>
      </c>
      <c r="E157" s="6">
        <v>100</v>
      </c>
      <c r="F157" s="6">
        <f t="shared" si="5"/>
        <v>238000</v>
      </c>
      <c r="G157" s="5">
        <v>47187</v>
      </c>
      <c r="H157" s="5" t="s">
        <v>12</v>
      </c>
      <c r="I157" s="5" t="s">
        <v>17</v>
      </c>
    </row>
    <row r="158" spans="1:9" x14ac:dyDescent="0.3">
      <c r="A158" t="s">
        <v>29</v>
      </c>
      <c r="B158" s="5" t="s">
        <v>10</v>
      </c>
      <c r="C158" s="5" t="s">
        <v>25</v>
      </c>
      <c r="D158">
        <v>1004</v>
      </c>
      <c r="E158" s="6">
        <v>200</v>
      </c>
      <c r="F158" s="6">
        <f t="shared" si="5"/>
        <v>200800</v>
      </c>
      <c r="G158" s="5">
        <v>47436</v>
      </c>
      <c r="H158" s="5" t="s">
        <v>16</v>
      </c>
      <c r="I158" s="5" t="s">
        <v>13</v>
      </c>
    </row>
    <row r="159" spans="1:9" x14ac:dyDescent="0.3">
      <c r="A159" t="s">
        <v>21</v>
      </c>
      <c r="B159" s="5" t="s">
        <v>22</v>
      </c>
      <c r="C159" s="5" t="s">
        <v>15</v>
      </c>
      <c r="D159">
        <v>4669</v>
      </c>
      <c r="E159" s="6">
        <v>25</v>
      </c>
      <c r="F159" s="6">
        <f t="shared" si="5"/>
        <v>116725</v>
      </c>
      <c r="G159" s="5">
        <v>46848</v>
      </c>
      <c r="H159" s="5" t="s">
        <v>16</v>
      </c>
      <c r="I159" s="5" t="s">
        <v>13</v>
      </c>
    </row>
    <row r="160" spans="1:9" x14ac:dyDescent="0.3">
      <c r="A160" t="s">
        <v>27</v>
      </c>
      <c r="B160" s="5" t="s">
        <v>19</v>
      </c>
      <c r="C160" s="5" t="s">
        <v>23</v>
      </c>
      <c r="D160">
        <v>2508</v>
      </c>
      <c r="E160" s="6">
        <v>100</v>
      </c>
      <c r="F160" s="6">
        <f t="shared" si="5"/>
        <v>250800</v>
      </c>
      <c r="G160" s="5">
        <v>46941</v>
      </c>
      <c r="H160" s="5" t="s">
        <v>16</v>
      </c>
      <c r="I160" s="5" t="s">
        <v>13</v>
      </c>
    </row>
    <row r="161" spans="1:9" x14ac:dyDescent="0.3">
      <c r="A161" t="s">
        <v>30</v>
      </c>
      <c r="B161" s="5" t="s">
        <v>22</v>
      </c>
      <c r="C161" s="5" t="s">
        <v>11</v>
      </c>
      <c r="D161">
        <v>2811</v>
      </c>
      <c r="E161" s="6">
        <v>250</v>
      </c>
      <c r="F161" s="6">
        <f t="shared" si="5"/>
        <v>702750</v>
      </c>
      <c r="G161" s="5">
        <v>46766</v>
      </c>
      <c r="H161" s="5" t="s">
        <v>20</v>
      </c>
      <c r="I161" s="5" t="s">
        <v>17</v>
      </c>
    </row>
    <row r="162" spans="1:9" x14ac:dyDescent="0.3">
      <c r="A162" t="s">
        <v>31</v>
      </c>
      <c r="B162" s="5" t="s">
        <v>10</v>
      </c>
      <c r="C162" s="5" t="s">
        <v>11</v>
      </c>
      <c r="D162">
        <v>3001</v>
      </c>
      <c r="E162" s="6">
        <v>25</v>
      </c>
      <c r="F162" s="6">
        <f t="shared" si="5"/>
        <v>75025</v>
      </c>
      <c r="G162" s="5">
        <v>47590</v>
      </c>
      <c r="H162" s="5" t="s">
        <v>16</v>
      </c>
      <c r="I162" s="5" t="s">
        <v>17</v>
      </c>
    </row>
    <row r="163" spans="1:9" x14ac:dyDescent="0.3">
      <c r="A163" t="s">
        <v>27</v>
      </c>
      <c r="B163" s="5" t="s">
        <v>22</v>
      </c>
      <c r="C163" s="5" t="s">
        <v>11</v>
      </c>
      <c r="D163">
        <v>2237</v>
      </c>
      <c r="E163" s="6">
        <v>100</v>
      </c>
      <c r="F163" s="6">
        <f t="shared" si="5"/>
        <v>223700</v>
      </c>
      <c r="G163" s="5">
        <v>47570</v>
      </c>
      <c r="H163" s="5" t="s">
        <v>16</v>
      </c>
      <c r="I163" s="5" t="s">
        <v>13</v>
      </c>
    </row>
    <row r="164" spans="1:9" x14ac:dyDescent="0.3">
      <c r="A164" t="s">
        <v>32</v>
      </c>
      <c r="B164" s="5" t="s">
        <v>10</v>
      </c>
      <c r="C164" s="5" t="s">
        <v>11</v>
      </c>
      <c r="D164">
        <v>4134</v>
      </c>
      <c r="E164" s="6">
        <v>200</v>
      </c>
      <c r="F164" s="6">
        <f t="shared" si="5"/>
        <v>826800</v>
      </c>
      <c r="G164" s="5">
        <v>47753</v>
      </c>
      <c r="H164" s="5" t="s">
        <v>16</v>
      </c>
      <c r="I164" s="5" t="s">
        <v>13</v>
      </c>
    </row>
    <row r="165" spans="1:9" x14ac:dyDescent="0.3">
      <c r="A165" t="s">
        <v>33</v>
      </c>
      <c r="B165" s="5" t="s">
        <v>22</v>
      </c>
      <c r="C165" s="5" t="s">
        <v>11</v>
      </c>
      <c r="D165">
        <v>2263</v>
      </c>
      <c r="E165" s="6">
        <v>25</v>
      </c>
      <c r="F165" s="6">
        <f t="shared" si="5"/>
        <v>56575</v>
      </c>
      <c r="G165" s="5">
        <v>47166</v>
      </c>
      <c r="H165" s="5" t="s">
        <v>16</v>
      </c>
      <c r="I165" s="5" t="s">
        <v>13</v>
      </c>
    </row>
    <row r="166" spans="1:9" x14ac:dyDescent="0.3">
      <c r="A166" t="s">
        <v>34</v>
      </c>
      <c r="B166" s="5" t="s">
        <v>19</v>
      </c>
      <c r="C166" s="5" t="s">
        <v>35</v>
      </c>
      <c r="D166">
        <v>2313</v>
      </c>
      <c r="E166" s="6">
        <v>100</v>
      </c>
      <c r="F166" s="6">
        <f t="shared" si="5"/>
        <v>231300</v>
      </c>
      <c r="G166" s="5">
        <v>47268</v>
      </c>
      <c r="H166" s="5" t="s">
        <v>16</v>
      </c>
      <c r="I166" s="5" t="s">
        <v>13</v>
      </c>
    </row>
    <row r="167" spans="1:9" x14ac:dyDescent="0.3">
      <c r="A167" t="s">
        <v>36</v>
      </c>
      <c r="B167" s="5" t="s">
        <v>19</v>
      </c>
      <c r="C167" s="5" t="s">
        <v>11</v>
      </c>
      <c r="D167">
        <v>2846</v>
      </c>
      <c r="E167" s="6">
        <v>100</v>
      </c>
      <c r="F167" s="6">
        <f t="shared" si="5"/>
        <v>284600</v>
      </c>
      <c r="G167" s="5">
        <v>47006</v>
      </c>
      <c r="H167" s="5" t="s">
        <v>16</v>
      </c>
      <c r="I167" s="5" t="s">
        <v>13</v>
      </c>
    </row>
    <row r="168" spans="1:9" x14ac:dyDescent="0.3">
      <c r="A168" t="s">
        <v>41</v>
      </c>
      <c r="B168" s="5" t="s">
        <v>22</v>
      </c>
      <c r="C168" s="5" t="s">
        <v>11</v>
      </c>
      <c r="D168">
        <v>1258</v>
      </c>
      <c r="E168" s="6">
        <v>250</v>
      </c>
      <c r="F168" s="6">
        <f t="shared" si="5"/>
        <v>314500</v>
      </c>
      <c r="G168" s="5">
        <v>47061</v>
      </c>
      <c r="H168" s="5" t="s">
        <v>16</v>
      </c>
      <c r="I168" s="5" t="s">
        <v>17</v>
      </c>
    </row>
    <row r="169" spans="1:9" x14ac:dyDescent="0.3">
      <c r="A169" t="s">
        <v>47</v>
      </c>
      <c r="B169" s="5" t="s">
        <v>19</v>
      </c>
      <c r="C169" s="5" t="s">
        <v>15</v>
      </c>
      <c r="D169">
        <v>100</v>
      </c>
      <c r="E169" s="6">
        <v>250</v>
      </c>
      <c r="F169" s="6">
        <f t="shared" si="5"/>
        <v>25000</v>
      </c>
      <c r="G169" s="5">
        <v>47342</v>
      </c>
      <c r="H169" s="5" t="s">
        <v>16</v>
      </c>
      <c r="I169" s="5" t="s">
        <v>13</v>
      </c>
    </row>
    <row r="170" spans="1:9" x14ac:dyDescent="0.3">
      <c r="A170" t="s">
        <v>46</v>
      </c>
      <c r="B170" s="5" t="s">
        <v>22</v>
      </c>
      <c r="C170" s="5" t="s">
        <v>15</v>
      </c>
      <c r="D170">
        <v>4923</v>
      </c>
      <c r="E170" s="6">
        <v>25</v>
      </c>
      <c r="F170" s="6">
        <f t="shared" si="5"/>
        <v>123075</v>
      </c>
      <c r="G170" s="5">
        <v>47113</v>
      </c>
      <c r="H170" s="5" t="s">
        <v>16</v>
      </c>
      <c r="I170" s="5" t="s">
        <v>13</v>
      </c>
    </row>
    <row r="171" spans="1:9" x14ac:dyDescent="0.3">
      <c r="A171" t="s">
        <v>39</v>
      </c>
      <c r="B171" s="5" t="s">
        <v>19</v>
      </c>
      <c r="C171" s="5" t="s">
        <v>11</v>
      </c>
      <c r="D171">
        <v>1751</v>
      </c>
      <c r="E171" s="6">
        <v>100</v>
      </c>
      <c r="F171" s="6">
        <f t="shared" si="5"/>
        <v>175100</v>
      </c>
      <c r="G171" s="5">
        <v>47211</v>
      </c>
      <c r="H171" s="5" t="s">
        <v>12</v>
      </c>
      <c r="I171" s="5" t="s">
        <v>17</v>
      </c>
    </row>
    <row r="172" spans="1:9" x14ac:dyDescent="0.3">
      <c r="A172" t="s">
        <v>24</v>
      </c>
      <c r="B172" s="5" t="s">
        <v>22</v>
      </c>
      <c r="C172" s="5" t="s">
        <v>15</v>
      </c>
      <c r="D172">
        <v>4236</v>
      </c>
      <c r="E172" s="6">
        <v>200</v>
      </c>
      <c r="F172" s="6">
        <f>D172*E172</f>
        <v>847200</v>
      </c>
      <c r="G172" s="5">
        <v>47256</v>
      </c>
      <c r="H172" s="5" t="s">
        <v>16</v>
      </c>
      <c r="I172" s="5" t="s">
        <v>13</v>
      </c>
    </row>
    <row r="173" spans="1:9" x14ac:dyDescent="0.3">
      <c r="A173" t="s">
        <v>41</v>
      </c>
      <c r="B173" s="5" t="s">
        <v>19</v>
      </c>
      <c r="C173" s="5" t="s">
        <v>15</v>
      </c>
      <c r="D173">
        <v>2417</v>
      </c>
      <c r="E173" s="6">
        <v>100</v>
      </c>
      <c r="F173" s="6">
        <f t="shared" ref="F173:F184" si="6">D173*E173</f>
        <v>241700</v>
      </c>
      <c r="G173" s="5">
        <v>47033</v>
      </c>
      <c r="H173" s="5" t="s">
        <v>16</v>
      </c>
      <c r="I173" s="5" t="s">
        <v>13</v>
      </c>
    </row>
    <row r="174" spans="1:9" x14ac:dyDescent="0.3">
      <c r="A174" t="s">
        <v>21</v>
      </c>
      <c r="B174" s="5" t="s">
        <v>19</v>
      </c>
      <c r="C174" s="5" t="s">
        <v>23</v>
      </c>
      <c r="D174">
        <v>4659</v>
      </c>
      <c r="E174" s="6">
        <v>150</v>
      </c>
      <c r="F174" s="6">
        <f t="shared" si="6"/>
        <v>698850</v>
      </c>
      <c r="G174" s="5">
        <v>46962</v>
      </c>
      <c r="H174" s="5" t="s">
        <v>16</v>
      </c>
      <c r="I174" s="5" t="s">
        <v>13</v>
      </c>
    </row>
    <row r="175" spans="1:9" x14ac:dyDescent="0.3">
      <c r="A175" t="s">
        <v>24</v>
      </c>
      <c r="B175" s="5" t="s">
        <v>10</v>
      </c>
      <c r="C175" s="5" t="s">
        <v>25</v>
      </c>
      <c r="D175">
        <v>1484</v>
      </c>
      <c r="E175" s="6">
        <v>25</v>
      </c>
      <c r="F175" s="6">
        <f t="shared" si="6"/>
        <v>37100</v>
      </c>
      <c r="G175" s="5">
        <v>46973</v>
      </c>
      <c r="H175" s="5" t="s">
        <v>16</v>
      </c>
      <c r="I175" s="5" t="s">
        <v>17</v>
      </c>
    </row>
    <row r="176" spans="1:9" x14ac:dyDescent="0.3">
      <c r="A176" t="s">
        <v>26</v>
      </c>
      <c r="B176" s="5" t="s">
        <v>19</v>
      </c>
      <c r="C176" s="5" t="s">
        <v>11</v>
      </c>
      <c r="D176">
        <v>4494</v>
      </c>
      <c r="E176" s="6">
        <v>100</v>
      </c>
      <c r="F176" s="6">
        <f t="shared" si="6"/>
        <v>449400</v>
      </c>
      <c r="G176" s="5">
        <v>47318</v>
      </c>
      <c r="H176" s="5" t="s">
        <v>16</v>
      </c>
      <c r="I176" s="5" t="s">
        <v>13</v>
      </c>
    </row>
    <row r="177" spans="1:9" x14ac:dyDescent="0.3">
      <c r="A177" t="s">
        <v>27</v>
      </c>
      <c r="B177" s="5" t="s">
        <v>22</v>
      </c>
      <c r="C177" s="5" t="s">
        <v>11</v>
      </c>
      <c r="D177">
        <v>1431</v>
      </c>
      <c r="E177" s="6">
        <v>250</v>
      </c>
      <c r="F177" s="6">
        <f t="shared" si="6"/>
        <v>357750</v>
      </c>
      <c r="G177" s="5">
        <v>47833</v>
      </c>
      <c r="H177" s="5" t="s">
        <v>16</v>
      </c>
      <c r="I177" s="5" t="s">
        <v>13</v>
      </c>
    </row>
    <row r="178" spans="1:9" x14ac:dyDescent="0.3">
      <c r="A178" t="s">
        <v>9</v>
      </c>
      <c r="B178" s="5" t="s">
        <v>10</v>
      </c>
      <c r="C178" s="5" t="s">
        <v>11</v>
      </c>
      <c r="D178">
        <v>1534</v>
      </c>
      <c r="E178" s="6">
        <v>25</v>
      </c>
      <c r="F178" s="6">
        <f t="shared" si="6"/>
        <v>38350</v>
      </c>
      <c r="G178" s="5">
        <v>46901</v>
      </c>
      <c r="H178" s="5" t="s">
        <v>16</v>
      </c>
      <c r="I178" s="5" t="s">
        <v>13</v>
      </c>
    </row>
    <row r="179" spans="1:9" x14ac:dyDescent="0.3">
      <c r="A179" t="s">
        <v>28</v>
      </c>
      <c r="B179" s="5" t="s">
        <v>19</v>
      </c>
      <c r="C179" s="5" t="s">
        <v>11</v>
      </c>
      <c r="D179">
        <v>2380</v>
      </c>
      <c r="E179" s="6">
        <v>100</v>
      </c>
      <c r="F179" s="6">
        <f t="shared" si="6"/>
        <v>238000</v>
      </c>
      <c r="G179" s="5">
        <v>47233</v>
      </c>
      <c r="H179" s="5" t="s">
        <v>16</v>
      </c>
      <c r="I179" s="5" t="s">
        <v>13</v>
      </c>
    </row>
    <row r="180" spans="1:9" x14ac:dyDescent="0.3">
      <c r="A180" t="s">
        <v>29</v>
      </c>
      <c r="B180" s="5" t="s">
        <v>10</v>
      </c>
      <c r="C180" s="5" t="s">
        <v>25</v>
      </c>
      <c r="D180">
        <v>1004</v>
      </c>
      <c r="E180" s="6">
        <v>200</v>
      </c>
      <c r="F180" s="6">
        <f t="shared" si="6"/>
        <v>200800</v>
      </c>
      <c r="G180" s="5">
        <v>47558</v>
      </c>
      <c r="H180" s="5" t="s">
        <v>16</v>
      </c>
      <c r="I180" s="5" t="s">
        <v>13</v>
      </c>
    </row>
    <row r="181" spans="1:9" x14ac:dyDescent="0.3">
      <c r="A181" t="s">
        <v>41</v>
      </c>
      <c r="B181" s="5" t="s">
        <v>22</v>
      </c>
      <c r="C181" s="5" t="s">
        <v>11</v>
      </c>
      <c r="D181">
        <v>2136</v>
      </c>
      <c r="E181" s="6">
        <v>250</v>
      </c>
      <c r="F181" s="6">
        <f t="shared" si="6"/>
        <v>534000</v>
      </c>
      <c r="G181" s="5">
        <v>47000</v>
      </c>
      <c r="H181" s="5" t="s">
        <v>16</v>
      </c>
      <c r="I181" s="5" t="s">
        <v>17</v>
      </c>
    </row>
    <row r="182" spans="1:9" x14ac:dyDescent="0.3">
      <c r="A182" t="s">
        <v>24</v>
      </c>
      <c r="B182" s="5" t="s">
        <v>19</v>
      </c>
      <c r="C182" s="5" t="s">
        <v>15</v>
      </c>
      <c r="D182">
        <v>2643</v>
      </c>
      <c r="E182" s="6">
        <v>250</v>
      </c>
      <c r="F182" s="6">
        <f t="shared" si="6"/>
        <v>660750</v>
      </c>
      <c r="G182" s="5">
        <v>47647</v>
      </c>
      <c r="H182" s="5" t="s">
        <v>16</v>
      </c>
      <c r="I182" s="5" t="s">
        <v>13</v>
      </c>
    </row>
    <row r="183" spans="1:9" x14ac:dyDescent="0.3">
      <c r="A183" t="s">
        <v>46</v>
      </c>
      <c r="B183" s="5" t="s">
        <v>22</v>
      </c>
      <c r="C183" s="5" t="s">
        <v>15</v>
      </c>
      <c r="D183">
        <v>4923</v>
      </c>
      <c r="E183" s="6">
        <v>25</v>
      </c>
      <c r="F183" s="6">
        <f t="shared" si="6"/>
        <v>123075</v>
      </c>
      <c r="G183" s="5">
        <v>47608</v>
      </c>
      <c r="H183" s="5" t="s">
        <v>16</v>
      </c>
      <c r="I183" s="5" t="s">
        <v>13</v>
      </c>
    </row>
    <row r="184" spans="1:9" x14ac:dyDescent="0.3">
      <c r="A184" t="s">
        <v>39</v>
      </c>
      <c r="B184" s="5" t="s">
        <v>19</v>
      </c>
      <c r="C184" s="5" t="s">
        <v>11</v>
      </c>
      <c r="D184">
        <v>1751</v>
      </c>
      <c r="E184" s="6">
        <v>100</v>
      </c>
      <c r="F184" s="6">
        <f t="shared" si="6"/>
        <v>175100</v>
      </c>
      <c r="G184" s="5">
        <v>47510</v>
      </c>
      <c r="H184" s="5" t="s">
        <v>16</v>
      </c>
      <c r="I184" s="5" t="s">
        <v>17</v>
      </c>
    </row>
    <row r="185" spans="1:9" x14ac:dyDescent="0.3">
      <c r="A185" t="s">
        <v>24</v>
      </c>
      <c r="B185" s="5" t="s">
        <v>22</v>
      </c>
      <c r="C185" s="5" t="s">
        <v>15</v>
      </c>
      <c r="D185">
        <v>4236</v>
      </c>
      <c r="E185" s="6">
        <v>200</v>
      </c>
      <c r="F185" s="6">
        <f>D185*E185</f>
        <v>847200</v>
      </c>
      <c r="G185" s="5">
        <v>47603</v>
      </c>
      <c r="H185" s="5" t="s">
        <v>20</v>
      </c>
      <c r="I185" s="5" t="s">
        <v>13</v>
      </c>
    </row>
    <row r="186" spans="1:9" x14ac:dyDescent="0.3">
      <c r="A186" t="s">
        <v>41</v>
      </c>
      <c r="B186" s="5" t="s">
        <v>19</v>
      </c>
      <c r="C186" s="5" t="s">
        <v>15</v>
      </c>
      <c r="D186">
        <v>2417</v>
      </c>
      <c r="E186" s="6">
        <v>100</v>
      </c>
      <c r="F186" s="6">
        <f t="shared" ref="F186:F193" si="7">D186*E186</f>
        <v>241700</v>
      </c>
      <c r="G186" s="5">
        <v>47177</v>
      </c>
      <c r="H186" s="5" t="s">
        <v>16</v>
      </c>
      <c r="I186" s="5" t="s">
        <v>13</v>
      </c>
    </row>
    <row r="187" spans="1:9" x14ac:dyDescent="0.3">
      <c r="A187" t="s">
        <v>18</v>
      </c>
      <c r="B187" s="5" t="s">
        <v>10</v>
      </c>
      <c r="C187" s="5" t="s">
        <v>23</v>
      </c>
      <c r="D187">
        <v>4359</v>
      </c>
      <c r="E187" s="6">
        <v>25</v>
      </c>
      <c r="F187" s="6">
        <f t="shared" si="7"/>
        <v>108975</v>
      </c>
      <c r="G187" s="5">
        <v>47409</v>
      </c>
      <c r="H187" s="5" t="s">
        <v>16</v>
      </c>
      <c r="I187" s="5" t="s">
        <v>13</v>
      </c>
    </row>
    <row r="188" spans="1:9" x14ac:dyDescent="0.3">
      <c r="A188" t="s">
        <v>41</v>
      </c>
      <c r="B188" s="5" t="s">
        <v>10</v>
      </c>
      <c r="C188" s="5" t="s">
        <v>23</v>
      </c>
      <c r="D188">
        <v>1595</v>
      </c>
      <c r="E188" s="6">
        <v>100</v>
      </c>
      <c r="F188" s="6">
        <f t="shared" si="7"/>
        <v>159500</v>
      </c>
      <c r="G188" s="5">
        <v>46949</v>
      </c>
      <c r="H188" s="5" t="s">
        <v>16</v>
      </c>
      <c r="I188" s="5" t="s">
        <v>17</v>
      </c>
    </row>
    <row r="189" spans="1:9" x14ac:dyDescent="0.3">
      <c r="A189" t="s">
        <v>24</v>
      </c>
      <c r="B189" s="5" t="s">
        <v>19</v>
      </c>
      <c r="C189" s="5" t="s">
        <v>15</v>
      </c>
      <c r="D189">
        <v>2643</v>
      </c>
      <c r="E189" s="6">
        <v>250</v>
      </c>
      <c r="F189" s="6">
        <f t="shared" si="7"/>
        <v>660750</v>
      </c>
      <c r="G189" s="5">
        <v>46830</v>
      </c>
      <c r="H189" s="5" t="s">
        <v>16</v>
      </c>
      <c r="I189" s="5" t="s">
        <v>13</v>
      </c>
    </row>
    <row r="190" spans="1:9" x14ac:dyDescent="0.3">
      <c r="A190" t="s">
        <v>41</v>
      </c>
      <c r="B190" s="5" t="s">
        <v>22</v>
      </c>
      <c r="C190" s="5" t="s">
        <v>11</v>
      </c>
      <c r="D190">
        <v>2136</v>
      </c>
      <c r="E190" s="6">
        <v>250</v>
      </c>
      <c r="F190" s="6">
        <f t="shared" si="7"/>
        <v>534000</v>
      </c>
      <c r="G190" s="5">
        <v>47254</v>
      </c>
      <c r="H190" s="5" t="s">
        <v>16</v>
      </c>
      <c r="I190" s="5" t="s">
        <v>13</v>
      </c>
    </row>
    <row r="191" spans="1:9" x14ac:dyDescent="0.3">
      <c r="A191" t="s">
        <v>24</v>
      </c>
      <c r="B191" s="5" t="s">
        <v>19</v>
      </c>
      <c r="C191" s="5" t="s">
        <v>15</v>
      </c>
      <c r="D191">
        <v>2643</v>
      </c>
      <c r="E191" s="6">
        <v>250</v>
      </c>
      <c r="F191" s="6">
        <f t="shared" si="7"/>
        <v>660750</v>
      </c>
      <c r="G191" s="5">
        <v>47752</v>
      </c>
      <c r="H191" s="5" t="s">
        <v>16</v>
      </c>
      <c r="I191" s="5" t="s">
        <v>13</v>
      </c>
    </row>
    <row r="192" spans="1:9" x14ac:dyDescent="0.3">
      <c r="A192" t="s">
        <v>46</v>
      </c>
      <c r="B192" s="5" t="s">
        <v>22</v>
      </c>
      <c r="C192" s="5" t="s">
        <v>15</v>
      </c>
      <c r="D192">
        <v>4923</v>
      </c>
      <c r="E192" s="6">
        <v>25</v>
      </c>
      <c r="F192" s="6">
        <f t="shared" si="7"/>
        <v>123075</v>
      </c>
      <c r="G192" s="5">
        <v>47736</v>
      </c>
      <c r="H192" s="5" t="s">
        <v>12</v>
      </c>
      <c r="I192" s="5" t="s">
        <v>13</v>
      </c>
    </row>
    <row r="193" spans="1:9" x14ac:dyDescent="0.3">
      <c r="A193" t="s">
        <v>39</v>
      </c>
      <c r="B193" s="5" t="s">
        <v>19</v>
      </c>
      <c r="C193" s="5" t="s">
        <v>11</v>
      </c>
      <c r="D193">
        <v>1751</v>
      </c>
      <c r="E193" s="6">
        <v>100</v>
      </c>
      <c r="F193" s="6">
        <f t="shared" si="7"/>
        <v>175100</v>
      </c>
      <c r="G193" s="5">
        <v>47680</v>
      </c>
      <c r="H193" s="5" t="s">
        <v>16</v>
      </c>
      <c r="I193" s="5" t="s">
        <v>13</v>
      </c>
    </row>
    <row r="194" spans="1:9" x14ac:dyDescent="0.3">
      <c r="A194" t="s">
        <v>24</v>
      </c>
      <c r="B194" s="5" t="s">
        <v>22</v>
      </c>
      <c r="C194" s="5" t="s">
        <v>15</v>
      </c>
      <c r="D194">
        <v>4236</v>
      </c>
      <c r="E194" s="6">
        <v>200</v>
      </c>
      <c r="F194" s="6">
        <f>D194*E194</f>
        <v>847200</v>
      </c>
      <c r="G194" s="5">
        <v>47728</v>
      </c>
      <c r="H194" s="5" t="s">
        <v>16</v>
      </c>
      <c r="I194" s="5" t="s">
        <v>17</v>
      </c>
    </row>
    <row r="195" spans="1:9" x14ac:dyDescent="0.3">
      <c r="A195" t="s">
        <v>41</v>
      </c>
      <c r="B195" s="5" t="s">
        <v>19</v>
      </c>
      <c r="C195" s="5" t="s">
        <v>15</v>
      </c>
      <c r="D195">
        <v>2417</v>
      </c>
      <c r="E195" s="6">
        <v>100</v>
      </c>
      <c r="F195" s="6">
        <f t="shared" ref="F195:F200" si="8">D195*E195</f>
        <v>241700</v>
      </c>
      <c r="G195" s="5">
        <v>47830</v>
      </c>
      <c r="H195" s="5" t="s">
        <v>16</v>
      </c>
      <c r="I195" s="5" t="s">
        <v>13</v>
      </c>
    </row>
    <row r="196" spans="1:9" x14ac:dyDescent="0.3">
      <c r="A196" t="s">
        <v>18</v>
      </c>
      <c r="B196" s="5" t="s">
        <v>10</v>
      </c>
      <c r="C196" s="5" t="s">
        <v>23</v>
      </c>
      <c r="D196">
        <v>4359</v>
      </c>
      <c r="E196" s="6">
        <v>25</v>
      </c>
      <c r="F196" s="6">
        <f t="shared" si="8"/>
        <v>108975</v>
      </c>
      <c r="G196" s="5">
        <v>47141</v>
      </c>
      <c r="H196" s="5" t="s">
        <v>16</v>
      </c>
      <c r="I196" s="5" t="s">
        <v>13</v>
      </c>
    </row>
    <row r="197" spans="1:9" x14ac:dyDescent="0.3">
      <c r="A197" t="s">
        <v>41</v>
      </c>
      <c r="B197" s="5" t="s">
        <v>10</v>
      </c>
      <c r="C197" s="5" t="s">
        <v>23</v>
      </c>
      <c r="D197">
        <v>1595</v>
      </c>
      <c r="E197" s="6">
        <v>100</v>
      </c>
      <c r="F197" s="6">
        <f t="shared" si="8"/>
        <v>159500</v>
      </c>
      <c r="G197" s="5">
        <v>47065</v>
      </c>
      <c r="H197" s="5" t="s">
        <v>16</v>
      </c>
      <c r="I197" s="5" t="s">
        <v>17</v>
      </c>
    </row>
    <row r="198" spans="1:9" x14ac:dyDescent="0.3">
      <c r="A198" t="s">
        <v>24</v>
      </c>
      <c r="B198" s="5" t="s">
        <v>19</v>
      </c>
      <c r="C198" s="5" t="s">
        <v>15</v>
      </c>
      <c r="D198">
        <v>158</v>
      </c>
      <c r="E198" s="6">
        <v>250</v>
      </c>
      <c r="F198" s="6">
        <f t="shared" si="8"/>
        <v>39500</v>
      </c>
      <c r="G198" s="5">
        <v>46764</v>
      </c>
      <c r="H198" s="5" t="s">
        <v>16</v>
      </c>
      <c r="I198" s="5" t="s">
        <v>13</v>
      </c>
    </row>
    <row r="199" spans="1:9" x14ac:dyDescent="0.3">
      <c r="A199" t="s">
        <v>41</v>
      </c>
      <c r="B199" s="5" t="s">
        <v>22</v>
      </c>
      <c r="C199" s="5" t="s">
        <v>11</v>
      </c>
      <c r="D199">
        <v>2136</v>
      </c>
      <c r="E199" s="6">
        <v>250</v>
      </c>
      <c r="F199" s="6">
        <f t="shared" si="8"/>
        <v>534000</v>
      </c>
      <c r="G199" s="5">
        <v>47155</v>
      </c>
      <c r="H199" s="5" t="s">
        <v>20</v>
      </c>
      <c r="I199" s="5" t="s">
        <v>13</v>
      </c>
    </row>
    <row r="200" spans="1:9" x14ac:dyDescent="0.3">
      <c r="A200" t="s">
        <v>24</v>
      </c>
      <c r="B200" s="5" t="s">
        <v>19</v>
      </c>
      <c r="C200" s="5" t="s">
        <v>15</v>
      </c>
      <c r="D200">
        <v>145</v>
      </c>
      <c r="E200" s="6">
        <v>250</v>
      </c>
      <c r="F200" s="6">
        <f t="shared" si="8"/>
        <v>36250</v>
      </c>
      <c r="G200" s="5">
        <v>46768</v>
      </c>
      <c r="H200" s="5" t="s">
        <v>16</v>
      </c>
      <c r="I200" s="5" t="s">
        <v>13</v>
      </c>
    </row>
    <row r="201" spans="1:9" x14ac:dyDescent="0.3">
      <c r="A201" t="s">
        <v>24</v>
      </c>
      <c r="B201" s="5" t="s">
        <v>22</v>
      </c>
      <c r="C201" s="5" t="s">
        <v>15</v>
      </c>
      <c r="D201">
        <v>195</v>
      </c>
      <c r="E201" s="6">
        <v>200</v>
      </c>
      <c r="F201" s="6">
        <f>D201*E201</f>
        <v>39000</v>
      </c>
      <c r="G201" s="5">
        <v>47562</v>
      </c>
      <c r="H201" s="5" t="s">
        <v>16</v>
      </c>
      <c r="I201" s="5" t="s">
        <v>17</v>
      </c>
    </row>
    <row r="202" spans="1:9" x14ac:dyDescent="0.3">
      <c r="A202" t="s">
        <v>41</v>
      </c>
      <c r="B202" s="5" t="s">
        <v>19</v>
      </c>
      <c r="C202" s="5" t="s">
        <v>15</v>
      </c>
      <c r="D202">
        <v>2417</v>
      </c>
      <c r="E202" s="6">
        <v>100</v>
      </c>
      <c r="F202" s="6">
        <f t="shared" ref="F202:F209" si="9">D202*E202</f>
        <v>241700</v>
      </c>
      <c r="G202" s="5">
        <v>47721</v>
      </c>
      <c r="H202" s="5" t="s">
        <v>16</v>
      </c>
      <c r="I202" s="5" t="s">
        <v>17</v>
      </c>
    </row>
    <row r="203" spans="1:9" x14ac:dyDescent="0.3">
      <c r="A203" t="s">
        <v>18</v>
      </c>
      <c r="B203" s="5" t="s">
        <v>10</v>
      </c>
      <c r="C203" s="5" t="s">
        <v>23</v>
      </c>
      <c r="D203">
        <v>4359</v>
      </c>
      <c r="E203" s="6">
        <v>25</v>
      </c>
      <c r="F203" s="6">
        <f t="shared" si="9"/>
        <v>108975</v>
      </c>
      <c r="G203" s="5">
        <v>47522</v>
      </c>
      <c r="H203" s="5" t="s">
        <v>16</v>
      </c>
      <c r="I203" s="5" t="s">
        <v>13</v>
      </c>
    </row>
    <row r="204" spans="1:9" x14ac:dyDescent="0.3">
      <c r="A204" t="s">
        <v>41</v>
      </c>
      <c r="B204" s="5" t="s">
        <v>10</v>
      </c>
      <c r="C204" s="5" t="s">
        <v>23</v>
      </c>
      <c r="D204">
        <v>1595</v>
      </c>
      <c r="E204" s="6">
        <v>100</v>
      </c>
      <c r="F204" s="6">
        <f t="shared" si="9"/>
        <v>159500</v>
      </c>
      <c r="G204" s="5">
        <v>47003</v>
      </c>
      <c r="H204" s="5" t="s">
        <v>16</v>
      </c>
      <c r="I204" s="5" t="s">
        <v>13</v>
      </c>
    </row>
    <row r="205" spans="1:9" x14ac:dyDescent="0.3">
      <c r="A205" t="s">
        <v>24</v>
      </c>
      <c r="B205" s="5" t="s">
        <v>19</v>
      </c>
      <c r="C205" s="5" t="s">
        <v>15</v>
      </c>
      <c r="D205">
        <v>2643</v>
      </c>
      <c r="E205" s="6">
        <v>250</v>
      </c>
      <c r="F205" s="6">
        <f t="shared" si="9"/>
        <v>660750</v>
      </c>
      <c r="G205" s="5">
        <v>47827</v>
      </c>
      <c r="H205" s="5" t="s">
        <v>16</v>
      </c>
      <c r="I205" s="5" t="s">
        <v>13</v>
      </c>
    </row>
    <row r="206" spans="1:9" x14ac:dyDescent="0.3">
      <c r="A206" t="s">
        <v>41</v>
      </c>
      <c r="B206" s="5" t="s">
        <v>22</v>
      </c>
      <c r="C206" s="5" t="s">
        <v>11</v>
      </c>
      <c r="D206">
        <v>2136</v>
      </c>
      <c r="E206" s="6">
        <v>250</v>
      </c>
      <c r="F206" s="6">
        <f t="shared" si="9"/>
        <v>534000</v>
      </c>
      <c r="G206" s="5">
        <v>47745</v>
      </c>
      <c r="H206" s="5" t="s">
        <v>16</v>
      </c>
      <c r="I206" s="5" t="s">
        <v>13</v>
      </c>
    </row>
    <row r="207" spans="1:9" x14ac:dyDescent="0.3">
      <c r="A207" t="s">
        <v>24</v>
      </c>
      <c r="B207" s="5" t="s">
        <v>19</v>
      </c>
      <c r="C207" s="5" t="s">
        <v>15</v>
      </c>
      <c r="D207">
        <v>187</v>
      </c>
      <c r="E207" s="6">
        <v>250</v>
      </c>
      <c r="F207" s="6">
        <f t="shared" si="9"/>
        <v>46750</v>
      </c>
      <c r="G207" s="5">
        <v>47022</v>
      </c>
      <c r="H207" s="5" t="s">
        <v>16</v>
      </c>
      <c r="I207" s="5" t="s">
        <v>13</v>
      </c>
    </row>
    <row r="208" spans="1:9" x14ac:dyDescent="0.3">
      <c r="A208" t="s">
        <v>46</v>
      </c>
      <c r="B208" s="5" t="s">
        <v>22</v>
      </c>
      <c r="C208" s="5" t="s">
        <v>15</v>
      </c>
      <c r="D208">
        <v>4923</v>
      </c>
      <c r="E208" s="6">
        <v>25</v>
      </c>
      <c r="F208" s="6">
        <f t="shared" si="9"/>
        <v>123075</v>
      </c>
      <c r="G208" s="5">
        <v>47192</v>
      </c>
      <c r="H208" s="5" t="s">
        <v>16</v>
      </c>
      <c r="I208" s="5" t="s">
        <v>17</v>
      </c>
    </row>
    <row r="209" spans="1:9" x14ac:dyDescent="0.3">
      <c r="A209" t="s">
        <v>39</v>
      </c>
      <c r="B209" s="5" t="s">
        <v>19</v>
      </c>
      <c r="C209" s="5" t="s">
        <v>11</v>
      </c>
      <c r="D209">
        <v>1751</v>
      </c>
      <c r="E209" s="6">
        <v>100</v>
      </c>
      <c r="F209" s="6">
        <f t="shared" si="9"/>
        <v>175100</v>
      </c>
      <c r="G209" s="5">
        <v>47595</v>
      </c>
      <c r="H209" s="5" t="s">
        <v>20</v>
      </c>
      <c r="I209" s="5" t="s">
        <v>13</v>
      </c>
    </row>
    <row r="210" spans="1:9" x14ac:dyDescent="0.3">
      <c r="A210" t="s">
        <v>24</v>
      </c>
      <c r="B210" s="5" t="s">
        <v>22</v>
      </c>
      <c r="C210" s="5" t="s">
        <v>15</v>
      </c>
      <c r="D210">
        <v>195</v>
      </c>
      <c r="E210" s="6">
        <v>200</v>
      </c>
      <c r="F210" s="6">
        <f>D210*E210</f>
        <v>39000</v>
      </c>
      <c r="G210" s="5">
        <v>47184</v>
      </c>
      <c r="H210" s="5" t="s">
        <v>16</v>
      </c>
      <c r="I210" s="5" t="s">
        <v>13</v>
      </c>
    </row>
    <row r="211" spans="1:9" x14ac:dyDescent="0.3">
      <c r="A211" t="s">
        <v>41</v>
      </c>
      <c r="B211" s="5" t="s">
        <v>19</v>
      </c>
      <c r="C211" s="5" t="s">
        <v>15</v>
      </c>
      <c r="D211">
        <v>2417</v>
      </c>
      <c r="E211" s="6">
        <v>100</v>
      </c>
      <c r="F211" s="6">
        <f t="shared" ref="F211:F212" si="10">D211*E211</f>
        <v>241700</v>
      </c>
      <c r="G211" s="5">
        <v>47013</v>
      </c>
      <c r="H211" s="5" t="s">
        <v>16</v>
      </c>
      <c r="I211" s="5" t="s">
        <v>17</v>
      </c>
    </row>
    <row r="212" spans="1:9" x14ac:dyDescent="0.3">
      <c r="A212" t="s">
        <v>18</v>
      </c>
      <c r="B212" s="5" t="s">
        <v>10</v>
      </c>
      <c r="C212" s="5" t="s">
        <v>23</v>
      </c>
      <c r="D212">
        <v>4359</v>
      </c>
      <c r="E212" s="6">
        <v>25</v>
      </c>
      <c r="F212" s="6">
        <f t="shared" si="10"/>
        <v>108975</v>
      </c>
      <c r="G212" s="5">
        <v>47836</v>
      </c>
      <c r="H212" s="5" t="s">
        <v>16</v>
      </c>
      <c r="I212" s="5" t="s">
        <v>13</v>
      </c>
    </row>
    <row r="213" spans="1:9" x14ac:dyDescent="0.3">
      <c r="A213" t="s">
        <v>24</v>
      </c>
      <c r="B213" s="5" t="s">
        <v>22</v>
      </c>
      <c r="C213" s="5" t="s">
        <v>15</v>
      </c>
      <c r="D213">
        <v>4236</v>
      </c>
      <c r="E213" s="6">
        <v>200</v>
      </c>
      <c r="F213" s="6">
        <f>D213*E213</f>
        <v>847200</v>
      </c>
      <c r="G213" s="5">
        <v>47595</v>
      </c>
      <c r="H213" s="5" t="s">
        <v>16</v>
      </c>
      <c r="I213" s="5" t="s">
        <v>13</v>
      </c>
    </row>
    <row r="214" spans="1:9" x14ac:dyDescent="0.3">
      <c r="A214" t="s">
        <v>41</v>
      </c>
      <c r="B214" s="5" t="s">
        <v>19</v>
      </c>
      <c r="C214" s="5" t="s">
        <v>15</v>
      </c>
      <c r="D214">
        <v>2417</v>
      </c>
      <c r="E214" s="6">
        <v>100</v>
      </c>
      <c r="F214" s="6">
        <f t="shared" ref="F214:F221" si="11">D214*E214</f>
        <v>241700</v>
      </c>
      <c r="G214" s="5">
        <v>47145</v>
      </c>
      <c r="H214" s="5" t="s">
        <v>16</v>
      </c>
      <c r="I214" s="5" t="s">
        <v>13</v>
      </c>
    </row>
    <row r="215" spans="1:9" x14ac:dyDescent="0.3">
      <c r="A215" t="s">
        <v>18</v>
      </c>
      <c r="B215" s="5" t="s">
        <v>10</v>
      </c>
      <c r="C215" s="5" t="s">
        <v>25</v>
      </c>
      <c r="D215">
        <v>4359</v>
      </c>
      <c r="E215" s="6">
        <v>25</v>
      </c>
      <c r="F215" s="6">
        <f t="shared" si="11"/>
        <v>108975</v>
      </c>
      <c r="G215" s="5">
        <v>47150</v>
      </c>
      <c r="H215" s="5" t="s">
        <v>12</v>
      </c>
      <c r="I215" s="5" t="s">
        <v>17</v>
      </c>
    </row>
    <row r="216" spans="1:9" x14ac:dyDescent="0.3">
      <c r="A216" t="s">
        <v>41</v>
      </c>
      <c r="B216" s="5" t="s">
        <v>10</v>
      </c>
      <c r="C216" s="5" t="s">
        <v>25</v>
      </c>
      <c r="D216">
        <v>1595</v>
      </c>
      <c r="E216" s="6">
        <v>100</v>
      </c>
      <c r="F216" s="6">
        <f t="shared" si="11"/>
        <v>159500</v>
      </c>
      <c r="G216" s="5">
        <v>47282</v>
      </c>
      <c r="H216" s="5" t="s">
        <v>16</v>
      </c>
      <c r="I216" s="5" t="s">
        <v>17</v>
      </c>
    </row>
    <row r="217" spans="1:9" x14ac:dyDescent="0.3">
      <c r="A217" t="s">
        <v>24</v>
      </c>
      <c r="B217" s="5" t="s">
        <v>19</v>
      </c>
      <c r="C217" s="5" t="s">
        <v>15</v>
      </c>
      <c r="D217">
        <v>2643</v>
      </c>
      <c r="E217" s="6">
        <v>250</v>
      </c>
      <c r="F217" s="6">
        <f t="shared" si="11"/>
        <v>660750</v>
      </c>
      <c r="G217" s="5">
        <v>47831</v>
      </c>
      <c r="H217" s="5" t="s">
        <v>16</v>
      </c>
      <c r="I217" s="5" t="s">
        <v>13</v>
      </c>
    </row>
    <row r="218" spans="1:9" x14ac:dyDescent="0.3">
      <c r="A218" t="s">
        <v>41</v>
      </c>
      <c r="B218" s="5" t="s">
        <v>22</v>
      </c>
      <c r="C218" s="5" t="s">
        <v>11</v>
      </c>
      <c r="D218">
        <v>2136</v>
      </c>
      <c r="E218" s="6">
        <v>250</v>
      </c>
      <c r="F218" s="6">
        <f t="shared" si="11"/>
        <v>534000</v>
      </c>
      <c r="G218" s="5">
        <v>47033</v>
      </c>
      <c r="H218" s="5" t="s">
        <v>16</v>
      </c>
      <c r="I218" s="5" t="s">
        <v>13</v>
      </c>
    </row>
    <row r="219" spans="1:9" x14ac:dyDescent="0.3">
      <c r="A219" t="s">
        <v>24</v>
      </c>
      <c r="B219" s="5" t="s">
        <v>19</v>
      </c>
      <c r="C219" s="5" t="s">
        <v>15</v>
      </c>
      <c r="D219">
        <v>2643</v>
      </c>
      <c r="E219" s="6">
        <v>250</v>
      </c>
      <c r="F219" s="6">
        <f t="shared" si="11"/>
        <v>660750</v>
      </c>
      <c r="G219" s="5">
        <v>46894</v>
      </c>
      <c r="H219" s="5" t="s">
        <v>16</v>
      </c>
      <c r="I219" s="5" t="s">
        <v>13</v>
      </c>
    </row>
    <row r="220" spans="1:9" x14ac:dyDescent="0.3">
      <c r="A220" t="s">
        <v>46</v>
      </c>
      <c r="B220" s="5" t="s">
        <v>22</v>
      </c>
      <c r="C220" s="5" t="s">
        <v>15</v>
      </c>
      <c r="D220">
        <v>4923</v>
      </c>
      <c r="E220" s="6">
        <v>25</v>
      </c>
      <c r="F220" s="6">
        <f t="shared" si="11"/>
        <v>123075</v>
      </c>
      <c r="G220" s="5">
        <v>46867</v>
      </c>
      <c r="H220" s="5" t="s">
        <v>16</v>
      </c>
      <c r="I220" s="5" t="s">
        <v>13</v>
      </c>
    </row>
    <row r="221" spans="1:9" x14ac:dyDescent="0.3">
      <c r="A221" t="s">
        <v>39</v>
      </c>
      <c r="B221" s="5" t="s">
        <v>19</v>
      </c>
      <c r="C221" s="5" t="s">
        <v>11</v>
      </c>
      <c r="D221">
        <v>1751</v>
      </c>
      <c r="E221" s="6">
        <v>100</v>
      </c>
      <c r="F221" s="6">
        <f t="shared" si="11"/>
        <v>175100</v>
      </c>
      <c r="G221" s="5">
        <v>46922</v>
      </c>
      <c r="H221" s="5" t="s">
        <v>16</v>
      </c>
      <c r="I221" s="5" t="s">
        <v>13</v>
      </c>
    </row>
    <row r="222" spans="1:9" x14ac:dyDescent="0.3">
      <c r="A222" t="s">
        <v>24</v>
      </c>
      <c r="B222" s="5" t="s">
        <v>22</v>
      </c>
      <c r="C222" s="5" t="s">
        <v>15</v>
      </c>
      <c r="D222">
        <v>250</v>
      </c>
      <c r="E222" s="6">
        <v>200</v>
      </c>
      <c r="F222" s="6">
        <f>D222*E222</f>
        <v>50000</v>
      </c>
      <c r="G222" s="5">
        <v>47121</v>
      </c>
      <c r="H222" s="5" t="s">
        <v>16</v>
      </c>
      <c r="I222" s="5" t="s">
        <v>17</v>
      </c>
    </row>
    <row r="223" spans="1:9" x14ac:dyDescent="0.3">
      <c r="A223" t="s">
        <v>41</v>
      </c>
      <c r="B223" s="5" t="s">
        <v>19</v>
      </c>
      <c r="C223" s="5" t="s">
        <v>15</v>
      </c>
      <c r="D223">
        <v>2417</v>
      </c>
      <c r="E223" s="6">
        <v>100</v>
      </c>
      <c r="F223" s="6">
        <f t="shared" ref="F223:F228" si="12">D223*E223</f>
        <v>241700</v>
      </c>
      <c r="G223" s="5">
        <v>47518</v>
      </c>
      <c r="H223" s="5" t="s">
        <v>16</v>
      </c>
      <c r="I223" s="5" t="s">
        <v>13</v>
      </c>
    </row>
    <row r="224" spans="1:9" x14ac:dyDescent="0.3">
      <c r="A224" t="s">
        <v>18</v>
      </c>
      <c r="B224" s="5" t="s">
        <v>10</v>
      </c>
      <c r="C224" s="5" t="s">
        <v>25</v>
      </c>
      <c r="D224">
        <v>4359</v>
      </c>
      <c r="E224" s="6">
        <v>25</v>
      </c>
      <c r="F224" s="6">
        <f t="shared" si="12"/>
        <v>108975</v>
      </c>
      <c r="G224" s="5">
        <v>47121</v>
      </c>
      <c r="H224" s="5" t="s">
        <v>16</v>
      </c>
      <c r="I224" s="5" t="s">
        <v>13</v>
      </c>
    </row>
    <row r="225" spans="1:9" x14ac:dyDescent="0.3">
      <c r="A225" t="s">
        <v>41</v>
      </c>
      <c r="B225" s="5" t="s">
        <v>22</v>
      </c>
      <c r="C225" s="5" t="s">
        <v>11</v>
      </c>
      <c r="D225">
        <v>2136</v>
      </c>
      <c r="E225" s="6">
        <v>250</v>
      </c>
      <c r="F225" s="6">
        <f t="shared" si="12"/>
        <v>534000</v>
      </c>
      <c r="G225" s="5">
        <v>47836</v>
      </c>
      <c r="H225" s="5" t="s">
        <v>16</v>
      </c>
      <c r="I225" s="5" t="s">
        <v>17</v>
      </c>
    </row>
    <row r="226" spans="1:9" x14ac:dyDescent="0.3">
      <c r="A226" t="s">
        <v>24</v>
      </c>
      <c r="B226" s="5" t="s">
        <v>19</v>
      </c>
      <c r="C226" s="5" t="s">
        <v>15</v>
      </c>
      <c r="D226">
        <v>225</v>
      </c>
      <c r="E226" s="6">
        <v>250</v>
      </c>
      <c r="F226" s="6">
        <f t="shared" si="12"/>
        <v>56250</v>
      </c>
      <c r="G226" s="5">
        <v>47137</v>
      </c>
      <c r="H226" s="5" t="s">
        <v>16</v>
      </c>
      <c r="I226" s="5" t="s">
        <v>13</v>
      </c>
    </row>
    <row r="227" spans="1:9" x14ac:dyDescent="0.3">
      <c r="A227" t="s">
        <v>46</v>
      </c>
      <c r="B227" s="5" t="s">
        <v>22</v>
      </c>
      <c r="C227" s="5" t="s">
        <v>15</v>
      </c>
      <c r="D227">
        <v>4923</v>
      </c>
      <c r="E227" s="6">
        <v>25</v>
      </c>
      <c r="F227" s="6">
        <f t="shared" si="12"/>
        <v>123075</v>
      </c>
      <c r="G227" s="5">
        <v>47033</v>
      </c>
      <c r="H227" s="5" t="s">
        <v>16</v>
      </c>
      <c r="I227" s="5" t="s">
        <v>13</v>
      </c>
    </row>
    <row r="228" spans="1:9" x14ac:dyDescent="0.3">
      <c r="A228" t="s">
        <v>39</v>
      </c>
      <c r="B228" s="5" t="s">
        <v>19</v>
      </c>
      <c r="C228" s="5" t="s">
        <v>11</v>
      </c>
      <c r="D228">
        <v>1751</v>
      </c>
      <c r="E228" s="6">
        <v>100</v>
      </c>
      <c r="F228" s="6">
        <f t="shared" si="12"/>
        <v>175100</v>
      </c>
      <c r="G228" s="5">
        <v>46875</v>
      </c>
      <c r="H228" s="5" t="s">
        <v>20</v>
      </c>
      <c r="I228" s="5" t="s">
        <v>13</v>
      </c>
    </row>
    <row r="229" spans="1:9" x14ac:dyDescent="0.3">
      <c r="A229" t="s">
        <v>47</v>
      </c>
      <c r="B229" s="5" t="s">
        <v>22</v>
      </c>
      <c r="C229" s="5" t="s">
        <v>15</v>
      </c>
      <c r="D229">
        <v>245</v>
      </c>
      <c r="E229" s="6">
        <v>200</v>
      </c>
      <c r="F229" s="6">
        <f>D229*E229</f>
        <v>49000</v>
      </c>
      <c r="G229" s="5">
        <v>47484</v>
      </c>
      <c r="H229" s="5" t="s">
        <v>16</v>
      </c>
      <c r="I229" s="5" t="s">
        <v>13</v>
      </c>
    </row>
    <row r="230" spans="1:9" x14ac:dyDescent="0.3">
      <c r="A230" t="s">
        <v>41</v>
      </c>
      <c r="B230" s="5" t="s">
        <v>19</v>
      </c>
      <c r="C230" s="5" t="s">
        <v>15</v>
      </c>
      <c r="D230">
        <v>2417</v>
      </c>
      <c r="E230" s="6">
        <v>100</v>
      </c>
      <c r="F230" s="6">
        <f t="shared" ref="F230:F231" si="13">D230*E230</f>
        <v>241700</v>
      </c>
      <c r="G230" s="5">
        <v>46905</v>
      </c>
      <c r="H230" s="5" t="s">
        <v>16</v>
      </c>
      <c r="I230" s="5" t="s">
        <v>13</v>
      </c>
    </row>
    <row r="231" spans="1:9" x14ac:dyDescent="0.3">
      <c r="A231" t="s">
        <v>18</v>
      </c>
      <c r="B231" s="5" t="s">
        <v>10</v>
      </c>
      <c r="C231" s="5" t="s">
        <v>25</v>
      </c>
      <c r="D231">
        <v>4359</v>
      </c>
      <c r="E231" s="6">
        <v>25</v>
      </c>
      <c r="F231" s="6">
        <f t="shared" si="13"/>
        <v>108975</v>
      </c>
      <c r="G231" s="5">
        <v>47276</v>
      </c>
      <c r="H231" s="5" t="s">
        <v>16</v>
      </c>
      <c r="I231" s="5" t="s">
        <v>13</v>
      </c>
    </row>
    <row r="232" spans="1:9" x14ac:dyDescent="0.3">
      <c r="A232" t="s">
        <v>47</v>
      </c>
      <c r="B232" s="5" t="s">
        <v>22</v>
      </c>
      <c r="C232" s="5" t="s">
        <v>15</v>
      </c>
      <c r="D232">
        <v>253</v>
      </c>
      <c r="E232" s="6">
        <v>200</v>
      </c>
      <c r="F232" s="6">
        <f>D232*E232</f>
        <v>50600</v>
      </c>
      <c r="G232" s="5">
        <v>47443</v>
      </c>
      <c r="H232" s="5" t="s">
        <v>16</v>
      </c>
      <c r="I232" s="5" t="s">
        <v>13</v>
      </c>
    </row>
    <row r="233" spans="1:9" x14ac:dyDescent="0.3">
      <c r="A233" t="s">
        <v>41</v>
      </c>
      <c r="B233" s="5" t="s">
        <v>19</v>
      </c>
      <c r="C233" s="5" t="s">
        <v>15</v>
      </c>
      <c r="D233">
        <v>2417</v>
      </c>
      <c r="E233" s="6">
        <v>100</v>
      </c>
      <c r="F233" s="6">
        <f t="shared" ref="F233:F243" si="14">D233*E233</f>
        <v>241700</v>
      </c>
      <c r="G233" s="5">
        <v>47014</v>
      </c>
      <c r="H233" s="5" t="s">
        <v>16</v>
      </c>
      <c r="I233" s="5" t="s">
        <v>13</v>
      </c>
    </row>
    <row r="234" spans="1:9" x14ac:dyDescent="0.3">
      <c r="A234" t="s">
        <v>18</v>
      </c>
      <c r="B234" s="5" t="s">
        <v>10</v>
      </c>
      <c r="C234" s="5" t="s">
        <v>25</v>
      </c>
      <c r="D234">
        <v>4359</v>
      </c>
      <c r="E234" s="6">
        <v>25</v>
      </c>
      <c r="F234" s="6">
        <f t="shared" si="14"/>
        <v>108975</v>
      </c>
      <c r="G234" s="5">
        <v>47829</v>
      </c>
      <c r="H234" s="5" t="s">
        <v>16</v>
      </c>
      <c r="I234" s="5" t="s">
        <v>17</v>
      </c>
    </row>
    <row r="235" spans="1:9" x14ac:dyDescent="0.3">
      <c r="A235" t="s">
        <v>41</v>
      </c>
      <c r="B235" s="5" t="s">
        <v>10</v>
      </c>
      <c r="C235" s="5" t="s">
        <v>25</v>
      </c>
      <c r="D235">
        <v>1595</v>
      </c>
      <c r="E235" s="6">
        <v>100</v>
      </c>
      <c r="F235" s="6">
        <f t="shared" si="14"/>
        <v>159500</v>
      </c>
      <c r="G235" s="5">
        <v>47017</v>
      </c>
      <c r="H235" s="5" t="s">
        <v>16</v>
      </c>
      <c r="I235" s="5" t="s">
        <v>13</v>
      </c>
    </row>
    <row r="236" spans="1:9" x14ac:dyDescent="0.3">
      <c r="A236" t="s">
        <v>24</v>
      </c>
      <c r="B236" s="5" t="s">
        <v>19</v>
      </c>
      <c r="C236" s="5" t="s">
        <v>15</v>
      </c>
      <c r="D236">
        <v>2643</v>
      </c>
      <c r="E236" s="6">
        <v>250</v>
      </c>
      <c r="F236" s="6">
        <f t="shared" si="14"/>
        <v>660750</v>
      </c>
      <c r="G236" s="5">
        <v>47482</v>
      </c>
      <c r="H236" s="5" t="s">
        <v>20</v>
      </c>
      <c r="I236" s="5" t="s">
        <v>13</v>
      </c>
    </row>
    <row r="237" spans="1:9" x14ac:dyDescent="0.3">
      <c r="A237" t="s">
        <v>9</v>
      </c>
      <c r="B237" s="5" t="s">
        <v>10</v>
      </c>
      <c r="C237" s="5" t="s">
        <v>11</v>
      </c>
      <c r="D237">
        <v>1534</v>
      </c>
      <c r="E237" s="6">
        <v>25</v>
      </c>
      <c r="F237" s="6">
        <f t="shared" si="14"/>
        <v>38350</v>
      </c>
      <c r="G237" s="5">
        <v>47692</v>
      </c>
      <c r="H237" s="5" t="s">
        <v>16</v>
      </c>
      <c r="I237" s="5" t="s">
        <v>17</v>
      </c>
    </row>
    <row r="238" spans="1:9" x14ac:dyDescent="0.3">
      <c r="A238" t="s">
        <v>28</v>
      </c>
      <c r="B238" s="5" t="s">
        <v>19</v>
      </c>
      <c r="C238" s="5" t="s">
        <v>11</v>
      </c>
      <c r="D238">
        <v>2380</v>
      </c>
      <c r="E238" s="6">
        <v>100</v>
      </c>
      <c r="F238" s="6">
        <f t="shared" si="14"/>
        <v>238000</v>
      </c>
      <c r="G238" s="5">
        <v>46944</v>
      </c>
      <c r="H238" s="5" t="s">
        <v>16</v>
      </c>
      <c r="I238" s="5" t="s">
        <v>13</v>
      </c>
    </row>
    <row r="239" spans="1:9" x14ac:dyDescent="0.3">
      <c r="A239" t="s">
        <v>29</v>
      </c>
      <c r="B239" s="5" t="s">
        <v>10</v>
      </c>
      <c r="C239" s="5" t="s">
        <v>25</v>
      </c>
      <c r="D239">
        <v>1004</v>
      </c>
      <c r="E239" s="6">
        <v>200</v>
      </c>
      <c r="F239" s="6">
        <f t="shared" si="14"/>
        <v>200800</v>
      </c>
      <c r="G239" s="5">
        <v>47241</v>
      </c>
      <c r="H239" s="5" t="s">
        <v>16</v>
      </c>
      <c r="I239" s="5" t="s">
        <v>13</v>
      </c>
    </row>
    <row r="240" spans="1:9" x14ac:dyDescent="0.3">
      <c r="A240" t="s">
        <v>41</v>
      </c>
      <c r="B240" s="5" t="s">
        <v>22</v>
      </c>
      <c r="C240" s="5" t="s">
        <v>11</v>
      </c>
      <c r="D240">
        <v>2136</v>
      </c>
      <c r="E240" s="6">
        <v>250</v>
      </c>
      <c r="F240" s="6">
        <f t="shared" si="14"/>
        <v>534000</v>
      </c>
      <c r="G240" s="5">
        <v>47635</v>
      </c>
      <c r="H240" s="5" t="s">
        <v>16</v>
      </c>
      <c r="I240" s="5" t="s">
        <v>13</v>
      </c>
    </row>
    <row r="241" spans="1:9" x14ac:dyDescent="0.3">
      <c r="A241" t="s">
        <v>24</v>
      </c>
      <c r="B241" s="5" t="s">
        <v>19</v>
      </c>
      <c r="C241" s="5" t="s">
        <v>15</v>
      </c>
      <c r="D241">
        <v>2643</v>
      </c>
      <c r="E241" s="6">
        <v>250</v>
      </c>
      <c r="F241" s="6">
        <f t="shared" si="14"/>
        <v>660750</v>
      </c>
      <c r="G241" s="5">
        <v>47437</v>
      </c>
      <c r="H241" s="5" t="s">
        <v>16</v>
      </c>
      <c r="I241" s="5" t="s">
        <v>13</v>
      </c>
    </row>
    <row r="242" spans="1:9" x14ac:dyDescent="0.3">
      <c r="A242" t="s">
        <v>46</v>
      </c>
      <c r="B242" s="5" t="s">
        <v>22</v>
      </c>
      <c r="C242" s="5" t="s">
        <v>15</v>
      </c>
      <c r="D242">
        <v>4923</v>
      </c>
      <c r="E242" s="6">
        <v>25</v>
      </c>
      <c r="F242" s="6">
        <f t="shared" si="14"/>
        <v>123075</v>
      </c>
      <c r="G242" s="5">
        <v>47175</v>
      </c>
      <c r="H242" s="5" t="s">
        <v>16</v>
      </c>
      <c r="I242" s="5" t="s">
        <v>13</v>
      </c>
    </row>
    <row r="243" spans="1:9" x14ac:dyDescent="0.3">
      <c r="A243" t="s">
        <v>39</v>
      </c>
      <c r="B243" s="5" t="s">
        <v>19</v>
      </c>
      <c r="C243" s="5" t="s">
        <v>11</v>
      </c>
      <c r="D243">
        <v>1751</v>
      </c>
      <c r="E243" s="6">
        <v>100</v>
      </c>
      <c r="F243" s="6">
        <f t="shared" si="14"/>
        <v>175100</v>
      </c>
      <c r="G243" s="5">
        <v>47090</v>
      </c>
      <c r="H243" s="5" t="s">
        <v>16</v>
      </c>
      <c r="I243" s="5" t="s">
        <v>13</v>
      </c>
    </row>
    <row r="244" spans="1:9" x14ac:dyDescent="0.3">
      <c r="A244" t="s">
        <v>24</v>
      </c>
      <c r="B244" s="5" t="s">
        <v>22</v>
      </c>
      <c r="C244" s="5" t="s">
        <v>15</v>
      </c>
      <c r="D244">
        <v>178</v>
      </c>
      <c r="E244" s="6">
        <v>200</v>
      </c>
      <c r="F244" s="6">
        <f>D244*E244</f>
        <v>35600</v>
      </c>
      <c r="G244" s="5">
        <v>47684</v>
      </c>
      <c r="H244" s="5" t="s">
        <v>16</v>
      </c>
      <c r="I244" s="5" t="s">
        <v>13</v>
      </c>
    </row>
    <row r="245" spans="1:9" x14ac:dyDescent="0.3">
      <c r="A245" t="s">
        <v>41</v>
      </c>
      <c r="B245" s="5" t="s">
        <v>19</v>
      </c>
      <c r="C245" s="5" t="s">
        <v>15</v>
      </c>
      <c r="D245">
        <v>2417</v>
      </c>
      <c r="E245" s="6">
        <v>100</v>
      </c>
      <c r="F245" s="6">
        <f t="shared" ref="F245:F252" si="15">D245*E245</f>
        <v>241700</v>
      </c>
      <c r="G245" s="5">
        <v>47231</v>
      </c>
      <c r="H245" s="5" t="s">
        <v>16</v>
      </c>
      <c r="I245" s="5" t="s">
        <v>13</v>
      </c>
    </row>
    <row r="246" spans="1:9" x14ac:dyDescent="0.3">
      <c r="A246" t="s">
        <v>18</v>
      </c>
      <c r="B246" s="5" t="s">
        <v>10</v>
      </c>
      <c r="C246" s="5" t="s">
        <v>25</v>
      </c>
      <c r="D246">
        <v>4359</v>
      </c>
      <c r="E246" s="6">
        <v>25</v>
      </c>
      <c r="F246" s="6">
        <f t="shared" si="15"/>
        <v>108975</v>
      </c>
      <c r="G246" s="5">
        <v>47239</v>
      </c>
      <c r="H246" s="5" t="s">
        <v>16</v>
      </c>
      <c r="I246" s="5" t="s">
        <v>17</v>
      </c>
    </row>
    <row r="247" spans="1:9" x14ac:dyDescent="0.3">
      <c r="A247" t="s">
        <v>41</v>
      </c>
      <c r="B247" s="5" t="s">
        <v>10</v>
      </c>
      <c r="C247" s="5" t="s">
        <v>25</v>
      </c>
      <c r="D247">
        <v>1595</v>
      </c>
      <c r="E247" s="6">
        <v>100</v>
      </c>
      <c r="F247" s="6">
        <f t="shared" si="15"/>
        <v>159500</v>
      </c>
      <c r="G247" s="5">
        <v>46858</v>
      </c>
      <c r="H247" s="5" t="s">
        <v>16</v>
      </c>
      <c r="I247" s="5" t="s">
        <v>13</v>
      </c>
    </row>
    <row r="248" spans="1:9" x14ac:dyDescent="0.3">
      <c r="A248" t="s">
        <v>24</v>
      </c>
      <c r="B248" s="5" t="s">
        <v>19</v>
      </c>
      <c r="C248" s="5" t="s">
        <v>15</v>
      </c>
      <c r="D248">
        <v>185</v>
      </c>
      <c r="E248" s="6">
        <v>250</v>
      </c>
      <c r="F248" s="6">
        <f t="shared" si="15"/>
        <v>46250</v>
      </c>
      <c r="G248" s="5">
        <v>47594</v>
      </c>
      <c r="H248" s="5" t="s">
        <v>16</v>
      </c>
      <c r="I248" s="5" t="s">
        <v>13</v>
      </c>
    </row>
    <row r="249" spans="1:9" x14ac:dyDescent="0.3">
      <c r="A249" t="s">
        <v>41</v>
      </c>
      <c r="B249" s="5" t="s">
        <v>22</v>
      </c>
      <c r="C249" s="5" t="s">
        <v>11</v>
      </c>
      <c r="D249">
        <v>2136</v>
      </c>
      <c r="E249" s="6">
        <v>250</v>
      </c>
      <c r="F249" s="6">
        <f t="shared" si="15"/>
        <v>534000</v>
      </c>
      <c r="G249" s="5">
        <v>46877</v>
      </c>
      <c r="H249" s="5" t="s">
        <v>16</v>
      </c>
      <c r="I249" s="5" t="s">
        <v>17</v>
      </c>
    </row>
    <row r="250" spans="1:9" x14ac:dyDescent="0.3">
      <c r="A250" t="s">
        <v>24</v>
      </c>
      <c r="B250" s="5" t="s">
        <v>19</v>
      </c>
      <c r="C250" s="5" t="s">
        <v>15</v>
      </c>
      <c r="D250">
        <v>195</v>
      </c>
      <c r="E250" s="6">
        <v>250</v>
      </c>
      <c r="F250" s="6">
        <f t="shared" si="15"/>
        <v>48750</v>
      </c>
      <c r="G250" s="5">
        <v>46953</v>
      </c>
      <c r="H250" s="5" t="s">
        <v>20</v>
      </c>
      <c r="I250" s="5" t="s">
        <v>13</v>
      </c>
    </row>
    <row r="251" spans="1:9" x14ac:dyDescent="0.3">
      <c r="A251" t="s">
        <v>46</v>
      </c>
      <c r="B251" s="5" t="s">
        <v>22</v>
      </c>
      <c r="C251" s="5" t="s">
        <v>15</v>
      </c>
      <c r="D251">
        <v>4923</v>
      </c>
      <c r="E251" s="6">
        <v>25</v>
      </c>
      <c r="F251" s="6">
        <f t="shared" si="15"/>
        <v>123075</v>
      </c>
      <c r="G251" s="5">
        <v>46808</v>
      </c>
      <c r="H251" s="5" t="s">
        <v>16</v>
      </c>
      <c r="I251" s="5" t="s">
        <v>13</v>
      </c>
    </row>
    <row r="252" spans="1:9" x14ac:dyDescent="0.3">
      <c r="A252" t="s">
        <v>39</v>
      </c>
      <c r="B252" s="5" t="s">
        <v>19</v>
      </c>
      <c r="C252" s="5" t="s">
        <v>11</v>
      </c>
      <c r="D252">
        <v>1751</v>
      </c>
      <c r="E252" s="6">
        <v>100</v>
      </c>
      <c r="F252" s="6">
        <f t="shared" si="15"/>
        <v>175100</v>
      </c>
      <c r="G252" s="5">
        <v>47788</v>
      </c>
      <c r="H252" s="5" t="s">
        <v>16</v>
      </c>
      <c r="I252" s="5" t="s">
        <v>13</v>
      </c>
    </row>
    <row r="253" spans="1:9" x14ac:dyDescent="0.3">
      <c r="A253" t="s">
        <v>24</v>
      </c>
      <c r="B253" s="5" t="s">
        <v>22</v>
      </c>
      <c r="C253" s="5" t="s">
        <v>15</v>
      </c>
      <c r="D253">
        <v>145</v>
      </c>
      <c r="E253" s="6">
        <v>200</v>
      </c>
      <c r="F253" s="6">
        <f>D253*E253</f>
        <v>29000</v>
      </c>
      <c r="G253" s="5">
        <v>47241</v>
      </c>
      <c r="H253" s="5" t="s">
        <v>16</v>
      </c>
      <c r="I253" s="5" t="s">
        <v>13</v>
      </c>
    </row>
    <row r="254" spans="1:9" x14ac:dyDescent="0.3">
      <c r="A254" t="s">
        <v>41</v>
      </c>
      <c r="B254" s="5" t="s">
        <v>19</v>
      </c>
      <c r="C254" s="5" t="s">
        <v>15</v>
      </c>
      <c r="D254">
        <v>2417</v>
      </c>
      <c r="E254" s="6">
        <v>100</v>
      </c>
      <c r="F254" s="6">
        <f t="shared" ref="F254:F264" si="16">D254*E254</f>
        <v>241700</v>
      </c>
      <c r="G254" s="5">
        <v>47219</v>
      </c>
      <c r="H254" s="5" t="s">
        <v>16</v>
      </c>
      <c r="I254" s="5" t="s">
        <v>13</v>
      </c>
    </row>
    <row r="255" spans="1:9" x14ac:dyDescent="0.3">
      <c r="A255" t="s">
        <v>18</v>
      </c>
      <c r="B255" s="5" t="s">
        <v>10</v>
      </c>
      <c r="C255" s="5" t="s">
        <v>25</v>
      </c>
      <c r="D255">
        <v>4359</v>
      </c>
      <c r="E255" s="6">
        <v>25</v>
      </c>
      <c r="F255" s="6">
        <f t="shared" si="16"/>
        <v>108975</v>
      </c>
      <c r="G255" s="5">
        <v>47644</v>
      </c>
      <c r="H255" s="5" t="s">
        <v>12</v>
      </c>
      <c r="I255" s="5" t="s">
        <v>13</v>
      </c>
    </row>
    <row r="256" spans="1:9" x14ac:dyDescent="0.3">
      <c r="A256" t="s">
        <v>41</v>
      </c>
      <c r="B256" s="5" t="s">
        <v>10</v>
      </c>
      <c r="C256" s="5" t="s">
        <v>25</v>
      </c>
      <c r="D256">
        <v>1595</v>
      </c>
      <c r="E256" s="6">
        <v>100</v>
      </c>
      <c r="F256" s="6">
        <f t="shared" si="16"/>
        <v>159500</v>
      </c>
      <c r="G256" s="5">
        <v>47001</v>
      </c>
      <c r="H256" s="5" t="s">
        <v>16</v>
      </c>
      <c r="I256" s="5" t="s">
        <v>13</v>
      </c>
    </row>
    <row r="257" spans="1:9" x14ac:dyDescent="0.3">
      <c r="A257" t="s">
        <v>47</v>
      </c>
      <c r="B257" s="5" t="s">
        <v>19</v>
      </c>
      <c r="C257" s="5" t="s">
        <v>15</v>
      </c>
      <c r="D257">
        <v>2643</v>
      </c>
      <c r="E257" s="6">
        <v>250</v>
      </c>
      <c r="F257" s="6">
        <f t="shared" si="16"/>
        <v>660750</v>
      </c>
      <c r="G257" s="5">
        <v>47254</v>
      </c>
      <c r="H257" s="5" t="s">
        <v>16</v>
      </c>
      <c r="I257" s="5" t="s">
        <v>13</v>
      </c>
    </row>
    <row r="258" spans="1:9" x14ac:dyDescent="0.3">
      <c r="A258" t="s">
        <v>9</v>
      </c>
      <c r="B258" s="5" t="s">
        <v>10</v>
      </c>
      <c r="C258" s="5" t="s">
        <v>11</v>
      </c>
      <c r="D258">
        <v>1534</v>
      </c>
      <c r="E258" s="6">
        <v>25</v>
      </c>
      <c r="F258" s="6">
        <f t="shared" si="16"/>
        <v>38350</v>
      </c>
      <c r="G258" s="5">
        <v>47741</v>
      </c>
      <c r="H258" s="5" t="s">
        <v>16</v>
      </c>
      <c r="I258" s="5" t="s">
        <v>17</v>
      </c>
    </row>
    <row r="259" spans="1:9" x14ac:dyDescent="0.3">
      <c r="A259" t="s">
        <v>28</v>
      </c>
      <c r="B259" s="5" t="s">
        <v>19</v>
      </c>
      <c r="C259" s="5" t="s">
        <v>11</v>
      </c>
      <c r="D259">
        <v>2380</v>
      </c>
      <c r="E259" s="6">
        <v>100</v>
      </c>
      <c r="F259" s="6">
        <f t="shared" si="16"/>
        <v>238000</v>
      </c>
      <c r="G259" s="5">
        <v>47254</v>
      </c>
      <c r="H259" s="5" t="s">
        <v>16</v>
      </c>
      <c r="I259" s="5" t="s">
        <v>13</v>
      </c>
    </row>
    <row r="260" spans="1:9" x14ac:dyDescent="0.3">
      <c r="A260" t="s">
        <v>29</v>
      </c>
      <c r="B260" s="5" t="s">
        <v>10</v>
      </c>
      <c r="C260" s="5" t="s">
        <v>25</v>
      </c>
      <c r="D260">
        <v>1004</v>
      </c>
      <c r="E260" s="6">
        <v>200</v>
      </c>
      <c r="F260" s="6">
        <f t="shared" si="16"/>
        <v>200800</v>
      </c>
      <c r="G260" s="5">
        <v>46921</v>
      </c>
      <c r="H260" s="5" t="s">
        <v>16</v>
      </c>
      <c r="I260" s="5" t="s">
        <v>13</v>
      </c>
    </row>
    <row r="261" spans="1:9" x14ac:dyDescent="0.3">
      <c r="A261" t="s">
        <v>41</v>
      </c>
      <c r="B261" s="5" t="s">
        <v>22</v>
      </c>
      <c r="C261" s="5" t="s">
        <v>11</v>
      </c>
      <c r="D261">
        <v>2136</v>
      </c>
      <c r="E261" s="6">
        <v>250</v>
      </c>
      <c r="F261" s="6">
        <f t="shared" si="16"/>
        <v>534000</v>
      </c>
      <c r="G261" s="5">
        <v>47833</v>
      </c>
      <c r="H261" s="5" t="s">
        <v>16</v>
      </c>
      <c r="I261" s="5" t="s">
        <v>17</v>
      </c>
    </row>
    <row r="262" spans="1:9" x14ac:dyDescent="0.3">
      <c r="A262" t="s">
        <v>47</v>
      </c>
      <c r="B262" s="5" t="s">
        <v>19</v>
      </c>
      <c r="C262" s="5" t="s">
        <v>15</v>
      </c>
      <c r="D262">
        <v>2643</v>
      </c>
      <c r="E262" s="6">
        <v>250</v>
      </c>
      <c r="F262" s="6">
        <f t="shared" si="16"/>
        <v>660750</v>
      </c>
      <c r="G262" s="5">
        <v>47124</v>
      </c>
      <c r="H262" s="5" t="s">
        <v>16</v>
      </c>
      <c r="I262" s="5" t="s">
        <v>13</v>
      </c>
    </row>
    <row r="263" spans="1:9" x14ac:dyDescent="0.3">
      <c r="A263" t="s">
        <v>46</v>
      </c>
      <c r="B263" s="5" t="s">
        <v>22</v>
      </c>
      <c r="C263" s="5" t="s">
        <v>15</v>
      </c>
      <c r="D263">
        <v>4923</v>
      </c>
      <c r="E263" s="6">
        <v>25</v>
      </c>
      <c r="F263" s="6">
        <f t="shared" si="16"/>
        <v>123075</v>
      </c>
      <c r="G263" s="5">
        <v>47544</v>
      </c>
      <c r="H263" s="5" t="s">
        <v>20</v>
      </c>
      <c r="I263" s="5" t="s">
        <v>13</v>
      </c>
    </row>
    <row r="264" spans="1:9" x14ac:dyDescent="0.3">
      <c r="A264" t="s">
        <v>39</v>
      </c>
      <c r="B264" s="5" t="s">
        <v>19</v>
      </c>
      <c r="C264" s="5" t="s">
        <v>11</v>
      </c>
      <c r="D264">
        <v>1751</v>
      </c>
      <c r="E264" s="6">
        <v>100</v>
      </c>
      <c r="F264" s="6">
        <f t="shared" si="16"/>
        <v>175100</v>
      </c>
      <c r="G264" s="5">
        <v>46873</v>
      </c>
      <c r="H264" s="5" t="s">
        <v>16</v>
      </c>
      <c r="I264" s="5" t="s">
        <v>13</v>
      </c>
    </row>
    <row r="265" spans="1:9" x14ac:dyDescent="0.3">
      <c r="A265" t="s">
        <v>24</v>
      </c>
      <c r="B265" s="5" t="s">
        <v>22</v>
      </c>
      <c r="C265" s="5" t="s">
        <v>15</v>
      </c>
      <c r="D265">
        <v>4236</v>
      </c>
      <c r="E265" s="6">
        <v>200</v>
      </c>
      <c r="F265" s="6">
        <f>D265*E265</f>
        <v>847200</v>
      </c>
      <c r="G265" s="5">
        <v>47778</v>
      </c>
      <c r="H265" s="5" t="s">
        <v>16</v>
      </c>
      <c r="I265" s="5" t="s">
        <v>13</v>
      </c>
    </row>
    <row r="266" spans="1:9" x14ac:dyDescent="0.3">
      <c r="A266" t="s">
        <v>41</v>
      </c>
      <c r="B266" s="5" t="s">
        <v>19</v>
      </c>
      <c r="C266" s="5" t="s">
        <v>15</v>
      </c>
      <c r="D266">
        <v>2417</v>
      </c>
      <c r="E266" s="6">
        <v>100</v>
      </c>
      <c r="F266" s="6">
        <f t="shared" ref="F266:F267" si="17">D266*E266</f>
        <v>241700</v>
      </c>
      <c r="G266" s="5">
        <v>47284</v>
      </c>
      <c r="H266" s="5" t="s">
        <v>16</v>
      </c>
      <c r="I266" s="5" t="s">
        <v>13</v>
      </c>
    </row>
    <row r="267" spans="1:9" x14ac:dyDescent="0.3">
      <c r="A267" t="s">
        <v>18</v>
      </c>
      <c r="B267" s="5" t="s">
        <v>10</v>
      </c>
      <c r="C267" s="5" t="s">
        <v>25</v>
      </c>
      <c r="D267">
        <v>4359</v>
      </c>
      <c r="E267" s="6">
        <v>25</v>
      </c>
      <c r="F267" s="6">
        <f t="shared" si="17"/>
        <v>108975</v>
      </c>
      <c r="G267" s="5">
        <v>47244</v>
      </c>
      <c r="H267" s="5" t="s">
        <v>12</v>
      </c>
      <c r="I267" s="5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BBCBE-C142-4422-9067-4437B9DCB0D1}">
  <dimension ref="A1:B41"/>
  <sheetViews>
    <sheetView workbookViewId="0">
      <selection activeCell="P12" sqref="P12"/>
    </sheetView>
  </sheetViews>
  <sheetFormatPr defaultRowHeight="14.4" x14ac:dyDescent="0.3"/>
  <cols>
    <col min="1" max="1" width="15.33203125" bestFit="1" customWidth="1"/>
    <col min="2" max="2" width="18.5546875" bestFit="1" customWidth="1"/>
  </cols>
  <sheetData>
    <row r="1" spans="1:2" x14ac:dyDescent="0.3">
      <c r="A1" s="7" t="s">
        <v>48</v>
      </c>
      <c r="B1" t="s">
        <v>53</v>
      </c>
    </row>
    <row r="2" spans="1:2" x14ac:dyDescent="0.3">
      <c r="A2" s="8" t="s">
        <v>50</v>
      </c>
      <c r="B2" s="6">
        <v>29465025</v>
      </c>
    </row>
    <row r="3" spans="1:2" x14ac:dyDescent="0.3">
      <c r="A3" s="9" t="s">
        <v>54</v>
      </c>
      <c r="B3" s="6">
        <v>1636500</v>
      </c>
    </row>
    <row r="4" spans="1:2" x14ac:dyDescent="0.3">
      <c r="A4" s="9" t="s">
        <v>55</v>
      </c>
      <c r="B4" s="6">
        <v>1781575</v>
      </c>
    </row>
    <row r="5" spans="1:2" x14ac:dyDescent="0.3">
      <c r="A5" s="9" t="s">
        <v>56</v>
      </c>
      <c r="B5" s="6">
        <v>3350825</v>
      </c>
    </row>
    <row r="6" spans="1:2" x14ac:dyDescent="0.3">
      <c r="A6" s="9" t="s">
        <v>57</v>
      </c>
      <c r="B6" s="6">
        <v>2009450</v>
      </c>
    </row>
    <row r="7" spans="1:2" x14ac:dyDescent="0.3">
      <c r="A7" s="9" t="s">
        <v>58</v>
      </c>
      <c r="B7" s="6">
        <v>2637700</v>
      </c>
    </row>
    <row r="8" spans="1:2" x14ac:dyDescent="0.3">
      <c r="A8" s="9" t="s">
        <v>59</v>
      </c>
      <c r="B8" s="6">
        <v>2337150</v>
      </c>
    </row>
    <row r="9" spans="1:2" x14ac:dyDescent="0.3">
      <c r="A9" s="9" t="s">
        <v>60</v>
      </c>
      <c r="B9" s="6">
        <v>2509400</v>
      </c>
    </row>
    <row r="10" spans="1:2" x14ac:dyDescent="0.3">
      <c r="A10" s="9" t="s">
        <v>61</v>
      </c>
      <c r="B10" s="6">
        <v>1639100</v>
      </c>
    </row>
    <row r="11" spans="1:2" x14ac:dyDescent="0.3">
      <c r="A11" s="9" t="s">
        <v>62</v>
      </c>
      <c r="B11" s="6">
        <v>4428325</v>
      </c>
    </row>
    <row r="12" spans="1:2" x14ac:dyDescent="0.3">
      <c r="A12" s="9" t="s">
        <v>63</v>
      </c>
      <c r="B12" s="6">
        <v>3072425</v>
      </c>
    </row>
    <row r="13" spans="1:2" x14ac:dyDescent="0.3">
      <c r="A13" s="9" t="s">
        <v>64</v>
      </c>
      <c r="B13" s="6">
        <v>1780150</v>
      </c>
    </row>
    <row r="14" spans="1:2" x14ac:dyDescent="0.3">
      <c r="A14" s="9" t="s">
        <v>65</v>
      </c>
      <c r="B14" s="6">
        <v>2282425</v>
      </c>
    </row>
    <row r="15" spans="1:2" x14ac:dyDescent="0.3">
      <c r="A15" s="8" t="s">
        <v>51</v>
      </c>
      <c r="B15" s="6">
        <v>27994225</v>
      </c>
    </row>
    <row r="16" spans="1:2" x14ac:dyDescent="0.3">
      <c r="A16" s="9" t="s">
        <v>54</v>
      </c>
      <c r="B16" s="6">
        <v>4114800</v>
      </c>
    </row>
    <row r="17" spans="1:2" x14ac:dyDescent="0.3">
      <c r="A17" s="9" t="s">
        <v>55</v>
      </c>
      <c r="B17" s="6">
        <v>1262175</v>
      </c>
    </row>
    <row r="18" spans="1:2" x14ac:dyDescent="0.3">
      <c r="A18" s="9" t="s">
        <v>56</v>
      </c>
      <c r="B18" s="6">
        <v>2095950</v>
      </c>
    </row>
    <row r="19" spans="1:2" x14ac:dyDescent="0.3">
      <c r="A19" s="9" t="s">
        <v>57</v>
      </c>
      <c r="B19" s="6">
        <v>1830475</v>
      </c>
    </row>
    <row r="20" spans="1:2" x14ac:dyDescent="0.3">
      <c r="A20" s="9" t="s">
        <v>58</v>
      </c>
      <c r="B20" s="6">
        <v>5613800</v>
      </c>
    </row>
    <row r="21" spans="1:2" x14ac:dyDescent="0.3">
      <c r="A21" s="9" t="s">
        <v>59</v>
      </c>
      <c r="B21" s="6">
        <v>1460975</v>
      </c>
    </row>
    <row r="22" spans="1:2" x14ac:dyDescent="0.3">
      <c r="A22" s="9" t="s">
        <v>60</v>
      </c>
      <c r="B22" s="6">
        <v>2804250</v>
      </c>
    </row>
    <row r="23" spans="1:2" x14ac:dyDescent="0.3">
      <c r="A23" s="9" t="s">
        <v>61</v>
      </c>
      <c r="B23" s="6">
        <v>621825</v>
      </c>
    </row>
    <row r="24" spans="1:2" x14ac:dyDescent="0.3">
      <c r="A24" s="9" t="s">
        <v>62</v>
      </c>
      <c r="B24" s="6">
        <v>858975</v>
      </c>
    </row>
    <row r="25" spans="1:2" x14ac:dyDescent="0.3">
      <c r="A25" s="9" t="s">
        <v>63</v>
      </c>
      <c r="B25" s="6">
        <v>2436725</v>
      </c>
    </row>
    <row r="26" spans="1:2" x14ac:dyDescent="0.3">
      <c r="A26" s="9" t="s">
        <v>64</v>
      </c>
      <c r="B26" s="6">
        <v>2157700</v>
      </c>
    </row>
    <row r="27" spans="1:2" x14ac:dyDescent="0.3">
      <c r="A27" s="9" t="s">
        <v>65</v>
      </c>
      <c r="B27" s="6">
        <v>2736575</v>
      </c>
    </row>
    <row r="28" spans="1:2" x14ac:dyDescent="0.3">
      <c r="A28" s="8" t="s">
        <v>52</v>
      </c>
      <c r="B28" s="6">
        <v>29055375</v>
      </c>
    </row>
    <row r="29" spans="1:2" x14ac:dyDescent="0.3">
      <c r="A29" s="9" t="s">
        <v>54</v>
      </c>
      <c r="B29" s="6">
        <v>3152275</v>
      </c>
    </row>
    <row r="30" spans="1:2" x14ac:dyDescent="0.3">
      <c r="A30" s="9" t="s">
        <v>55</v>
      </c>
      <c r="B30" s="6">
        <v>1973575</v>
      </c>
    </row>
    <row r="31" spans="1:2" x14ac:dyDescent="0.3">
      <c r="A31" s="9" t="s">
        <v>56</v>
      </c>
      <c r="B31" s="6">
        <v>974175</v>
      </c>
    </row>
    <row r="32" spans="1:2" x14ac:dyDescent="0.3">
      <c r="A32" s="9" t="s">
        <v>57</v>
      </c>
      <c r="B32" s="6">
        <v>6050175</v>
      </c>
    </row>
    <row r="33" spans="1:2" x14ac:dyDescent="0.3">
      <c r="A33" s="9" t="s">
        <v>58</v>
      </c>
      <c r="B33" s="6">
        <v>1013925</v>
      </c>
    </row>
    <row r="34" spans="1:2" x14ac:dyDescent="0.3">
      <c r="A34" s="9" t="s">
        <v>59</v>
      </c>
      <c r="B34" s="6">
        <v>1944050</v>
      </c>
    </row>
    <row r="35" spans="1:2" x14ac:dyDescent="0.3">
      <c r="A35" s="9" t="s">
        <v>60</v>
      </c>
      <c r="B35" s="6">
        <v>2494550</v>
      </c>
    </row>
    <row r="36" spans="1:2" x14ac:dyDescent="0.3">
      <c r="A36" s="9" t="s">
        <v>61</v>
      </c>
      <c r="B36" s="6">
        <v>1730025</v>
      </c>
    </row>
    <row r="37" spans="1:2" x14ac:dyDescent="0.3">
      <c r="A37" s="9" t="s">
        <v>62</v>
      </c>
      <c r="B37" s="6">
        <v>4251575</v>
      </c>
    </row>
    <row r="38" spans="1:2" x14ac:dyDescent="0.3">
      <c r="A38" s="9" t="s">
        <v>63</v>
      </c>
      <c r="B38" s="6">
        <v>956175</v>
      </c>
    </row>
    <row r="39" spans="1:2" x14ac:dyDescent="0.3">
      <c r="A39" s="9" t="s">
        <v>64</v>
      </c>
      <c r="B39" s="6">
        <v>1147400</v>
      </c>
    </row>
    <row r="40" spans="1:2" x14ac:dyDescent="0.3">
      <c r="A40" s="9" t="s">
        <v>65</v>
      </c>
      <c r="B40" s="6">
        <v>3367475</v>
      </c>
    </row>
    <row r="41" spans="1:2" x14ac:dyDescent="0.3">
      <c r="A41" s="8" t="s">
        <v>49</v>
      </c>
      <c r="B41" s="6">
        <v>86514625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3480-7292-493D-98CA-ABE7EF0725C4}">
  <dimension ref="A1:E8"/>
  <sheetViews>
    <sheetView workbookViewId="0">
      <selection activeCell="D18" sqref="D18"/>
    </sheetView>
  </sheetViews>
  <sheetFormatPr defaultRowHeight="14.4" x14ac:dyDescent="0.3"/>
  <cols>
    <col min="1" max="1" width="15.33203125" bestFit="1" customWidth="1"/>
    <col min="2" max="2" width="18.5546875" bestFit="1" customWidth="1"/>
    <col min="4" max="4" width="12" bestFit="1" customWidth="1"/>
    <col min="5" max="5" width="17.77734375" bestFit="1" customWidth="1"/>
  </cols>
  <sheetData>
    <row r="1" spans="1:5" x14ac:dyDescent="0.3">
      <c r="A1" s="7" t="s">
        <v>48</v>
      </c>
      <c r="B1" t="s">
        <v>53</v>
      </c>
      <c r="D1" t="s">
        <v>48</v>
      </c>
      <c r="E1" t="s">
        <v>53</v>
      </c>
    </row>
    <row r="2" spans="1:5" x14ac:dyDescent="0.3">
      <c r="A2" s="8" t="s">
        <v>37</v>
      </c>
      <c r="B2" s="6">
        <v>4227250</v>
      </c>
      <c r="D2" t="s">
        <v>37</v>
      </c>
      <c r="E2">
        <v>4227250</v>
      </c>
    </row>
    <row r="3" spans="1:5" x14ac:dyDescent="0.3">
      <c r="A3" s="8" t="s">
        <v>15</v>
      </c>
      <c r="B3" s="6">
        <v>35718525</v>
      </c>
      <c r="D3" t="s">
        <v>15</v>
      </c>
      <c r="E3">
        <v>35718525</v>
      </c>
    </row>
    <row r="4" spans="1:5" x14ac:dyDescent="0.3">
      <c r="A4" s="8" t="s">
        <v>35</v>
      </c>
      <c r="B4" s="6">
        <v>1156500</v>
      </c>
      <c r="D4" t="s">
        <v>35</v>
      </c>
      <c r="E4">
        <v>1156500</v>
      </c>
    </row>
    <row r="5" spans="1:5" x14ac:dyDescent="0.3">
      <c r="A5" s="8" t="s">
        <v>11</v>
      </c>
      <c r="B5" s="6">
        <v>34375600</v>
      </c>
      <c r="D5" t="s">
        <v>11</v>
      </c>
      <c r="E5">
        <v>34375600</v>
      </c>
    </row>
    <row r="6" spans="1:5" x14ac:dyDescent="0.3">
      <c r="A6" s="8" t="s">
        <v>25</v>
      </c>
      <c r="B6" s="6">
        <v>4611625</v>
      </c>
      <c r="D6" t="s">
        <v>25</v>
      </c>
      <c r="E6">
        <v>4611625</v>
      </c>
    </row>
    <row r="7" spans="1:5" x14ac:dyDescent="0.3">
      <c r="A7" s="8" t="s">
        <v>23</v>
      </c>
      <c r="B7" s="6">
        <v>6425125</v>
      </c>
      <c r="D7" t="s">
        <v>23</v>
      </c>
      <c r="E7">
        <v>6425125</v>
      </c>
    </row>
    <row r="8" spans="1:5" x14ac:dyDescent="0.3">
      <c r="A8" s="8" t="s">
        <v>49</v>
      </c>
      <c r="B8" s="6">
        <v>86514625</v>
      </c>
      <c r="D8" t="s">
        <v>49</v>
      </c>
      <c r="E8">
        <v>86514625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56C9-2F05-43F0-B01C-7896DF6D6B58}">
  <dimension ref="A1:C4"/>
  <sheetViews>
    <sheetView workbookViewId="0">
      <selection activeCell="D17" sqref="D17"/>
    </sheetView>
  </sheetViews>
  <sheetFormatPr defaultRowHeight="14.4" x14ac:dyDescent="0.3"/>
  <cols>
    <col min="1" max="1" width="15.33203125" bestFit="1" customWidth="1"/>
    <col min="2" max="2" width="15.21875" bestFit="1" customWidth="1"/>
  </cols>
  <sheetData>
    <row r="1" spans="1:3" x14ac:dyDescent="0.3">
      <c r="A1" s="7" t="s">
        <v>48</v>
      </c>
      <c r="B1" t="s">
        <v>66</v>
      </c>
    </row>
    <row r="2" spans="1:3" x14ac:dyDescent="0.3">
      <c r="A2" s="8" t="s">
        <v>17</v>
      </c>
      <c r="B2" s="11">
        <v>69</v>
      </c>
      <c r="C2" s="10">
        <f>B2/B4</f>
        <v>0.25939849624060152</v>
      </c>
    </row>
    <row r="3" spans="1:3" x14ac:dyDescent="0.3">
      <c r="A3" s="8" t="s">
        <v>13</v>
      </c>
      <c r="B3" s="11">
        <v>197</v>
      </c>
      <c r="C3" s="10">
        <f>B3/B4</f>
        <v>0.74060150375939848</v>
      </c>
    </row>
    <row r="4" spans="1:3" x14ac:dyDescent="0.3">
      <c r="A4" s="8" t="s">
        <v>49</v>
      </c>
      <c r="B4" s="11">
        <v>266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AA73-06CD-4051-BB25-BA1BCC443516}">
  <dimension ref="A1:E5"/>
  <sheetViews>
    <sheetView workbookViewId="0">
      <selection activeCell="E19" sqref="E19"/>
    </sheetView>
  </sheetViews>
  <sheetFormatPr defaultRowHeight="14.4" x14ac:dyDescent="0.3"/>
  <cols>
    <col min="1" max="1" width="18.44140625" bestFit="1" customWidth="1"/>
    <col min="2" max="2" width="15.21875" bestFit="1" customWidth="1"/>
    <col min="4" max="4" width="18.44140625" bestFit="1" customWidth="1"/>
    <col min="5" max="5" width="14.5546875" bestFit="1" customWidth="1"/>
  </cols>
  <sheetData>
    <row r="1" spans="1:5" x14ac:dyDescent="0.3">
      <c r="A1" s="7" t="s">
        <v>48</v>
      </c>
      <c r="B1" t="s">
        <v>66</v>
      </c>
      <c r="D1" t="s">
        <v>48</v>
      </c>
      <c r="E1" t="s">
        <v>66</v>
      </c>
    </row>
    <row r="2" spans="1:5" x14ac:dyDescent="0.3">
      <c r="A2" s="8" t="s">
        <v>16</v>
      </c>
      <c r="B2" s="11">
        <v>224</v>
      </c>
      <c r="D2" t="s">
        <v>16</v>
      </c>
      <c r="E2">
        <v>224</v>
      </c>
    </row>
    <row r="3" spans="1:5" x14ac:dyDescent="0.3">
      <c r="A3" s="8" t="s">
        <v>20</v>
      </c>
      <c r="B3" s="11">
        <v>24</v>
      </c>
      <c r="D3" t="s">
        <v>20</v>
      </c>
      <c r="E3">
        <v>24</v>
      </c>
    </row>
    <row r="4" spans="1:5" x14ac:dyDescent="0.3">
      <c r="A4" s="8" t="s">
        <v>12</v>
      </c>
      <c r="B4" s="11">
        <v>18</v>
      </c>
      <c r="D4" t="s">
        <v>12</v>
      </c>
      <c r="E4">
        <v>18</v>
      </c>
    </row>
    <row r="5" spans="1:5" x14ac:dyDescent="0.3">
      <c r="A5" s="8" t="s">
        <v>49</v>
      </c>
      <c r="B5" s="11">
        <v>266</v>
      </c>
      <c r="D5" t="s">
        <v>49</v>
      </c>
      <c r="E5">
        <v>266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6380-3D36-41A3-B629-CED7A7AD97F5}">
  <dimension ref="A1:B5"/>
  <sheetViews>
    <sheetView workbookViewId="0">
      <selection activeCell="I23" sqref="I23"/>
    </sheetView>
  </sheetViews>
  <sheetFormatPr defaultRowHeight="14.4" x14ac:dyDescent="0.3"/>
  <cols>
    <col min="1" max="1" width="15.33203125" bestFit="1" customWidth="1"/>
    <col min="2" max="2" width="18.5546875" bestFit="1" customWidth="1"/>
  </cols>
  <sheetData>
    <row r="1" spans="1:2" x14ac:dyDescent="0.3">
      <c r="A1" s="7" t="s">
        <v>48</v>
      </c>
      <c r="B1" t="s">
        <v>53</v>
      </c>
    </row>
    <row r="2" spans="1:2" x14ac:dyDescent="0.3">
      <c r="A2" s="8" t="s">
        <v>10</v>
      </c>
      <c r="B2" s="6">
        <v>17743050</v>
      </c>
    </row>
    <row r="3" spans="1:2" x14ac:dyDescent="0.3">
      <c r="A3" s="8" t="s">
        <v>19</v>
      </c>
      <c r="B3" s="6">
        <v>34623625</v>
      </c>
    </row>
    <row r="4" spans="1:2" x14ac:dyDescent="0.3">
      <c r="A4" s="8" t="s">
        <v>22</v>
      </c>
      <c r="B4" s="6">
        <v>34147950</v>
      </c>
    </row>
    <row r="5" spans="1:2" x14ac:dyDescent="0.3">
      <c r="A5" s="8" t="s">
        <v>49</v>
      </c>
      <c r="B5" s="6">
        <v>86514625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E3205-60A0-400F-8DAB-A05B124B4564}">
  <dimension ref="A1"/>
  <sheetViews>
    <sheetView showGridLines="0" showRowColHeaders="0" tabSelected="1" zoomScaleNormal="100" workbookViewId="0">
      <selection activeCell="AD43" sqref="AD43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Veri</vt:lpstr>
      <vt:lpstr>Satış grafiği</vt:lpstr>
      <vt:lpstr>Satış haritası grafiği</vt:lpstr>
      <vt:lpstr>Teslimat performansı grafiği</vt:lpstr>
      <vt:lpstr>Müşteri kazanma-Şelale graf.</vt:lpstr>
      <vt:lpstr>Ürün satış grafiği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Ünlü</dc:creator>
  <cp:lastModifiedBy>Hakan Ünlü</cp:lastModifiedBy>
  <dcterms:created xsi:type="dcterms:W3CDTF">2025-02-14T15:14:47Z</dcterms:created>
  <dcterms:modified xsi:type="dcterms:W3CDTF">2025-02-17T12:08:05Z</dcterms:modified>
</cp:coreProperties>
</file>