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_newberger/Desktop/Thesis_CSU/Cover_Crop_Peach/CC_Peach_Data/CC_Biomass_Data/"/>
    </mc:Choice>
  </mc:AlternateContent>
  <xr:revisionPtr revIDLastSave="0" documentId="13_ncr:1_{F1C8279F-395B-8F49-B30E-DC2615FAF190}" xr6:coauthVersionLast="47" xr6:coauthVersionMax="47" xr10:uidLastSave="{00000000-0000-0000-0000-000000000000}"/>
  <bookViews>
    <workbookView xWindow="0" yWindow="460" windowWidth="25740" windowHeight="16540" xr2:uid="{D33000E8-7C59-434A-8134-9A264AE1F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2" i="1"/>
  <c r="AH51" i="1"/>
  <c r="AH2" i="1"/>
  <c r="AG25" i="1"/>
  <c r="AH26" i="1" s="1"/>
  <c r="AG26" i="1"/>
  <c r="AH27" i="1" s="1"/>
  <c r="AG27" i="1"/>
  <c r="AH28" i="1" s="1"/>
  <c r="AG28" i="1"/>
  <c r="AH29" i="1" s="1"/>
  <c r="AG29" i="1"/>
  <c r="AH30" i="1" s="1"/>
  <c r="AG30" i="1"/>
  <c r="AH31" i="1" s="1"/>
  <c r="AG31" i="1"/>
  <c r="AH32" i="1" s="1"/>
  <c r="AG32" i="1"/>
  <c r="AH33" i="1" s="1"/>
  <c r="AG33" i="1"/>
  <c r="AH34" i="1" s="1"/>
  <c r="AG34" i="1"/>
  <c r="AH35" i="1" s="1"/>
  <c r="AG35" i="1"/>
  <c r="AH36" i="1" s="1"/>
  <c r="AG36" i="1"/>
  <c r="AH37" i="1" s="1"/>
  <c r="AG37" i="1"/>
  <c r="AH38" i="1" s="1"/>
  <c r="AG38" i="1"/>
  <c r="AH39" i="1" s="1"/>
  <c r="AG39" i="1"/>
  <c r="AH40" i="1" s="1"/>
  <c r="AG40" i="1"/>
  <c r="AH41" i="1" s="1"/>
  <c r="AG41" i="1"/>
  <c r="AH42" i="1" s="1"/>
  <c r="AG42" i="1"/>
  <c r="AH43" i="1" s="1"/>
  <c r="AG43" i="1"/>
  <c r="AH44" i="1" s="1"/>
  <c r="AG44" i="1"/>
  <c r="AH45" i="1" s="1"/>
  <c r="AG45" i="1"/>
  <c r="AH46" i="1" s="1"/>
  <c r="AG46" i="1"/>
  <c r="AH47" i="1" s="1"/>
  <c r="AG47" i="1"/>
  <c r="AH48" i="1" s="1"/>
  <c r="AG48" i="1"/>
  <c r="AH49" i="1"/>
  <c r="AG49" i="1"/>
  <c r="AH50" i="1" s="1"/>
  <c r="AG50" i="1"/>
  <c r="AG51" i="1"/>
  <c r="AH52" i="1" s="1"/>
  <c r="AG52" i="1"/>
  <c r="AH53" i="1" s="1"/>
  <c r="AG53" i="1"/>
  <c r="AH54" i="1" s="1"/>
  <c r="AG54" i="1"/>
  <c r="AH55" i="1" s="1"/>
  <c r="AG55" i="1"/>
  <c r="AH56" i="1" s="1"/>
  <c r="AG56" i="1"/>
  <c r="AH57" i="1" s="1"/>
  <c r="AG57" i="1"/>
  <c r="AH58" i="1"/>
  <c r="AG58" i="1"/>
  <c r="AH59" i="1" s="1"/>
  <c r="AG59" i="1"/>
  <c r="AH60" i="1" s="1"/>
  <c r="AG60" i="1"/>
  <c r="AH61" i="1" s="1"/>
  <c r="AG61" i="1"/>
  <c r="AH62" i="1" s="1"/>
  <c r="AG62" i="1"/>
  <c r="AH63" i="1" s="1"/>
  <c r="AG63" i="1"/>
  <c r="AH64" i="1" s="1"/>
  <c r="AG64" i="1"/>
  <c r="AH65" i="1" s="1"/>
  <c r="AG65" i="1"/>
  <c r="AH66" i="1" s="1"/>
  <c r="AG66" i="1"/>
  <c r="AH67" i="1" s="1"/>
  <c r="AG67" i="1"/>
  <c r="AH68" i="1" s="1"/>
  <c r="AG68" i="1"/>
  <c r="AH69" i="1" s="1"/>
  <c r="AG69" i="1"/>
  <c r="AH70" i="1" s="1"/>
  <c r="AG70" i="1"/>
  <c r="AH71" i="1" s="1"/>
  <c r="AG71" i="1"/>
  <c r="AH72" i="1" s="1"/>
  <c r="AG72" i="1"/>
  <c r="AH73" i="1" s="1"/>
  <c r="AG73" i="1"/>
  <c r="AH74" i="1" s="1"/>
  <c r="AG74" i="1"/>
  <c r="AH75" i="1" s="1"/>
  <c r="AG75" i="1"/>
  <c r="AH76" i="1" s="1"/>
  <c r="AG76" i="1"/>
  <c r="AH77" i="1" s="1"/>
  <c r="AG77" i="1"/>
  <c r="AH78" i="1" s="1"/>
  <c r="AG78" i="1"/>
  <c r="AG3" i="1"/>
  <c r="AH4" i="1" s="1"/>
  <c r="AG4" i="1"/>
  <c r="AH5" i="1" s="1"/>
  <c r="AG5" i="1"/>
  <c r="AH6" i="1" s="1"/>
  <c r="AG6" i="1"/>
  <c r="AH7" i="1" s="1"/>
  <c r="AG7" i="1"/>
  <c r="AH8" i="1" s="1"/>
  <c r="AG8" i="1"/>
  <c r="AH9" i="1" s="1"/>
  <c r="AG9" i="1"/>
  <c r="AH10" i="1" s="1"/>
  <c r="AG10" i="1"/>
  <c r="AH11" i="1" s="1"/>
  <c r="AG11" i="1"/>
  <c r="AH12" i="1" s="1"/>
  <c r="AG12" i="1"/>
  <c r="AH13" i="1" s="1"/>
  <c r="AG13" i="1"/>
  <c r="AH14" i="1" s="1"/>
  <c r="AG14" i="1"/>
  <c r="AH15" i="1" s="1"/>
  <c r="AG15" i="1"/>
  <c r="AH16" i="1" s="1"/>
  <c r="AG16" i="1"/>
  <c r="AH17" i="1" s="1"/>
  <c r="AG17" i="1"/>
  <c r="AH18" i="1" s="1"/>
  <c r="AG18" i="1"/>
  <c r="AH19" i="1" s="1"/>
  <c r="AG19" i="1"/>
  <c r="AH20" i="1" s="1"/>
  <c r="AG20" i="1"/>
  <c r="AH21" i="1" s="1"/>
  <c r="AG21" i="1"/>
  <c r="AH22" i="1" s="1"/>
  <c r="AG22" i="1"/>
  <c r="AH23" i="1" s="1"/>
  <c r="AG23" i="1"/>
  <c r="AH24" i="1" s="1"/>
  <c r="AG24" i="1"/>
  <c r="AH25" i="1" s="1"/>
  <c r="AG2" i="1"/>
  <c r="AH3" i="1" s="1"/>
  <c r="AA2" i="1" a="1"/>
  <c r="AA2" i="1" s="1"/>
  <c r="Z2" i="1" a="1"/>
  <c r="Z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<sst xmlns="http://schemas.openxmlformats.org/spreadsheetml/2006/main" count="343" uniqueCount="122">
  <si>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</si>
  <si>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</si>
  <si>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</si>
  <si>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</si>
  <si>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</si>
  <si>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</si>
  <si>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</si>
  <si>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</si>
  <si>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</si>
  <si>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</si>
  <si>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NA11</t>
  </si>
  <si>
    <t>NA12</t>
  </si>
  <si>
    <t>NA13</t>
  </si>
  <si>
    <t>NA14</t>
  </si>
  <si>
    <t>NA15</t>
  </si>
  <si>
    <t>NA16</t>
  </si>
  <si>
    <t>NA17</t>
  </si>
  <si>
    <t>NA18</t>
  </si>
  <si>
    <t>NA19</t>
  </si>
  <si>
    <t>NA20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</si>
  <si>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</si>
  <si>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</si>
  <si>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</si>
  <si>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</si>
  <si>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</si>
  <si>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</si>
  <si>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</si>
  <si>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</si>
  <si>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</si>
  <si>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</si>
  <si>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NT11</t>
  </si>
  <si>
    <t>NT12</t>
  </si>
  <si>
    <t>NT13</t>
  </si>
  <si>
    <t>NT14</t>
  </si>
  <si>
    <t>NT15</t>
  </si>
  <si>
    <t>NT16</t>
  </si>
  <si>
    <t>NT17</t>
  </si>
  <si>
    <t>NT18</t>
  </si>
  <si>
    <t>NT19</t>
  </si>
  <si>
    <t>NT20</t>
  </si>
  <si>
    <t>SC1</t>
  </si>
  <si>
    <t>SC2</t>
  </si>
  <si>
    <t>SC3</t>
  </si>
  <si>
    <t>SC4</t>
  </si>
  <si>
    <t>SC5</t>
  </si>
  <si>
    <t>SC6</t>
  </si>
  <si>
    <t>SC7</t>
  </si>
  <si>
    <t>SC10</t>
  </si>
  <si>
    <t>NC12</t>
  </si>
  <si>
    <t>NC13</t>
  </si>
  <si>
    <t>NC14</t>
  </si>
  <si>
    <t>NC15</t>
  </si>
  <si>
    <t>NC16</t>
  </si>
  <si>
    <t>NC17</t>
  </si>
  <si>
    <t>NC18</t>
  </si>
  <si>
    <t>NC20</t>
  </si>
  <si>
    <t>NF11</t>
  </si>
  <si>
    <t>NF12</t>
  </si>
  <si>
    <t>NF13</t>
  </si>
  <si>
    <t>NF14</t>
  </si>
  <si>
    <t>NF15</t>
  </si>
  <si>
    <t>NF16</t>
  </si>
  <si>
    <t>NF17</t>
  </si>
  <si>
    <t>NF18</t>
  </si>
  <si>
    <t>NF19</t>
  </si>
  <si>
    <t>NF20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</si>
  <si>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</si>
  <si>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</si>
  <si>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</si>
  <si>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</si>
  <si>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</si>
  <si>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</si>
  <si>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</si>
  <si>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</si>
  <si>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</si>
  <si>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</si>
  <si>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Crop_ID</t>
  </si>
  <si>
    <t>Crop</t>
  </si>
  <si>
    <t>Soil</t>
  </si>
  <si>
    <t>Crop_Soil</t>
  </si>
  <si>
    <t>Alfalfa</t>
  </si>
  <si>
    <t>Fescue</t>
  </si>
  <si>
    <t>Corn</t>
  </si>
  <si>
    <t>Tomato</t>
  </si>
  <si>
    <t>Plant_Height_cm</t>
  </si>
  <si>
    <t>Peach_Tree_Height_cm</t>
  </si>
  <si>
    <t>Peach_Tree_Diameter_mm</t>
  </si>
  <si>
    <t>Peach_Tree_Height_cm_2</t>
  </si>
  <si>
    <t>Peach_Tree_Diameter_mm_2</t>
  </si>
  <si>
    <t>Peach_Tree_Height_cm_3</t>
  </si>
  <si>
    <t>Peach_Tree_Diameter_mm_3</t>
  </si>
  <si>
    <t>Peach_Tree_Height_cm_4</t>
  </si>
  <si>
    <t>Peach_Tree_Diameter_mm_4</t>
  </si>
  <si>
    <t>Peach_Tree_Height_cm_5</t>
  </si>
  <si>
    <t>Peach_Tree_Diameter_mm_5</t>
  </si>
  <si>
    <t>Peach_Tree_Diameter_mm_6</t>
  </si>
  <si>
    <t>Peach_Tree_Height_cm_6</t>
  </si>
  <si>
    <t>Peach_Tree_Height_cm_7</t>
  </si>
  <si>
    <t>Peach_Tree_Diameter_mm_7</t>
  </si>
  <si>
    <t>Peach_Tree_Diameter_Ratio</t>
  </si>
  <si>
    <t>Peach_Tree_Height_Ratio</t>
  </si>
  <si>
    <t>Above_Biomass_g</t>
  </si>
  <si>
    <t>Peach_Tree_Height_cm_8</t>
  </si>
  <si>
    <t>Peach_Tree_Diameter_cm_8</t>
  </si>
  <si>
    <t>Peach_Tree_Height_cm_9</t>
  </si>
  <si>
    <t>Peach_Tree_Diameter_cm_9</t>
  </si>
  <si>
    <t>Peach_Above_Fresh</t>
  </si>
  <si>
    <t>Peach_Above_Dry</t>
  </si>
  <si>
    <t>Peach_Below_Dry</t>
  </si>
  <si>
    <t>Fresh_Roots</t>
  </si>
  <si>
    <t>Peach_Fresh_Roots_T</t>
  </si>
  <si>
    <t>Peach_Below_Fresh_IC</t>
  </si>
  <si>
    <t>Peach_Fresh_Total</t>
  </si>
  <si>
    <t>Peach_Dry_Total</t>
  </si>
  <si>
    <t>SC8</t>
  </si>
  <si>
    <t>Above_Biomass_Log</t>
  </si>
  <si>
    <t>Autoclaved</t>
  </si>
  <si>
    <t>Non_Autoclaved</t>
  </si>
  <si>
    <t>Alfalfa_Autoclaved</t>
  </si>
  <si>
    <t>Fescue_Autoclaved</t>
  </si>
  <si>
    <t>Corn_Autoclaved</t>
  </si>
  <si>
    <t>Tomato_Autoclaved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</si>
</sst>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748A-0117-A54D-BF7E-0DABC3A4CBE5}">
  <dimension ref="A1:AI78"/>
  <sheetViews>
    <sheetView tabSelected="1" topLeftCell="AA1" workbookViewId="0">
      <selection activeCell="AK9" sqref="AK9"/>
    </sheetView>
  </sheetViews>
  <sheetFormatPr baseColWidth="10" defaultRowHeight="16" x14ac:dyDescent="0.2"/>
  <cols>
    <col min="2" max="2" width="7.5" bestFit="1" customWidth="1"/>
    <col min="3" max="3" width="14.5" bestFit="1" customWidth="1"/>
    <col min="4" max="4" width="20.6640625" bestFit="1" customWidth="1"/>
    <col min="5" max="5" width="15.1640625" bestFit="1" customWidth="1"/>
    <col min="6" max="6" width="16.33203125" bestFit="1" customWidth="1"/>
    <col min="7" max="7" width="18.1640625" bestFit="1" customWidth="1"/>
    <col min="8" max="8" width="20.6640625" bestFit="1" customWidth="1"/>
    <col min="9" max="9" width="24" bestFit="1" customWidth="1"/>
    <col min="10" max="10" width="22.83203125" bestFit="1" customWidth="1"/>
    <col min="11" max="11" width="26" bestFit="1" customWidth="1"/>
    <col min="12" max="12" width="2.5" customWidth="1"/>
    <col min="13" max="13" width="5.1640625" customWidth="1"/>
    <col min="14" max="14" width="3.5" customWidth="1"/>
    <col min="15" max="15" width="4.6640625" customWidth="1"/>
    <col min="16" max="16" width="3.83203125" customWidth="1"/>
    <col min="17" max="17" width="5.83203125" customWidth="1"/>
    <col min="18" max="18" width="3.83203125" customWidth="1"/>
    <col min="19" max="19" width="3.1640625" customWidth="1"/>
    <col min="20" max="20" width="3" customWidth="1"/>
    <col min="21" max="21" width="6.6640625" customWidth="1"/>
    <col min="22" max="22" width="3" customWidth="1"/>
    <col min="23" max="23" width="6.6640625" customWidth="1"/>
    <col min="24" max="24" width="22.83203125" bestFit="1" customWidth="1"/>
    <col min="25" max="25" width="5.5" customWidth="1"/>
    <col min="26" max="26" width="4.5" customWidth="1"/>
    <col min="27" max="27" width="25" bestFit="1" customWidth="1"/>
    <col min="28" max="28" width="17.6640625" bestFit="1" customWidth="1"/>
    <col min="29" max="29" width="20.5" customWidth="1"/>
    <col min="30" max="30" width="15.6640625" bestFit="1" customWidth="1"/>
    <col min="31" max="31" width="15.83203125" bestFit="1" customWidth="1"/>
    <col min="33" max="33" width="19.5" customWidth="1"/>
    <col min="34" max="34" width="16.83203125" style="2" bestFit="1" customWidth="1"/>
    <col min="35" max="35" width="14.83203125" bestFit="1" customWidth="1"/>
  </cols>
  <sheetData>
    <row r="1" spans="1:35" x14ac:dyDescent="0.2">
      <c r="A1" t="s">
        <v>76</v>
      </c>
      <c r="B1" t="s">
        <v>77</v>
      </c>
      <c r="C1" t="s">
        <v>78</v>
      </c>
      <c r="D1" t="s">
        <v>79</v>
      </c>
      <c r="E1" t="s">
        <v>84</v>
      </c>
      <c r="F1" t="s">
        <v>101</v>
      </c>
      <c r="G1" t="s">
        <v>115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96</v>
      </c>
      <c r="S1" t="s">
        <v>95</v>
      </c>
      <c r="T1" t="s">
        <v>97</v>
      </c>
      <c r="U1" t="s">
        <v>98</v>
      </c>
      <c r="V1" t="s">
        <v>102</v>
      </c>
      <c r="W1" t="s">
        <v>103</v>
      </c>
      <c r="X1" t="s">
        <v>104</v>
      </c>
      <c r="Y1" t="s">
        <v>105</v>
      </c>
      <c r="Z1" t="s">
        <v>100</v>
      </c>
      <c r="AA1" t="s">
        <v>99</v>
      </c>
      <c r="AB1" t="s">
        <v>106</v>
      </c>
      <c r="AC1" t="s">
        <v>111</v>
      </c>
      <c r="AD1" t="s">
        <v>107</v>
      </c>
      <c r="AE1" t="s">
        <v>108</v>
      </c>
      <c r="AF1" t="s">
        <v>109</v>
      </c>
      <c r="AG1" t="s">
        <v>110</v>
      </c>
      <c r="AH1" s="2" t="s">
        <v>112</v>
      </c>
      <c r="AI1" t="s">
        <v>113</v>
      </c>
    </row>
    <row r="2" spans="1:35" x14ac:dyDescent="0.2">
      <c r="A2" t="s">
        <v>0</v>
      </c>
      <c r="B2" t="s">
        <v>80</v>
      </c>
      <c r="C2" t="s">
        <v>116</v>
      </c>
      <c r="D2" t="s">
        <v>118</v>
      </c>
      <c r="E2">
        <v>34.5</v>
      </c>
      <c r="F2">
        <v>4.17</v>
      </c>
      <c r="G2" cm="1">
        <f t="array" ref="G2:G78">LOG(F2:F78)</f>
        <v>0.62013605497375746</v>
      </c>
      <c r="H2">
        <v>15</v>
      </c>
      <c r="I2">
        <v>2.88</v>
      </c>
      <c r="J2">
        <v>14.5</v>
      </c>
      <c r="K2">
        <v>3.12</v>
      </c>
      <c r="L2">
        <v>15</v>
      </c>
      <c r="M2">
        <v>3.33</v>
      </c>
      <c r="N2">
        <v>15</v>
      </c>
      <c r="O2">
        <v>3.51</v>
      </c>
      <c r="P2">
        <v>15</v>
      </c>
      <c r="Q2">
        <v>3.82</v>
      </c>
      <c r="R2">
        <v>15</v>
      </c>
      <c r="S2">
        <v>3.88</v>
      </c>
      <c r="T2">
        <v>15</v>
      </c>
      <c r="U2">
        <v>4.76</v>
      </c>
      <c r="V2">
        <v>15</v>
      </c>
      <c r="W2">
        <v>4.34</v>
      </c>
      <c r="X2">
        <v>15</v>
      </c>
      <c r="Y2">
        <v>4.03</v>
      </c>
      <c r="Z2" cm="1">
        <f t="array" ref="Z2:Z78">(R2:R78-H2:H78)/(2)</f>
        <v>0</v>
      </c>
      <c r="AA2" cm="1">
        <f t="array" ref="AA2:AA78">(S2:S78-I2:I78)/(2)</f>
        <v>0.5</v>
      </c>
      <c r="AB2">
        <v>1.905</v>
      </c>
      <c r="AC2">
        <v>2.472</v>
      </c>
      <c r="AD2">
        <v>0.97899999999999998</v>
      </c>
      <c r="AE2">
        <v>1.2270000000000001</v>
      </c>
      <c r="AF2">
        <v>0.504</v>
      </c>
      <c r="AG2">
        <f>AC2+AF2</f>
        <v>2.976</v>
      </c>
      <c r="AH2" s="2">
        <f t="shared" ref="AH2:AH48" si="0">SUM(AB2,AG1)</f>
        <v>1.905</v>
      </c>
      <c r="AI2">
        <f>SUM(AD2,AE2)</f>
        <v>2.206</v>
      </c>
    </row>
    <row r="3" spans="1:35" x14ac:dyDescent="0.2">
      <c r="A3" t="s">
        <v>1</v>
      </c>
      <c r="B3" t="s">
        <v>80</v>
      </c>
      <c r="C3" t="s">
        <v>116</v>
      </c>
      <c r="D3" t="s">
        <v>118</v>
      </c>
      <c r="E3">
        <v>22</v>
      </c>
      <c r="F3">
        <v>5.33</v>
      </c>
      <c r="G3">
        <v>0.72672720902657229</v>
      </c>
      <c r="H3">
        <v>13.5</v>
      </c>
      <c r="I3">
        <v>3.77</v>
      </c>
      <c r="J3">
        <v>13.5</v>
      </c>
      <c r="K3">
        <v>4.07</v>
      </c>
      <c r="L3">
        <v>13.5</v>
      </c>
      <c r="M3">
        <v>4.17</v>
      </c>
      <c r="N3">
        <v>13.5</v>
      </c>
      <c r="O3">
        <v>4.5199999999999996</v>
      </c>
      <c r="P3">
        <v>13.5</v>
      </c>
      <c r="Q3">
        <v>4.4400000000000004</v>
      </c>
      <c r="R3">
        <v>13.5</v>
      </c>
      <c r="S3">
        <v>4.9400000000000004</v>
      </c>
      <c r="T3">
        <v>13.5</v>
      </c>
      <c r="U3">
        <v>4.7300000000000004</v>
      </c>
      <c r="V3">
        <v>13.5</v>
      </c>
      <c r="W3">
        <v>4.7699999999999996</v>
      </c>
      <c r="X3">
        <v>13.5</v>
      </c>
      <c r="Y3">
        <v>4.8899999999999997</v>
      </c>
      <c r="Z3">
        <v>0</v>
      </c>
      <c r="AA3">
        <v>0.58500000000000019</v>
      </c>
      <c r="AB3">
        <v>2.9609999999999999</v>
      </c>
      <c r="AC3">
        <v>5.85</v>
      </c>
      <c r="AD3">
        <v>1.5029999999999999</v>
      </c>
      <c r="AE3">
        <v>2.7749999999999999</v>
      </c>
      <c r="AF3">
        <v>0.64200000000000002</v>
      </c>
      <c r="AG3">
        <f t="shared" ref="AG3:AG63" si="1">AC3+AF3</f>
        <v>6.492</v>
      </c>
      <c r="AH3" s="2">
        <f t="shared" si="0"/>
        <v>5.9369999999999994</v>
      </c>
      <c r="AI3">
        <f t="shared" ref="AI3:AI63" si="2">SUM(AD3,AE3)</f>
        <v>4.2779999999999996</v>
      </c>
    </row>
    <row r="4" spans="1:35" x14ac:dyDescent="0.2">
      <c r="A4" t="s">
        <v>2</v>
      </c>
      <c r="B4" t="s">
        <v>80</v>
      </c>
      <c r="C4" t="s">
        <v>116</v>
      </c>
      <c r="D4" t="s">
        <v>118</v>
      </c>
      <c r="E4">
        <v>16</v>
      </c>
      <c r="F4">
        <v>4.0999999999999996</v>
      </c>
      <c r="G4">
        <v>0.61278385671973545</v>
      </c>
      <c r="H4">
        <v>7</v>
      </c>
      <c r="I4">
        <v>3.32</v>
      </c>
      <c r="J4">
        <v>7</v>
      </c>
      <c r="K4">
        <v>3.61</v>
      </c>
      <c r="L4">
        <v>7</v>
      </c>
      <c r="M4">
        <v>3.77</v>
      </c>
      <c r="N4">
        <v>7</v>
      </c>
      <c r="O4">
        <v>3.91</v>
      </c>
      <c r="P4">
        <v>7</v>
      </c>
      <c r="Q4">
        <v>4.17</v>
      </c>
      <c r="R4">
        <v>7</v>
      </c>
      <c r="S4">
        <v>4.2300000000000004</v>
      </c>
      <c r="T4">
        <v>7</v>
      </c>
      <c r="U4">
        <v>4.1100000000000003</v>
      </c>
      <c r="V4">
        <v>7</v>
      </c>
      <c r="W4">
        <v>4.13</v>
      </c>
      <c r="X4">
        <v>7</v>
      </c>
      <c r="Y4">
        <v>4.3</v>
      </c>
      <c r="Z4">
        <v>0</v>
      </c>
      <c r="AA4">
        <v>0.45500000000000029</v>
      </c>
      <c r="AB4">
        <v>1.9390000000000001</v>
      </c>
      <c r="AC4">
        <v>3.85</v>
      </c>
      <c r="AD4">
        <v>0.94599999999999995</v>
      </c>
      <c r="AE4">
        <v>1.7569999999999999</v>
      </c>
      <c r="AF4">
        <v>0.502</v>
      </c>
      <c r="AG4">
        <f t="shared" si="1"/>
        <v>4.3520000000000003</v>
      </c>
      <c r="AH4" s="2">
        <f t="shared" si="0"/>
        <v>8.4310000000000009</v>
      </c>
      <c r="AI4">
        <f t="shared" si="2"/>
        <v>2.7029999999999998</v>
      </c>
    </row>
    <row r="5" spans="1:35" x14ac:dyDescent="0.2">
      <c r="A5" t="s">
        <v>3</v>
      </c>
      <c r="B5" t="s">
        <v>80</v>
      </c>
      <c r="C5" t="s">
        <v>116</v>
      </c>
      <c r="D5" t="s">
        <v>118</v>
      </c>
      <c r="E5">
        <v>40</v>
      </c>
      <c r="F5">
        <v>11.42</v>
      </c>
      <c r="G5">
        <v>1.0576661039098292</v>
      </c>
      <c r="H5">
        <v>14.5</v>
      </c>
      <c r="I5">
        <v>3.15</v>
      </c>
      <c r="J5">
        <v>14.5</v>
      </c>
      <c r="K5">
        <v>3.26</v>
      </c>
      <c r="L5">
        <v>14</v>
      </c>
      <c r="M5">
        <v>3.25</v>
      </c>
      <c r="N5">
        <v>14</v>
      </c>
      <c r="O5">
        <v>3.38</v>
      </c>
      <c r="P5">
        <v>14</v>
      </c>
      <c r="Q5">
        <v>3.95</v>
      </c>
      <c r="R5">
        <v>14</v>
      </c>
      <c r="S5">
        <v>3.78</v>
      </c>
      <c r="T5">
        <v>14</v>
      </c>
      <c r="U5">
        <v>3.8</v>
      </c>
      <c r="V5">
        <v>14</v>
      </c>
      <c r="W5">
        <v>3.99</v>
      </c>
      <c r="X5">
        <v>14.5</v>
      </c>
      <c r="Y5">
        <v>3.79</v>
      </c>
      <c r="Z5">
        <v>-0.25</v>
      </c>
      <c r="AA5">
        <v>0.31499999999999995</v>
      </c>
      <c r="AB5">
        <v>1.1359999999999999</v>
      </c>
      <c r="AC5">
        <v>1.4059999999999999</v>
      </c>
      <c r="AD5">
        <v>0.57699999999999996</v>
      </c>
      <c r="AE5">
        <v>0.378</v>
      </c>
      <c r="AF5">
        <v>0.51200000000000001</v>
      </c>
      <c r="AG5">
        <f t="shared" si="1"/>
        <v>1.9179999999999999</v>
      </c>
      <c r="AH5" s="2">
        <f t="shared" si="0"/>
        <v>5.4880000000000004</v>
      </c>
      <c r="AI5">
        <f t="shared" si="2"/>
        <v>0.95499999999999996</v>
      </c>
    </row>
    <row r="6" spans="1:35" x14ac:dyDescent="0.2">
      <c r="A6" t="s">
        <v>4</v>
      </c>
      <c r="B6" t="s">
        <v>80</v>
      </c>
      <c r="C6" t="s">
        <v>116</v>
      </c>
      <c r="D6" t="s">
        <v>118</v>
      </c>
      <c r="E6">
        <v>54.5</v>
      </c>
      <c r="F6">
        <v>67.09</v>
      </c>
      <c r="G6">
        <v>1.8266577918758693</v>
      </c>
      <c r="H6">
        <v>14.5</v>
      </c>
      <c r="I6">
        <v>2.95</v>
      </c>
      <c r="J6">
        <v>15</v>
      </c>
      <c r="K6">
        <v>3.28</v>
      </c>
      <c r="L6">
        <v>15</v>
      </c>
      <c r="M6">
        <v>3.64</v>
      </c>
      <c r="N6">
        <v>15</v>
      </c>
      <c r="O6">
        <v>3.5</v>
      </c>
      <c r="P6">
        <v>15</v>
      </c>
      <c r="Q6">
        <v>3.75</v>
      </c>
      <c r="R6">
        <v>15</v>
      </c>
      <c r="S6">
        <v>4.2699999999999996</v>
      </c>
      <c r="T6">
        <v>15</v>
      </c>
      <c r="U6">
        <v>4.21</v>
      </c>
      <c r="V6">
        <v>15</v>
      </c>
      <c r="W6">
        <v>4.4400000000000004</v>
      </c>
      <c r="X6">
        <v>15</v>
      </c>
      <c r="Y6">
        <v>3.93</v>
      </c>
      <c r="Z6">
        <v>0.25</v>
      </c>
      <c r="AA6">
        <v>0.6599999999999997</v>
      </c>
      <c r="AB6">
        <v>1.6910000000000001</v>
      </c>
      <c r="AC6">
        <v>4.5629999999999997</v>
      </c>
      <c r="AD6">
        <v>0.93400000000000005</v>
      </c>
      <c r="AE6">
        <v>1.518</v>
      </c>
      <c r="AF6">
        <v>0.82699999999999996</v>
      </c>
      <c r="AG6">
        <f t="shared" si="1"/>
        <v>5.39</v>
      </c>
      <c r="AH6" s="2">
        <f t="shared" si="0"/>
        <v>3.609</v>
      </c>
      <c r="AI6">
        <f t="shared" si="2"/>
        <v>2.452</v>
      </c>
    </row>
    <row r="7" spans="1:35" x14ac:dyDescent="0.2">
      <c r="A7" t="s">
        <v>5</v>
      </c>
      <c r="B7" t="s">
        <v>80</v>
      </c>
      <c r="C7" t="s">
        <v>116</v>
      </c>
      <c r="D7" t="s">
        <v>118</v>
      </c>
      <c r="E7">
        <v>55.5</v>
      </c>
      <c r="F7">
        <v>37.299999999999997</v>
      </c>
      <c r="G7">
        <v>1.5717088318086876</v>
      </c>
      <c r="H7">
        <v>8.5</v>
      </c>
      <c r="I7">
        <v>3.14</v>
      </c>
      <c r="J7">
        <v>8</v>
      </c>
      <c r="K7">
        <v>3.37</v>
      </c>
      <c r="L7">
        <v>8</v>
      </c>
      <c r="M7">
        <v>3.43</v>
      </c>
      <c r="N7">
        <v>8</v>
      </c>
      <c r="O7">
        <v>3.34</v>
      </c>
      <c r="P7">
        <v>8</v>
      </c>
      <c r="Q7">
        <v>3.2</v>
      </c>
      <c r="R7">
        <v>8</v>
      </c>
      <c r="S7">
        <v>3.22</v>
      </c>
      <c r="T7">
        <v>8</v>
      </c>
      <c r="U7">
        <v>3.3</v>
      </c>
      <c r="V7">
        <v>8</v>
      </c>
      <c r="W7">
        <v>3.2</v>
      </c>
      <c r="X7">
        <v>8</v>
      </c>
      <c r="Y7">
        <v>3.46</v>
      </c>
      <c r="Z7">
        <v>-0.25</v>
      </c>
      <c r="AA7">
        <v>4.0000000000000036E-2</v>
      </c>
      <c r="AB7">
        <v>0.90400000000000003</v>
      </c>
      <c r="AC7">
        <v>1.756</v>
      </c>
      <c r="AD7">
        <v>0.48699999999999999</v>
      </c>
      <c r="AE7">
        <v>0.63800000000000001</v>
      </c>
      <c r="AF7">
        <v>0.55500000000000005</v>
      </c>
      <c r="AG7">
        <f t="shared" si="1"/>
        <v>2.3109999999999999</v>
      </c>
      <c r="AH7" s="2">
        <f t="shared" si="0"/>
        <v>6.2939999999999996</v>
      </c>
      <c r="AI7">
        <f t="shared" si="2"/>
        <v>1.125</v>
      </c>
    </row>
    <row r="8" spans="1:35" x14ac:dyDescent="0.2">
      <c r="A8" t="s">
        <v>6</v>
      </c>
      <c r="B8" t="s">
        <v>80</v>
      </c>
      <c r="C8" t="s">
        <v>116</v>
      </c>
      <c r="D8" t="s">
        <v>118</v>
      </c>
      <c r="E8">
        <v>50</v>
      </c>
      <c r="F8">
        <v>73.599999999999994</v>
      </c>
      <c r="G8">
        <v>1.8668778143374989</v>
      </c>
      <c r="H8">
        <v>8.5</v>
      </c>
      <c r="I8">
        <v>2.64</v>
      </c>
      <c r="J8">
        <v>8.5</v>
      </c>
      <c r="K8">
        <v>2.76</v>
      </c>
      <c r="L8">
        <v>9</v>
      </c>
      <c r="M8">
        <v>2.69</v>
      </c>
      <c r="N8">
        <v>9</v>
      </c>
      <c r="O8">
        <v>2.92</v>
      </c>
      <c r="P8">
        <v>9</v>
      </c>
      <c r="Q8">
        <v>3.11</v>
      </c>
      <c r="R8">
        <v>9</v>
      </c>
      <c r="S8">
        <v>3.48</v>
      </c>
      <c r="T8">
        <v>9</v>
      </c>
      <c r="U8">
        <v>3.86</v>
      </c>
      <c r="V8">
        <v>9</v>
      </c>
      <c r="W8">
        <v>3.94</v>
      </c>
      <c r="X8">
        <v>9</v>
      </c>
      <c r="Y8">
        <v>4.34</v>
      </c>
      <c r="Z8">
        <v>0.25</v>
      </c>
      <c r="AA8">
        <v>0.41999999999999993</v>
      </c>
      <c r="AB8">
        <v>1.754</v>
      </c>
      <c r="AC8">
        <v>2.9340000000000002</v>
      </c>
      <c r="AD8">
        <v>0.78800000000000003</v>
      </c>
      <c r="AE8">
        <v>1.0109999999999999</v>
      </c>
      <c r="AF8">
        <v>0.53</v>
      </c>
      <c r="AG8">
        <f t="shared" si="1"/>
        <v>3.4640000000000004</v>
      </c>
      <c r="AH8" s="2">
        <f t="shared" si="0"/>
        <v>4.0649999999999995</v>
      </c>
      <c r="AI8">
        <f t="shared" si="2"/>
        <v>1.7989999999999999</v>
      </c>
    </row>
    <row r="9" spans="1:35" x14ac:dyDescent="0.2">
      <c r="A9" t="s">
        <v>7</v>
      </c>
      <c r="B9" t="s">
        <v>80</v>
      </c>
      <c r="C9" t="s">
        <v>116</v>
      </c>
      <c r="D9" t="s">
        <v>118</v>
      </c>
      <c r="E9">
        <v>70</v>
      </c>
      <c r="F9">
        <v>68.81</v>
      </c>
      <c r="G9">
        <v>1.8376515578463926</v>
      </c>
      <c r="H9">
        <v>11</v>
      </c>
      <c r="I9">
        <v>3.8</v>
      </c>
      <c r="J9">
        <v>11</v>
      </c>
      <c r="K9">
        <v>3.62</v>
      </c>
      <c r="L9">
        <v>10.5</v>
      </c>
      <c r="M9">
        <v>3.84</v>
      </c>
      <c r="N9">
        <v>10.5</v>
      </c>
      <c r="O9">
        <v>3.92</v>
      </c>
      <c r="P9">
        <v>10.5</v>
      </c>
      <c r="Q9">
        <v>4.3499999999999996</v>
      </c>
      <c r="R9">
        <v>10.5</v>
      </c>
      <c r="S9">
        <v>4.6399999999999997</v>
      </c>
      <c r="T9">
        <v>10.5</v>
      </c>
      <c r="U9">
        <v>4.12</v>
      </c>
      <c r="V9">
        <v>10.5</v>
      </c>
      <c r="W9">
        <v>4.9000000000000004</v>
      </c>
      <c r="X9">
        <v>11</v>
      </c>
      <c r="Y9">
        <v>4.3</v>
      </c>
      <c r="Z9">
        <v>-0.25</v>
      </c>
      <c r="AA9">
        <v>0.41999999999999993</v>
      </c>
      <c r="AB9">
        <v>2.0640000000000001</v>
      </c>
      <c r="AC9">
        <v>4.4169999999999998</v>
      </c>
      <c r="AD9">
        <v>1.119</v>
      </c>
      <c r="AE9">
        <v>1.925</v>
      </c>
      <c r="AF9">
        <v>0.58699999999999997</v>
      </c>
      <c r="AG9">
        <f t="shared" si="1"/>
        <v>5.0039999999999996</v>
      </c>
      <c r="AH9" s="2">
        <f t="shared" si="0"/>
        <v>5.5280000000000005</v>
      </c>
      <c r="AI9">
        <f t="shared" si="2"/>
        <v>3.044</v>
      </c>
    </row>
    <row r="10" spans="1:35" x14ac:dyDescent="0.2">
      <c r="A10" t="s">
        <v>8</v>
      </c>
      <c r="B10" t="s">
        <v>80</v>
      </c>
      <c r="C10" t="s">
        <v>116</v>
      </c>
      <c r="D10" t="s">
        <v>118</v>
      </c>
      <c r="E10">
        <v>53</v>
      </c>
      <c r="F10">
        <v>66.94</v>
      </c>
      <c r="G10">
        <v>1.8256857080217583</v>
      </c>
      <c r="H10">
        <v>11</v>
      </c>
      <c r="I10">
        <v>3.98</v>
      </c>
      <c r="J10">
        <v>11</v>
      </c>
      <c r="K10">
        <v>3.56</v>
      </c>
      <c r="L10">
        <v>11</v>
      </c>
      <c r="M10">
        <v>3.99</v>
      </c>
      <c r="N10">
        <v>11</v>
      </c>
      <c r="O10">
        <v>4.47</v>
      </c>
      <c r="P10">
        <v>11</v>
      </c>
      <c r="Q10">
        <v>5.39</v>
      </c>
      <c r="R10">
        <v>11</v>
      </c>
      <c r="S10">
        <v>5.77</v>
      </c>
      <c r="T10">
        <v>11</v>
      </c>
      <c r="U10">
        <v>5.43</v>
      </c>
      <c r="V10">
        <v>11</v>
      </c>
      <c r="W10">
        <v>5.59</v>
      </c>
      <c r="X10">
        <v>11</v>
      </c>
      <c r="Y10">
        <v>4.71</v>
      </c>
      <c r="Z10">
        <v>0</v>
      </c>
      <c r="AA10">
        <v>0.8949999999999998</v>
      </c>
      <c r="AB10">
        <v>1.6819999999999999</v>
      </c>
      <c r="AC10">
        <v>7.8940000000000001</v>
      </c>
      <c r="AD10">
        <v>0.86499999999999999</v>
      </c>
      <c r="AE10">
        <v>2.8940000000000001</v>
      </c>
      <c r="AF10">
        <v>0.59399999999999997</v>
      </c>
      <c r="AG10">
        <f t="shared" si="1"/>
        <v>8.4879999999999995</v>
      </c>
      <c r="AH10" s="2">
        <f t="shared" si="0"/>
        <v>6.6859999999999999</v>
      </c>
      <c r="AI10">
        <f t="shared" si="2"/>
        <v>3.7590000000000003</v>
      </c>
    </row>
    <row r="11" spans="1:35" x14ac:dyDescent="0.2">
      <c r="A11" t="s">
        <v>9</v>
      </c>
      <c r="B11" t="s">
        <v>80</v>
      </c>
      <c r="C11" t="s">
        <v>116</v>
      </c>
      <c r="D11" t="s">
        <v>118</v>
      </c>
      <c r="E11">
        <v>45.5</v>
      </c>
      <c r="F11">
        <v>36.19</v>
      </c>
      <c r="G11">
        <v>1.5585885831081994</v>
      </c>
      <c r="H11">
        <v>6</v>
      </c>
      <c r="I11">
        <v>3.47</v>
      </c>
      <c r="J11">
        <v>6</v>
      </c>
      <c r="K11">
        <v>3.8</v>
      </c>
      <c r="L11">
        <v>6</v>
      </c>
      <c r="M11">
        <v>3.77</v>
      </c>
      <c r="N11">
        <v>6</v>
      </c>
      <c r="O11">
        <v>3.66</v>
      </c>
      <c r="P11">
        <v>6</v>
      </c>
      <c r="Q11">
        <v>4.04</v>
      </c>
      <c r="R11">
        <v>6</v>
      </c>
      <c r="S11">
        <v>4.07</v>
      </c>
      <c r="T11">
        <v>6</v>
      </c>
      <c r="U11">
        <v>4.09</v>
      </c>
      <c r="V11">
        <v>7</v>
      </c>
      <c r="W11">
        <v>4.33</v>
      </c>
      <c r="X11">
        <v>7</v>
      </c>
      <c r="Y11">
        <v>4.22</v>
      </c>
      <c r="Z11">
        <v>0</v>
      </c>
      <c r="AA11">
        <v>0.30000000000000004</v>
      </c>
      <c r="AB11">
        <v>1.8540000000000001</v>
      </c>
      <c r="AC11">
        <v>2.9649999999999999</v>
      </c>
      <c r="AD11">
        <v>1</v>
      </c>
      <c r="AE11">
        <v>1.2430000000000001</v>
      </c>
      <c r="AF11">
        <v>0.72699999999999998</v>
      </c>
      <c r="AG11">
        <f t="shared" si="1"/>
        <v>3.6919999999999997</v>
      </c>
      <c r="AH11" s="2">
        <f t="shared" si="0"/>
        <v>10.341999999999999</v>
      </c>
      <c r="AI11">
        <f t="shared" si="2"/>
        <v>2.2430000000000003</v>
      </c>
    </row>
    <row r="12" spans="1:35" x14ac:dyDescent="0.2">
      <c r="A12" t="s">
        <v>10</v>
      </c>
      <c r="B12" t="s">
        <v>80</v>
      </c>
      <c r="C12" t="s">
        <v>117</v>
      </c>
      <c r="D12" t="s">
        <v>80</v>
      </c>
      <c r="E12">
        <v>58</v>
      </c>
      <c r="F12">
        <v>21.34</v>
      </c>
      <c r="G12">
        <v>1.3291944150884512</v>
      </c>
      <c r="H12">
        <v>13.5</v>
      </c>
      <c r="I12">
        <v>3.42</v>
      </c>
      <c r="J12">
        <v>13.5</v>
      </c>
      <c r="K12">
        <v>3.34</v>
      </c>
      <c r="L12">
        <v>13</v>
      </c>
      <c r="M12">
        <v>3.67</v>
      </c>
      <c r="N12">
        <v>13.5</v>
      </c>
      <c r="O12">
        <v>3.9</v>
      </c>
      <c r="P12">
        <v>20</v>
      </c>
      <c r="Q12">
        <v>3.92</v>
      </c>
      <c r="R12">
        <v>23</v>
      </c>
      <c r="S12">
        <v>4.62</v>
      </c>
      <c r="T12">
        <v>24</v>
      </c>
      <c r="U12">
        <v>5.18</v>
      </c>
      <c r="V12">
        <v>24</v>
      </c>
      <c r="W12">
        <v>5.64</v>
      </c>
      <c r="X12">
        <v>24</v>
      </c>
      <c r="Y12">
        <v>4.76</v>
      </c>
      <c r="Z12">
        <v>4.75</v>
      </c>
      <c r="AA12">
        <v>0.60000000000000009</v>
      </c>
      <c r="AB12">
        <v>5.08</v>
      </c>
      <c r="AC12">
        <v>7.0830000000000002</v>
      </c>
      <c r="AD12">
        <v>2.1869999999999998</v>
      </c>
      <c r="AE12">
        <v>2.831</v>
      </c>
      <c r="AF12">
        <v>0.504</v>
      </c>
      <c r="AG12">
        <f t="shared" si="1"/>
        <v>7.5869999999999997</v>
      </c>
      <c r="AH12" s="2">
        <f t="shared" si="0"/>
        <v>8.7720000000000002</v>
      </c>
      <c r="AI12">
        <f t="shared" si="2"/>
        <v>5.0179999999999998</v>
      </c>
    </row>
    <row r="13" spans="1:35" x14ac:dyDescent="0.2">
      <c r="A13" t="s">
        <v>11</v>
      </c>
      <c r="B13" t="s">
        <v>80</v>
      </c>
      <c r="C13" t="s">
        <v>117</v>
      </c>
      <c r="D13" t="s">
        <v>80</v>
      </c>
      <c r="E13">
        <v>71</v>
      </c>
      <c r="F13">
        <v>40.6</v>
      </c>
      <c r="G13">
        <v>1.608526033577194</v>
      </c>
      <c r="H13">
        <v>8.5</v>
      </c>
      <c r="I13">
        <v>2.57</v>
      </c>
      <c r="J13">
        <v>8.5</v>
      </c>
      <c r="K13">
        <v>2.68</v>
      </c>
      <c r="L13">
        <v>8.5</v>
      </c>
      <c r="M13">
        <v>2.83</v>
      </c>
      <c r="N13">
        <v>8.5</v>
      </c>
      <c r="O13">
        <v>2.85</v>
      </c>
      <c r="P13">
        <v>8.5</v>
      </c>
      <c r="Q13">
        <v>2.81</v>
      </c>
      <c r="R13">
        <v>8.5</v>
      </c>
      <c r="S13">
        <v>3.18</v>
      </c>
      <c r="T13">
        <v>8.5</v>
      </c>
      <c r="U13">
        <v>3.62</v>
      </c>
      <c r="V13">
        <v>10</v>
      </c>
      <c r="W13">
        <v>3.95</v>
      </c>
      <c r="X13">
        <v>15</v>
      </c>
      <c r="Y13">
        <v>4.53</v>
      </c>
      <c r="Z13">
        <v>0</v>
      </c>
      <c r="AA13">
        <v>0.30500000000000016</v>
      </c>
      <c r="AB13">
        <v>4.8540000000000001</v>
      </c>
      <c r="AC13">
        <v>2.923</v>
      </c>
      <c r="AD13">
        <v>1.526</v>
      </c>
      <c r="AE13">
        <v>1.1080000000000001</v>
      </c>
      <c r="AF13">
        <v>0.499</v>
      </c>
      <c r="AG13">
        <f t="shared" si="1"/>
        <v>3.4220000000000002</v>
      </c>
      <c r="AH13" s="2">
        <f t="shared" si="0"/>
        <v>12.440999999999999</v>
      </c>
      <c r="AI13">
        <f t="shared" si="2"/>
        <v>2.6340000000000003</v>
      </c>
    </row>
    <row r="14" spans="1:35" x14ac:dyDescent="0.2">
      <c r="A14" t="s">
        <v>12</v>
      </c>
      <c r="B14" t="s">
        <v>80</v>
      </c>
      <c r="C14" t="s">
        <v>117</v>
      </c>
      <c r="D14" t="s">
        <v>80</v>
      </c>
      <c r="E14">
        <v>44</v>
      </c>
      <c r="F14">
        <v>23.19</v>
      </c>
      <c r="G14">
        <v>1.3653007486379873</v>
      </c>
      <c r="H14">
        <v>21</v>
      </c>
      <c r="I14">
        <v>3.06</v>
      </c>
      <c r="J14">
        <v>21</v>
      </c>
      <c r="K14">
        <v>4.22</v>
      </c>
      <c r="L14">
        <v>20.5</v>
      </c>
      <c r="M14">
        <v>3.15</v>
      </c>
      <c r="N14">
        <v>28</v>
      </c>
      <c r="O14">
        <v>3.55</v>
      </c>
      <c r="P14">
        <v>30</v>
      </c>
      <c r="Q14">
        <v>4.28</v>
      </c>
      <c r="R14">
        <v>31</v>
      </c>
      <c r="S14">
        <v>4.01</v>
      </c>
      <c r="T14">
        <v>31.5</v>
      </c>
      <c r="U14">
        <v>4.72</v>
      </c>
      <c r="V14">
        <v>31.5</v>
      </c>
      <c r="W14">
        <v>4.7</v>
      </c>
      <c r="X14">
        <v>32</v>
      </c>
      <c r="Y14">
        <v>5.5</v>
      </c>
      <c r="Z14">
        <v>5</v>
      </c>
      <c r="AA14">
        <v>0.47499999999999987</v>
      </c>
      <c r="AB14">
        <v>4.5229999999999997</v>
      </c>
      <c r="AC14">
        <v>9.4009999999999998</v>
      </c>
      <c r="AD14">
        <v>2.0659999999999998</v>
      </c>
      <c r="AE14">
        <v>4.4669999999999996</v>
      </c>
      <c r="AF14">
        <v>0.58899999999999997</v>
      </c>
      <c r="AG14">
        <f t="shared" si="1"/>
        <v>9.99</v>
      </c>
      <c r="AH14" s="2">
        <f t="shared" si="0"/>
        <v>7.9450000000000003</v>
      </c>
      <c r="AI14">
        <f t="shared" si="2"/>
        <v>6.5329999999999995</v>
      </c>
    </row>
    <row r="15" spans="1:35" x14ac:dyDescent="0.2">
      <c r="A15" t="s">
        <v>13</v>
      </c>
      <c r="B15" t="s">
        <v>80</v>
      </c>
      <c r="C15" t="s">
        <v>117</v>
      </c>
      <c r="D15" t="s">
        <v>80</v>
      </c>
      <c r="E15">
        <v>49</v>
      </c>
      <c r="F15">
        <v>12.86</v>
      </c>
      <c r="G15">
        <v>1.1092409685882032</v>
      </c>
      <c r="H15">
        <v>11</v>
      </c>
      <c r="I15">
        <v>3.15</v>
      </c>
      <c r="J15">
        <v>10.5</v>
      </c>
      <c r="K15">
        <v>2.67</v>
      </c>
      <c r="L15">
        <v>10.5</v>
      </c>
      <c r="M15">
        <v>2.87</v>
      </c>
      <c r="N15">
        <v>10.5</v>
      </c>
      <c r="O15">
        <v>3.04</v>
      </c>
      <c r="P15">
        <v>10.5</v>
      </c>
      <c r="Q15">
        <v>3.22</v>
      </c>
      <c r="R15">
        <v>11</v>
      </c>
      <c r="S15">
        <v>3.29</v>
      </c>
      <c r="T15">
        <v>11</v>
      </c>
      <c r="U15">
        <v>3.69</v>
      </c>
      <c r="V15">
        <v>11</v>
      </c>
      <c r="W15">
        <v>4.01</v>
      </c>
      <c r="X15">
        <v>11</v>
      </c>
      <c r="Y15">
        <v>4.16</v>
      </c>
      <c r="Z15">
        <v>0</v>
      </c>
      <c r="AA15">
        <v>7.0000000000000062E-2</v>
      </c>
      <c r="AB15">
        <v>2.0840000000000001</v>
      </c>
      <c r="AC15">
        <v>1.94</v>
      </c>
      <c r="AD15">
        <v>0.77900000000000003</v>
      </c>
      <c r="AE15">
        <v>0.71</v>
      </c>
      <c r="AF15">
        <v>0.59899999999999998</v>
      </c>
      <c r="AG15">
        <f t="shared" si="1"/>
        <v>2.5389999999999997</v>
      </c>
      <c r="AH15" s="2">
        <f t="shared" si="0"/>
        <v>12.074</v>
      </c>
      <c r="AI15">
        <f t="shared" si="2"/>
        <v>1.4889999999999999</v>
      </c>
    </row>
    <row r="16" spans="1:35" x14ac:dyDescent="0.2">
      <c r="A16" t="s">
        <v>14</v>
      </c>
      <c r="B16" t="s">
        <v>80</v>
      </c>
      <c r="C16" t="s">
        <v>117</v>
      </c>
      <c r="D16" t="s">
        <v>80</v>
      </c>
      <c r="E16">
        <v>62</v>
      </c>
      <c r="F16">
        <v>26.54</v>
      </c>
      <c r="G16">
        <v>1.4239009185284166</v>
      </c>
      <c r="H16">
        <v>13</v>
      </c>
      <c r="I16">
        <v>3.9</v>
      </c>
      <c r="J16">
        <v>13</v>
      </c>
      <c r="K16">
        <v>4.1500000000000004</v>
      </c>
      <c r="L16">
        <v>12.5</v>
      </c>
      <c r="M16">
        <v>4.1100000000000003</v>
      </c>
      <c r="N16">
        <v>12.5</v>
      </c>
      <c r="O16">
        <v>4.29</v>
      </c>
      <c r="P16">
        <v>12.5</v>
      </c>
      <c r="Q16">
        <v>4.04</v>
      </c>
      <c r="R16">
        <v>12.5</v>
      </c>
      <c r="S16">
        <v>4.6500000000000004</v>
      </c>
      <c r="T16">
        <v>12.5</v>
      </c>
      <c r="U16">
        <v>4.92</v>
      </c>
      <c r="V16">
        <v>12.5</v>
      </c>
      <c r="W16">
        <v>5.0199999999999996</v>
      </c>
      <c r="X16">
        <v>12.5</v>
      </c>
      <c r="Y16">
        <v>5.37</v>
      </c>
      <c r="Z16">
        <v>-0.25</v>
      </c>
      <c r="AA16">
        <v>0.37500000000000022</v>
      </c>
      <c r="AB16">
        <v>3.9430000000000001</v>
      </c>
      <c r="AC16">
        <v>6.3719999999999999</v>
      </c>
      <c r="AD16">
        <v>1.4710000000000001</v>
      </c>
      <c r="AE16">
        <v>1.998</v>
      </c>
      <c r="AF16">
        <v>0.53700000000000003</v>
      </c>
      <c r="AG16">
        <f t="shared" si="1"/>
        <v>6.9089999999999998</v>
      </c>
      <c r="AH16" s="2">
        <f t="shared" si="0"/>
        <v>6.4819999999999993</v>
      </c>
      <c r="AI16">
        <f t="shared" si="2"/>
        <v>3.4690000000000003</v>
      </c>
    </row>
    <row r="17" spans="1:35" x14ac:dyDescent="0.2">
      <c r="A17" t="s">
        <v>15</v>
      </c>
      <c r="B17" t="s">
        <v>80</v>
      </c>
      <c r="C17" t="s">
        <v>117</v>
      </c>
      <c r="D17" t="s">
        <v>80</v>
      </c>
      <c r="E17">
        <v>62</v>
      </c>
      <c r="F17">
        <v>35.869999999999997</v>
      </c>
      <c r="G17">
        <v>1.5547313766759665</v>
      </c>
      <c r="H17">
        <v>9.5</v>
      </c>
      <c r="I17">
        <v>2.4700000000000002</v>
      </c>
      <c r="J17">
        <v>9</v>
      </c>
      <c r="K17">
        <v>2.31</v>
      </c>
      <c r="L17">
        <v>9</v>
      </c>
      <c r="M17">
        <v>2.6</v>
      </c>
      <c r="N17">
        <v>9</v>
      </c>
      <c r="O17">
        <v>2.4300000000000002</v>
      </c>
      <c r="P17">
        <v>17</v>
      </c>
      <c r="Q17">
        <v>3.07</v>
      </c>
      <c r="R17">
        <v>18</v>
      </c>
      <c r="S17">
        <v>3.71</v>
      </c>
      <c r="T17">
        <v>18</v>
      </c>
      <c r="U17">
        <v>4.58</v>
      </c>
      <c r="V17">
        <v>18</v>
      </c>
      <c r="W17">
        <v>4.8099999999999996</v>
      </c>
      <c r="X17">
        <v>18</v>
      </c>
      <c r="Y17">
        <v>5.45</v>
      </c>
      <c r="Z17">
        <v>4.25</v>
      </c>
      <c r="AA17">
        <v>0.61999999999999988</v>
      </c>
      <c r="AB17">
        <v>4.5819999999999999</v>
      </c>
      <c r="AC17">
        <v>6.9370000000000003</v>
      </c>
      <c r="AD17">
        <v>1.7569999999999999</v>
      </c>
      <c r="AE17">
        <v>2.6549999999999998</v>
      </c>
      <c r="AF17">
        <v>0.622</v>
      </c>
      <c r="AG17">
        <f t="shared" si="1"/>
        <v>7.5590000000000002</v>
      </c>
      <c r="AH17" s="2">
        <f t="shared" si="0"/>
        <v>11.491</v>
      </c>
      <c r="AI17">
        <f t="shared" si="2"/>
        <v>4.4119999999999999</v>
      </c>
    </row>
    <row r="18" spans="1:35" x14ac:dyDescent="0.2">
      <c r="A18" t="s">
        <v>16</v>
      </c>
      <c r="B18" t="s">
        <v>80</v>
      </c>
      <c r="C18" t="s">
        <v>117</v>
      </c>
      <c r="D18" t="s">
        <v>80</v>
      </c>
      <c r="E18">
        <v>47.5</v>
      </c>
      <c r="F18">
        <v>33.119999999999997</v>
      </c>
      <c r="G18">
        <v>1.5200903281128424</v>
      </c>
      <c r="H18">
        <v>12.5</v>
      </c>
      <c r="I18">
        <v>2.52</v>
      </c>
      <c r="J18">
        <v>12.5</v>
      </c>
      <c r="K18">
        <v>3.07</v>
      </c>
      <c r="L18">
        <v>13</v>
      </c>
      <c r="M18">
        <v>3.62</v>
      </c>
      <c r="N18">
        <v>13</v>
      </c>
      <c r="O18">
        <v>3.81</v>
      </c>
      <c r="P18">
        <v>13</v>
      </c>
      <c r="Q18">
        <v>3.98</v>
      </c>
      <c r="R18">
        <v>14</v>
      </c>
      <c r="S18">
        <v>4.22</v>
      </c>
      <c r="T18">
        <v>14</v>
      </c>
      <c r="U18">
        <v>4.43</v>
      </c>
      <c r="V18">
        <v>14</v>
      </c>
      <c r="W18">
        <v>4.59</v>
      </c>
      <c r="X18">
        <v>14</v>
      </c>
      <c r="Y18">
        <v>4.82</v>
      </c>
      <c r="Z18">
        <v>0.75</v>
      </c>
      <c r="AA18">
        <v>0.84999999999999987</v>
      </c>
      <c r="AB18">
        <v>5.9470000000000001</v>
      </c>
      <c r="AC18">
        <v>10.907</v>
      </c>
      <c r="AD18">
        <v>2.4569999999999999</v>
      </c>
      <c r="AE18">
        <v>4.6900000000000004</v>
      </c>
      <c r="AF18">
        <v>0.56999999999999995</v>
      </c>
      <c r="AG18">
        <f t="shared" si="1"/>
        <v>11.477</v>
      </c>
      <c r="AH18" s="2">
        <f t="shared" si="0"/>
        <v>13.506</v>
      </c>
      <c r="AI18">
        <f t="shared" si="2"/>
        <v>7.1470000000000002</v>
      </c>
    </row>
    <row r="19" spans="1:35" x14ac:dyDescent="0.2">
      <c r="A19" t="s">
        <v>17</v>
      </c>
      <c r="B19" t="s">
        <v>80</v>
      </c>
      <c r="C19" t="s">
        <v>117</v>
      </c>
      <c r="D19" t="s">
        <v>80</v>
      </c>
      <c r="E19">
        <v>43</v>
      </c>
      <c r="F19">
        <v>23.55</v>
      </c>
      <c r="G19">
        <v>1.3719909114649149</v>
      </c>
      <c r="H19">
        <v>10</v>
      </c>
      <c r="I19">
        <v>3.63</v>
      </c>
      <c r="J19">
        <v>10</v>
      </c>
      <c r="K19">
        <v>3.62</v>
      </c>
      <c r="L19">
        <v>10</v>
      </c>
      <c r="M19">
        <v>4.1100000000000003</v>
      </c>
      <c r="N19">
        <v>10</v>
      </c>
      <c r="O19">
        <v>4.41</v>
      </c>
      <c r="P19">
        <v>10</v>
      </c>
      <c r="Q19">
        <v>4.78</v>
      </c>
      <c r="R19">
        <v>10</v>
      </c>
      <c r="S19">
        <v>4.8899999999999997</v>
      </c>
      <c r="T19">
        <v>12</v>
      </c>
      <c r="U19">
        <v>5.16</v>
      </c>
      <c r="V19">
        <v>12</v>
      </c>
      <c r="W19">
        <v>5.78</v>
      </c>
      <c r="X19">
        <v>12</v>
      </c>
      <c r="Y19">
        <v>5.55</v>
      </c>
      <c r="Z19">
        <v>0</v>
      </c>
      <c r="AA19">
        <v>0.62999999999999989</v>
      </c>
      <c r="AB19">
        <v>4.4749999999999996</v>
      </c>
      <c r="AC19">
        <v>6.4880000000000004</v>
      </c>
      <c r="AD19">
        <v>1.849</v>
      </c>
      <c r="AE19">
        <v>2.1640000000000001</v>
      </c>
      <c r="AF19">
        <v>1.056</v>
      </c>
      <c r="AG19">
        <f t="shared" si="1"/>
        <v>7.5440000000000005</v>
      </c>
      <c r="AH19" s="2">
        <f t="shared" si="0"/>
        <v>15.952</v>
      </c>
      <c r="AI19">
        <f t="shared" si="2"/>
        <v>4.0129999999999999</v>
      </c>
    </row>
    <row r="20" spans="1:35" ht="17" customHeight="1" x14ac:dyDescent="0.2">
      <c r="A20" t="s">
        <v>18</v>
      </c>
      <c r="B20" t="s">
        <v>80</v>
      </c>
      <c r="C20" t="s">
        <v>117</v>
      </c>
      <c r="D20" t="s">
        <v>80</v>
      </c>
      <c r="E20">
        <v>28.5</v>
      </c>
      <c r="F20">
        <v>3.56</v>
      </c>
      <c r="G20">
        <v>0.55144999797287519</v>
      </c>
      <c r="H20">
        <v>17</v>
      </c>
      <c r="I20">
        <v>2.89</v>
      </c>
      <c r="J20">
        <v>16.5</v>
      </c>
      <c r="K20">
        <v>2.82</v>
      </c>
      <c r="L20">
        <v>16</v>
      </c>
      <c r="M20">
        <v>2.66</v>
      </c>
      <c r="N20">
        <v>16</v>
      </c>
      <c r="O20">
        <v>2.72</v>
      </c>
      <c r="P20">
        <v>16</v>
      </c>
      <c r="Q20">
        <v>2.71</v>
      </c>
      <c r="R20">
        <v>16</v>
      </c>
      <c r="S20">
        <v>2.87</v>
      </c>
      <c r="T20">
        <v>16</v>
      </c>
      <c r="U20">
        <v>2.93</v>
      </c>
      <c r="V20">
        <v>16</v>
      </c>
      <c r="W20">
        <v>2.87</v>
      </c>
      <c r="X20">
        <v>16</v>
      </c>
      <c r="Y20">
        <v>3.1</v>
      </c>
      <c r="Z20">
        <v>-0.5</v>
      </c>
      <c r="AA20">
        <v>-1.0000000000000009E-2</v>
      </c>
      <c r="AB20">
        <v>0.54</v>
      </c>
      <c r="AC20">
        <v>0.496</v>
      </c>
      <c r="AD20">
        <v>0.23</v>
      </c>
      <c r="AE20">
        <v>0.17499999999999999</v>
      </c>
      <c r="AF20">
        <v>0.19</v>
      </c>
      <c r="AG20">
        <f t="shared" si="1"/>
        <v>0.68599999999999994</v>
      </c>
      <c r="AH20" s="2">
        <f t="shared" si="0"/>
        <v>8.0839999999999996</v>
      </c>
      <c r="AI20">
        <f t="shared" si="2"/>
        <v>0.40500000000000003</v>
      </c>
    </row>
    <row r="21" spans="1:35" x14ac:dyDescent="0.2">
      <c r="A21" t="s">
        <v>19</v>
      </c>
      <c r="B21" t="s">
        <v>80</v>
      </c>
      <c r="C21" t="s">
        <v>117</v>
      </c>
      <c r="D21" t="s">
        <v>80</v>
      </c>
      <c r="E21">
        <v>46</v>
      </c>
      <c r="F21">
        <v>24.26</v>
      </c>
      <c r="G21">
        <v>1.3848907965305541</v>
      </c>
      <c r="H21">
        <v>12</v>
      </c>
      <c r="I21">
        <v>3.44</v>
      </c>
      <c r="J21">
        <v>12.5</v>
      </c>
      <c r="K21">
        <v>3.84</v>
      </c>
      <c r="L21">
        <v>13</v>
      </c>
      <c r="M21">
        <v>4.2699999999999996</v>
      </c>
      <c r="N21">
        <v>13</v>
      </c>
      <c r="O21">
        <v>4.6900000000000004</v>
      </c>
      <c r="P21">
        <v>13</v>
      </c>
      <c r="Q21">
        <v>4.72</v>
      </c>
      <c r="R21">
        <v>13.5</v>
      </c>
      <c r="S21">
        <v>5.05</v>
      </c>
      <c r="T21">
        <v>14</v>
      </c>
      <c r="U21">
        <v>5.23</v>
      </c>
      <c r="V21">
        <v>14</v>
      </c>
      <c r="W21">
        <v>5.59</v>
      </c>
      <c r="X21">
        <v>14</v>
      </c>
      <c r="Y21">
        <v>4.84</v>
      </c>
      <c r="Z21">
        <v>0.75</v>
      </c>
      <c r="AA21">
        <v>0.80499999999999994</v>
      </c>
      <c r="AB21">
        <v>4.9029999999999996</v>
      </c>
      <c r="AC21">
        <v>9.8629999999999995</v>
      </c>
      <c r="AD21">
        <v>2.1190000000000002</v>
      </c>
      <c r="AE21">
        <v>3.9140000000000001</v>
      </c>
      <c r="AF21">
        <v>0.5</v>
      </c>
      <c r="AG21">
        <f t="shared" si="1"/>
        <v>10.363</v>
      </c>
      <c r="AH21" s="2">
        <f t="shared" si="0"/>
        <v>5.5889999999999995</v>
      </c>
      <c r="AI21">
        <f t="shared" si="2"/>
        <v>6.0330000000000004</v>
      </c>
    </row>
    <row r="22" spans="1:35" x14ac:dyDescent="0.2">
      <c r="A22" t="s">
        <v>66</v>
      </c>
      <c r="B22" t="s">
        <v>81</v>
      </c>
      <c r="C22" t="s">
        <v>116</v>
      </c>
      <c r="D22" t="s">
        <v>119</v>
      </c>
      <c r="E22">
        <v>18</v>
      </c>
      <c r="F22">
        <v>17.18</v>
      </c>
      <c r="G22">
        <v>1.2350231594952235</v>
      </c>
      <c r="H22">
        <v>9.5</v>
      </c>
      <c r="I22">
        <v>2.4500000000000002</v>
      </c>
      <c r="J22">
        <v>9</v>
      </c>
      <c r="K22">
        <v>2.3199999999999998</v>
      </c>
      <c r="L22">
        <v>9</v>
      </c>
      <c r="M22">
        <v>2.42</v>
      </c>
      <c r="N22">
        <v>9</v>
      </c>
      <c r="O22">
        <v>2.33</v>
      </c>
      <c r="P22">
        <v>9</v>
      </c>
      <c r="Q22">
        <v>2.66</v>
      </c>
      <c r="R22">
        <v>9</v>
      </c>
      <c r="S22">
        <v>2.59</v>
      </c>
      <c r="T22">
        <v>9</v>
      </c>
      <c r="U22">
        <v>2.52</v>
      </c>
      <c r="V22">
        <v>9</v>
      </c>
      <c r="W22">
        <v>2.63</v>
      </c>
      <c r="X22">
        <v>9</v>
      </c>
      <c r="Y22">
        <v>2.59</v>
      </c>
      <c r="Z22">
        <v>-0.25</v>
      </c>
      <c r="AA22">
        <v>6.999999999999984E-2</v>
      </c>
      <c r="AB22">
        <v>0.55600000000000005</v>
      </c>
      <c r="AC22">
        <v>0.18</v>
      </c>
      <c r="AD22">
        <v>0.245</v>
      </c>
      <c r="AE22">
        <v>6.7000000000000004E-2</v>
      </c>
      <c r="AF22">
        <v>0.32200000000000001</v>
      </c>
      <c r="AG22">
        <f t="shared" si="1"/>
        <v>0.502</v>
      </c>
      <c r="AH22" s="2">
        <f t="shared" si="0"/>
        <v>10.919</v>
      </c>
      <c r="AI22">
        <f t="shared" si="2"/>
        <v>0.312</v>
      </c>
    </row>
    <row r="23" spans="1:35" x14ac:dyDescent="0.2">
      <c r="A23" t="s">
        <v>67</v>
      </c>
      <c r="B23" t="s">
        <v>81</v>
      </c>
      <c r="C23" t="s">
        <v>116</v>
      </c>
      <c r="D23" t="s">
        <v>119</v>
      </c>
      <c r="E23">
        <v>30</v>
      </c>
      <c r="F23">
        <v>27.17</v>
      </c>
      <c r="G23">
        <v>1.4340896384178907</v>
      </c>
      <c r="H23">
        <v>9.5</v>
      </c>
      <c r="I23">
        <v>2.58</v>
      </c>
      <c r="J23">
        <v>9.5</v>
      </c>
      <c r="K23">
        <v>3.07</v>
      </c>
      <c r="L23">
        <v>9.5</v>
      </c>
      <c r="M23">
        <v>3.04</v>
      </c>
      <c r="N23">
        <v>9.5</v>
      </c>
      <c r="O23">
        <v>3.02</v>
      </c>
      <c r="P23">
        <v>9.5</v>
      </c>
      <c r="Q23">
        <v>2.72</v>
      </c>
      <c r="R23">
        <v>9.5</v>
      </c>
      <c r="S23">
        <v>2.75</v>
      </c>
      <c r="T23">
        <v>9.5</v>
      </c>
      <c r="U23">
        <v>3.32</v>
      </c>
      <c r="V23">
        <v>9.5</v>
      </c>
      <c r="W23">
        <v>3.22</v>
      </c>
      <c r="X23">
        <v>9.5</v>
      </c>
      <c r="Y23">
        <v>2.19</v>
      </c>
      <c r="Z23">
        <v>0</v>
      </c>
      <c r="AA23">
        <v>8.4999999999999964E-2</v>
      </c>
      <c r="AB23">
        <v>0.63400000000000001</v>
      </c>
      <c r="AC23">
        <v>0.92800000000000005</v>
      </c>
      <c r="AD23">
        <v>0.30199999999999999</v>
      </c>
      <c r="AE23">
        <v>0.36099999999999999</v>
      </c>
      <c r="AF23">
        <v>0.54500000000000004</v>
      </c>
      <c r="AG23">
        <f t="shared" si="1"/>
        <v>1.4730000000000001</v>
      </c>
      <c r="AH23" s="2">
        <f t="shared" si="0"/>
        <v>1.1360000000000001</v>
      </c>
      <c r="AI23">
        <f t="shared" si="2"/>
        <v>0.66300000000000003</v>
      </c>
    </row>
    <row r="24" spans="1:35" x14ac:dyDescent="0.2">
      <c r="A24" t="s">
        <v>68</v>
      </c>
      <c r="B24" t="s">
        <v>81</v>
      </c>
      <c r="C24" t="s">
        <v>116</v>
      </c>
      <c r="D24" t="s">
        <v>119</v>
      </c>
      <c r="E24">
        <v>27</v>
      </c>
      <c r="F24">
        <v>28.16</v>
      </c>
      <c r="G24">
        <v>1.4496326504700745</v>
      </c>
      <c r="H24">
        <v>12.5</v>
      </c>
      <c r="I24">
        <v>3.62</v>
      </c>
      <c r="J24">
        <v>12.5</v>
      </c>
      <c r="K24">
        <v>3.85</v>
      </c>
      <c r="L24">
        <v>12</v>
      </c>
      <c r="M24">
        <v>3.68</v>
      </c>
      <c r="N24">
        <v>12</v>
      </c>
      <c r="O24">
        <v>3.5</v>
      </c>
      <c r="P24">
        <v>12</v>
      </c>
      <c r="Q24">
        <v>3.34</v>
      </c>
      <c r="R24">
        <v>12</v>
      </c>
      <c r="S24">
        <v>3.99</v>
      </c>
      <c r="T24">
        <v>12</v>
      </c>
      <c r="U24">
        <v>3.66</v>
      </c>
      <c r="V24">
        <v>12</v>
      </c>
      <c r="W24">
        <v>3.73</v>
      </c>
      <c r="X24">
        <v>12</v>
      </c>
      <c r="Y24">
        <v>3.42</v>
      </c>
      <c r="Z24">
        <v>-0.25</v>
      </c>
      <c r="AA24">
        <v>0.18500000000000005</v>
      </c>
      <c r="AB24">
        <v>1.0209999999999999</v>
      </c>
      <c r="AC24">
        <v>2.6480000000000001</v>
      </c>
      <c r="AD24">
        <v>0.49399999999999999</v>
      </c>
      <c r="AE24">
        <v>0.50700000000000001</v>
      </c>
      <c r="AF24">
        <v>0</v>
      </c>
      <c r="AG24">
        <f t="shared" si="1"/>
        <v>2.6480000000000001</v>
      </c>
      <c r="AH24" s="2">
        <f t="shared" si="0"/>
        <v>2.4939999999999998</v>
      </c>
      <c r="AI24">
        <f t="shared" si="2"/>
        <v>1.0009999999999999</v>
      </c>
    </row>
    <row r="25" spans="1:35" x14ac:dyDescent="0.2">
      <c r="A25" t="s">
        <v>69</v>
      </c>
      <c r="B25" t="s">
        <v>81</v>
      </c>
      <c r="C25" t="s">
        <v>116</v>
      </c>
      <c r="D25" t="s">
        <v>119</v>
      </c>
      <c r="E25">
        <v>32</v>
      </c>
      <c r="F25">
        <v>32.590000000000003</v>
      </c>
      <c r="G25">
        <v>1.5130843604651443</v>
      </c>
      <c r="H25">
        <v>12</v>
      </c>
      <c r="I25">
        <v>3.68</v>
      </c>
      <c r="J25">
        <v>12</v>
      </c>
      <c r="K25">
        <v>3.13</v>
      </c>
      <c r="L25">
        <v>11.5</v>
      </c>
      <c r="M25">
        <v>3.72</v>
      </c>
      <c r="N25">
        <v>11.5</v>
      </c>
      <c r="O25">
        <v>3.46</v>
      </c>
      <c r="P25">
        <v>11.5</v>
      </c>
      <c r="Q25">
        <v>3.68</v>
      </c>
      <c r="R25">
        <v>11.5</v>
      </c>
      <c r="S25">
        <v>3.86</v>
      </c>
      <c r="T25">
        <v>11.5</v>
      </c>
      <c r="U25">
        <v>3.43</v>
      </c>
      <c r="V25">
        <v>11.5</v>
      </c>
      <c r="W25">
        <v>3.61</v>
      </c>
      <c r="X25">
        <v>11.5</v>
      </c>
      <c r="Y25">
        <v>3.32</v>
      </c>
      <c r="Z25">
        <v>-0.25</v>
      </c>
      <c r="AA25">
        <v>8.9999999999999858E-2</v>
      </c>
      <c r="AB25">
        <v>1.071</v>
      </c>
      <c r="AC25">
        <v>0.8</v>
      </c>
      <c r="AD25">
        <v>0.503</v>
      </c>
      <c r="AE25">
        <v>0.34699999999999998</v>
      </c>
      <c r="AF25">
        <v>0.40899999999999997</v>
      </c>
      <c r="AG25">
        <f t="shared" si="1"/>
        <v>1.2090000000000001</v>
      </c>
      <c r="AH25" s="2">
        <f t="shared" si="0"/>
        <v>3.7190000000000003</v>
      </c>
      <c r="AI25">
        <f t="shared" si="2"/>
        <v>0.85</v>
      </c>
    </row>
    <row r="26" spans="1:35" x14ac:dyDescent="0.2">
      <c r="A26" t="s">
        <v>70</v>
      </c>
      <c r="B26" t="s">
        <v>81</v>
      </c>
      <c r="C26" t="s">
        <v>116</v>
      </c>
      <c r="D26" t="s">
        <v>119</v>
      </c>
      <c r="E26">
        <v>29</v>
      </c>
      <c r="F26">
        <v>26.1</v>
      </c>
      <c r="G26">
        <v>1.4166405073382811</v>
      </c>
      <c r="H26">
        <v>18</v>
      </c>
      <c r="I26">
        <v>3.29</v>
      </c>
      <c r="J26">
        <v>17.5</v>
      </c>
      <c r="K26">
        <v>3.01</v>
      </c>
      <c r="L26">
        <v>18</v>
      </c>
      <c r="M26">
        <v>3.14</v>
      </c>
      <c r="N26">
        <v>18</v>
      </c>
      <c r="O26">
        <v>3.23</v>
      </c>
      <c r="P26">
        <v>18</v>
      </c>
      <c r="Q26">
        <v>3.08</v>
      </c>
      <c r="R26">
        <v>18</v>
      </c>
      <c r="S26">
        <v>3.09</v>
      </c>
      <c r="T26">
        <v>18</v>
      </c>
      <c r="U26">
        <v>3.12</v>
      </c>
      <c r="V26">
        <v>18</v>
      </c>
      <c r="W26">
        <v>3.12</v>
      </c>
      <c r="X26">
        <v>18</v>
      </c>
      <c r="Y26">
        <v>3.32</v>
      </c>
      <c r="Z26">
        <v>0</v>
      </c>
      <c r="AA26">
        <v>-0.10000000000000009</v>
      </c>
      <c r="AB26">
        <v>1.333</v>
      </c>
      <c r="AC26">
        <v>1.7270000000000001</v>
      </c>
      <c r="AD26">
        <v>0.69299999999999995</v>
      </c>
      <c r="AE26">
        <v>0.68200000000000005</v>
      </c>
      <c r="AF26">
        <v>0.65</v>
      </c>
      <c r="AG26">
        <f t="shared" si="1"/>
        <v>2.3770000000000002</v>
      </c>
      <c r="AH26" s="2">
        <f t="shared" si="0"/>
        <v>2.5419999999999998</v>
      </c>
      <c r="AI26">
        <f t="shared" si="2"/>
        <v>1.375</v>
      </c>
    </row>
    <row r="27" spans="1:35" x14ac:dyDescent="0.2">
      <c r="A27" t="s">
        <v>71</v>
      </c>
      <c r="B27" t="s">
        <v>81</v>
      </c>
      <c r="C27" t="s">
        <v>116</v>
      </c>
      <c r="D27" t="s">
        <v>119</v>
      </c>
      <c r="E27">
        <v>23.5</v>
      </c>
      <c r="F27">
        <v>35.61</v>
      </c>
      <c r="G27">
        <v>1.5515719736742537</v>
      </c>
      <c r="H27">
        <v>20</v>
      </c>
      <c r="I27">
        <v>3.77</v>
      </c>
      <c r="J27">
        <v>20</v>
      </c>
      <c r="K27">
        <v>3.07</v>
      </c>
      <c r="L27">
        <v>20</v>
      </c>
      <c r="M27">
        <v>2.84</v>
      </c>
      <c r="N27">
        <v>20</v>
      </c>
      <c r="O27">
        <v>2.79</v>
      </c>
      <c r="P27">
        <v>20</v>
      </c>
      <c r="Q27">
        <v>2.8</v>
      </c>
      <c r="R27">
        <v>20</v>
      </c>
      <c r="S27">
        <v>3.05</v>
      </c>
      <c r="T27">
        <v>20</v>
      </c>
      <c r="U27">
        <v>3.01</v>
      </c>
      <c r="V27">
        <v>20</v>
      </c>
      <c r="W27">
        <v>3.14</v>
      </c>
      <c r="X27">
        <v>20</v>
      </c>
      <c r="Y27">
        <v>3.55</v>
      </c>
      <c r="Z27">
        <v>0</v>
      </c>
      <c r="AA27">
        <v>-0.3600000000000001</v>
      </c>
      <c r="AB27">
        <v>1.3939999999999999</v>
      </c>
      <c r="AC27">
        <v>0.997</v>
      </c>
      <c r="AD27">
        <v>0.45500000000000002</v>
      </c>
      <c r="AE27">
        <v>0.53600000000000003</v>
      </c>
      <c r="AF27">
        <v>0.51</v>
      </c>
      <c r="AG27">
        <f t="shared" si="1"/>
        <v>1.5070000000000001</v>
      </c>
      <c r="AH27" s="2">
        <f t="shared" si="0"/>
        <v>3.7709999999999999</v>
      </c>
      <c r="AI27">
        <f t="shared" si="2"/>
        <v>0.9910000000000001</v>
      </c>
    </row>
    <row r="28" spans="1:35" x14ac:dyDescent="0.2">
      <c r="A28" t="s">
        <v>72</v>
      </c>
      <c r="B28" t="s">
        <v>81</v>
      </c>
      <c r="C28" t="s">
        <v>116</v>
      </c>
      <c r="D28" t="s">
        <v>119</v>
      </c>
      <c r="E28">
        <v>27</v>
      </c>
      <c r="F28">
        <v>25.03</v>
      </c>
      <c r="G28">
        <v>1.3984608496082234</v>
      </c>
      <c r="H28">
        <v>9</v>
      </c>
      <c r="I28">
        <v>3.04</v>
      </c>
      <c r="J28">
        <v>9</v>
      </c>
      <c r="K28">
        <v>2.84</v>
      </c>
      <c r="L28">
        <v>8</v>
      </c>
      <c r="M28">
        <v>3.04</v>
      </c>
      <c r="N28">
        <v>8</v>
      </c>
      <c r="O28">
        <v>2.85</v>
      </c>
      <c r="P28">
        <v>8</v>
      </c>
      <c r="Q28">
        <v>2.97</v>
      </c>
      <c r="R28">
        <v>8</v>
      </c>
      <c r="S28">
        <v>2.91</v>
      </c>
      <c r="T28">
        <v>8</v>
      </c>
      <c r="U28">
        <v>2.84</v>
      </c>
      <c r="V28">
        <v>8</v>
      </c>
      <c r="W28">
        <v>2.88</v>
      </c>
      <c r="X28">
        <v>8</v>
      </c>
      <c r="Y28">
        <v>2.76</v>
      </c>
      <c r="Z28">
        <v>-0.5</v>
      </c>
      <c r="AA28">
        <v>-6.4999999999999947E-2</v>
      </c>
      <c r="AB28">
        <v>0.64400000000000002</v>
      </c>
      <c r="AC28">
        <v>0.99299999999999999</v>
      </c>
      <c r="AD28">
        <v>0.314</v>
      </c>
      <c r="AE28">
        <v>0.32400000000000001</v>
      </c>
      <c r="AF28">
        <v>0.51500000000000001</v>
      </c>
      <c r="AG28">
        <f t="shared" si="1"/>
        <v>1.508</v>
      </c>
      <c r="AH28" s="2">
        <f t="shared" si="0"/>
        <v>2.1510000000000002</v>
      </c>
      <c r="AI28">
        <f t="shared" si="2"/>
        <v>0.63800000000000001</v>
      </c>
    </row>
    <row r="29" spans="1:35" x14ac:dyDescent="0.2">
      <c r="A29" t="s">
        <v>73</v>
      </c>
      <c r="B29" t="s">
        <v>81</v>
      </c>
      <c r="C29" t="s">
        <v>116</v>
      </c>
      <c r="D29" t="s">
        <v>119</v>
      </c>
      <c r="E29">
        <v>30</v>
      </c>
      <c r="F29">
        <v>23.7</v>
      </c>
      <c r="G29">
        <v>1.3747483460101038</v>
      </c>
      <c r="H29">
        <v>9.5</v>
      </c>
      <c r="I29">
        <v>3.32</v>
      </c>
      <c r="J29">
        <v>10</v>
      </c>
      <c r="K29">
        <v>3.47</v>
      </c>
      <c r="L29">
        <v>9</v>
      </c>
      <c r="M29">
        <v>3.68</v>
      </c>
      <c r="N29">
        <v>9</v>
      </c>
      <c r="O29">
        <v>3.38</v>
      </c>
      <c r="P29">
        <v>9</v>
      </c>
      <c r="Q29">
        <v>3.4</v>
      </c>
      <c r="R29">
        <v>9</v>
      </c>
      <c r="S29">
        <v>3.72</v>
      </c>
      <c r="T29">
        <v>9</v>
      </c>
      <c r="U29">
        <v>3.78</v>
      </c>
      <c r="V29">
        <v>9</v>
      </c>
      <c r="W29">
        <v>3.78</v>
      </c>
      <c r="X29">
        <v>9</v>
      </c>
      <c r="Y29">
        <v>3.36</v>
      </c>
      <c r="Z29">
        <v>-0.25</v>
      </c>
      <c r="AA29">
        <v>0.20000000000000018</v>
      </c>
      <c r="AB29">
        <v>0.97099999999999997</v>
      </c>
      <c r="AC29">
        <v>1.72</v>
      </c>
      <c r="AD29">
        <v>0.48499999999999999</v>
      </c>
      <c r="AE29">
        <v>0.53400000000000003</v>
      </c>
      <c r="AF29">
        <v>0.73199999999999998</v>
      </c>
      <c r="AG29">
        <f t="shared" si="1"/>
        <v>2.452</v>
      </c>
      <c r="AH29" s="2">
        <f t="shared" si="0"/>
        <v>2.4790000000000001</v>
      </c>
      <c r="AI29">
        <f t="shared" si="2"/>
        <v>1.0190000000000001</v>
      </c>
    </row>
    <row r="30" spans="1:35" x14ac:dyDescent="0.2">
      <c r="A30" t="s">
        <v>74</v>
      </c>
      <c r="B30" t="s">
        <v>81</v>
      </c>
      <c r="C30" t="s">
        <v>116</v>
      </c>
      <c r="D30" t="s">
        <v>119</v>
      </c>
      <c r="E30">
        <v>31.5</v>
      </c>
      <c r="F30">
        <v>29.3</v>
      </c>
      <c r="G30">
        <v>1.4668676203541096</v>
      </c>
      <c r="H30">
        <v>14.5</v>
      </c>
      <c r="I30">
        <v>3.11</v>
      </c>
      <c r="J30">
        <v>14</v>
      </c>
      <c r="K30">
        <v>3.26</v>
      </c>
      <c r="L30">
        <v>13.5</v>
      </c>
      <c r="M30">
        <v>3.36</v>
      </c>
      <c r="N30">
        <v>14</v>
      </c>
      <c r="O30">
        <v>3.29</v>
      </c>
      <c r="P30">
        <v>13.5</v>
      </c>
      <c r="Q30">
        <v>3.37</v>
      </c>
      <c r="R30">
        <v>13.5</v>
      </c>
      <c r="S30">
        <v>3.1</v>
      </c>
      <c r="T30">
        <v>13.5</v>
      </c>
      <c r="U30">
        <v>3.47</v>
      </c>
      <c r="V30">
        <v>13.5</v>
      </c>
      <c r="W30">
        <v>3.48</v>
      </c>
      <c r="X30">
        <v>13.5</v>
      </c>
      <c r="Y30">
        <v>3.2</v>
      </c>
      <c r="Z30">
        <v>-0.5</v>
      </c>
      <c r="AA30">
        <v>-4.9999999999998934E-3</v>
      </c>
      <c r="AB30">
        <v>0.93100000000000005</v>
      </c>
      <c r="AC30">
        <v>0.90800000000000003</v>
      </c>
      <c r="AD30">
        <v>0.47499999999999998</v>
      </c>
      <c r="AE30">
        <v>0.30399999999999999</v>
      </c>
      <c r="AF30">
        <v>0.52600000000000002</v>
      </c>
      <c r="AG30">
        <f t="shared" si="1"/>
        <v>1.4340000000000002</v>
      </c>
      <c r="AH30" s="2">
        <f t="shared" si="0"/>
        <v>3.383</v>
      </c>
      <c r="AI30">
        <f t="shared" si="2"/>
        <v>0.77899999999999991</v>
      </c>
    </row>
    <row r="31" spans="1:35" x14ac:dyDescent="0.2">
      <c r="A31" t="s">
        <v>75</v>
      </c>
      <c r="B31" t="s">
        <v>81</v>
      </c>
      <c r="C31" t="s">
        <v>116</v>
      </c>
      <c r="D31" t="s">
        <v>119</v>
      </c>
      <c r="E31">
        <v>35.5</v>
      </c>
      <c r="F31">
        <v>24.04</v>
      </c>
      <c r="G31">
        <v>1.3809344633307019</v>
      </c>
      <c r="H31">
        <v>6</v>
      </c>
      <c r="I31">
        <v>2.68</v>
      </c>
      <c r="J31">
        <v>6</v>
      </c>
      <c r="K31">
        <v>2.59</v>
      </c>
      <c r="L31">
        <v>5.5</v>
      </c>
      <c r="M31">
        <v>2.87</v>
      </c>
      <c r="N31">
        <v>5.5</v>
      </c>
      <c r="O31">
        <v>2.85</v>
      </c>
      <c r="P31">
        <v>5.5</v>
      </c>
      <c r="Q31">
        <v>2.98</v>
      </c>
      <c r="R31">
        <v>5.5</v>
      </c>
      <c r="S31">
        <v>2.94</v>
      </c>
      <c r="T31">
        <v>5.5</v>
      </c>
      <c r="U31">
        <v>2.75</v>
      </c>
      <c r="V31">
        <v>5.5</v>
      </c>
      <c r="W31">
        <v>2.74</v>
      </c>
      <c r="X31">
        <v>5.5</v>
      </c>
      <c r="Y31">
        <v>2.73</v>
      </c>
      <c r="Z31">
        <v>-0.25</v>
      </c>
      <c r="AA31">
        <v>0.12999999999999989</v>
      </c>
      <c r="AB31">
        <v>0.65300000000000002</v>
      </c>
      <c r="AC31">
        <v>1.4990000000000001</v>
      </c>
      <c r="AD31">
        <v>0.33700000000000002</v>
      </c>
      <c r="AE31">
        <v>0.52200000000000002</v>
      </c>
      <c r="AF31">
        <v>0.51500000000000001</v>
      </c>
      <c r="AG31">
        <f t="shared" si="1"/>
        <v>2.0140000000000002</v>
      </c>
      <c r="AH31" s="2">
        <f t="shared" si="0"/>
        <v>2.0870000000000002</v>
      </c>
      <c r="AI31">
        <f t="shared" si="2"/>
        <v>0.85899999999999999</v>
      </c>
    </row>
    <row r="32" spans="1:35" x14ac:dyDescent="0.2">
      <c r="A32" t="s">
        <v>56</v>
      </c>
      <c r="B32" t="s">
        <v>81</v>
      </c>
      <c r="C32" t="s">
        <v>117</v>
      </c>
      <c r="D32" t="s">
        <v>81</v>
      </c>
      <c r="E32">
        <v>17</v>
      </c>
      <c r="F32">
        <v>5.29</v>
      </c>
      <c r="G32">
        <v>0.72345567203518579</v>
      </c>
      <c r="H32">
        <v>14</v>
      </c>
      <c r="I32">
        <v>3.8</v>
      </c>
      <c r="J32">
        <v>14.5</v>
      </c>
      <c r="K32">
        <v>3.71</v>
      </c>
      <c r="L32">
        <v>14</v>
      </c>
      <c r="M32">
        <v>3.92</v>
      </c>
      <c r="N32">
        <v>14</v>
      </c>
      <c r="O32">
        <v>4.26</v>
      </c>
      <c r="P32">
        <v>15</v>
      </c>
      <c r="Q32">
        <v>4.1500000000000004</v>
      </c>
      <c r="R32">
        <v>15</v>
      </c>
      <c r="S32">
        <v>4.47</v>
      </c>
      <c r="T32">
        <v>15</v>
      </c>
      <c r="U32">
        <v>4.8600000000000003</v>
      </c>
      <c r="V32">
        <v>15</v>
      </c>
      <c r="W32">
        <v>4.82</v>
      </c>
      <c r="X32">
        <v>15</v>
      </c>
      <c r="Y32">
        <v>5.03</v>
      </c>
      <c r="Z32">
        <v>0.5</v>
      </c>
      <c r="AA32">
        <v>0.33499999999999996</v>
      </c>
      <c r="AB32">
        <v>2.9359999999999999</v>
      </c>
      <c r="AC32">
        <v>5.8250000000000002</v>
      </c>
      <c r="AD32">
        <v>1.329</v>
      </c>
      <c r="AE32">
        <v>2.5190000000000001</v>
      </c>
      <c r="AF32">
        <v>0.47199999999999998</v>
      </c>
      <c r="AG32">
        <f t="shared" si="1"/>
        <v>6.2970000000000006</v>
      </c>
      <c r="AH32" s="2">
        <f t="shared" si="0"/>
        <v>4.95</v>
      </c>
      <c r="AI32">
        <f t="shared" si="2"/>
        <v>3.8479999999999999</v>
      </c>
    </row>
    <row r="33" spans="1:35" x14ac:dyDescent="0.2">
      <c r="A33" t="s">
        <v>57</v>
      </c>
      <c r="B33" t="s">
        <v>81</v>
      </c>
      <c r="C33" t="s">
        <v>117</v>
      </c>
      <c r="D33" t="s">
        <v>81</v>
      </c>
      <c r="E33">
        <v>19</v>
      </c>
      <c r="F33">
        <v>7.62</v>
      </c>
      <c r="G33">
        <v>0.88195497133960055</v>
      </c>
      <c r="H33">
        <v>11.5</v>
      </c>
      <c r="I33">
        <v>3.19</v>
      </c>
      <c r="J33">
        <v>12</v>
      </c>
      <c r="K33">
        <v>4.24</v>
      </c>
      <c r="L33">
        <v>12</v>
      </c>
      <c r="M33">
        <v>3.86</v>
      </c>
      <c r="N33">
        <v>12</v>
      </c>
      <c r="O33">
        <v>3.97</v>
      </c>
      <c r="P33">
        <v>12</v>
      </c>
      <c r="Q33">
        <v>3.89</v>
      </c>
      <c r="R33">
        <v>12</v>
      </c>
      <c r="S33">
        <v>5</v>
      </c>
      <c r="T33">
        <v>12.5</v>
      </c>
      <c r="U33">
        <v>4.55</v>
      </c>
      <c r="V33">
        <v>12.5</v>
      </c>
      <c r="W33">
        <v>5.38</v>
      </c>
      <c r="X33">
        <v>12.5</v>
      </c>
      <c r="Y33">
        <v>5</v>
      </c>
      <c r="Z33">
        <v>0.25</v>
      </c>
      <c r="AA33">
        <v>0.90500000000000003</v>
      </c>
      <c r="AB33">
        <v>2.9990000000000001</v>
      </c>
      <c r="AC33">
        <v>4.09</v>
      </c>
      <c r="AD33">
        <v>1.413</v>
      </c>
      <c r="AE33">
        <v>1.764</v>
      </c>
      <c r="AF33">
        <v>0.63</v>
      </c>
      <c r="AG33">
        <f t="shared" si="1"/>
        <v>4.72</v>
      </c>
      <c r="AH33" s="2">
        <f t="shared" si="0"/>
        <v>9.2960000000000012</v>
      </c>
      <c r="AI33">
        <f t="shared" si="2"/>
        <v>3.177</v>
      </c>
    </row>
    <row r="34" spans="1:35" x14ac:dyDescent="0.2">
      <c r="A34" t="s">
        <v>58</v>
      </c>
      <c r="B34" t="s">
        <v>81</v>
      </c>
      <c r="C34" t="s">
        <v>117</v>
      </c>
      <c r="D34" t="s">
        <v>81</v>
      </c>
      <c r="E34">
        <v>16.5</v>
      </c>
      <c r="F34">
        <v>6.74</v>
      </c>
      <c r="G34">
        <v>0.8286598965353198</v>
      </c>
      <c r="H34">
        <v>8</v>
      </c>
      <c r="I34">
        <v>2.81</v>
      </c>
      <c r="J34">
        <v>8</v>
      </c>
      <c r="K34">
        <v>3.49</v>
      </c>
      <c r="L34">
        <v>8</v>
      </c>
      <c r="M34">
        <v>3.97</v>
      </c>
      <c r="N34">
        <v>8</v>
      </c>
      <c r="O34">
        <v>3.06</v>
      </c>
      <c r="P34">
        <v>8.5</v>
      </c>
      <c r="Q34">
        <v>4.1500000000000004</v>
      </c>
      <c r="R34">
        <v>8.5</v>
      </c>
      <c r="S34">
        <v>3.3</v>
      </c>
      <c r="T34">
        <v>8.5</v>
      </c>
      <c r="U34">
        <v>5</v>
      </c>
      <c r="V34">
        <v>8.5</v>
      </c>
      <c r="W34">
        <v>4.09</v>
      </c>
      <c r="X34">
        <v>8.5</v>
      </c>
      <c r="Y34">
        <v>4.66</v>
      </c>
      <c r="Z34">
        <v>0.25</v>
      </c>
      <c r="AA34">
        <v>0.24499999999999988</v>
      </c>
      <c r="AB34">
        <v>2.6240000000000001</v>
      </c>
      <c r="AC34">
        <v>4.8559999999999999</v>
      </c>
      <c r="AD34">
        <v>1.109</v>
      </c>
      <c r="AE34">
        <v>1.6379999999999999</v>
      </c>
      <c r="AF34">
        <v>0</v>
      </c>
      <c r="AG34">
        <f t="shared" si="1"/>
        <v>4.8559999999999999</v>
      </c>
      <c r="AH34" s="2">
        <f t="shared" si="0"/>
        <v>7.3439999999999994</v>
      </c>
      <c r="AI34">
        <f t="shared" si="2"/>
        <v>2.7469999999999999</v>
      </c>
    </row>
    <row r="35" spans="1:35" x14ac:dyDescent="0.2">
      <c r="A35" t="s">
        <v>59</v>
      </c>
      <c r="B35" t="s">
        <v>81</v>
      </c>
      <c r="C35" t="s">
        <v>117</v>
      </c>
      <c r="D35" t="s">
        <v>81</v>
      </c>
      <c r="E35">
        <v>15</v>
      </c>
      <c r="F35">
        <v>7.46</v>
      </c>
      <c r="G35">
        <v>0.87273882747266884</v>
      </c>
      <c r="H35">
        <v>17</v>
      </c>
      <c r="I35">
        <v>3.1</v>
      </c>
      <c r="J35">
        <v>17</v>
      </c>
      <c r="K35">
        <v>2.94</v>
      </c>
      <c r="L35">
        <v>17</v>
      </c>
      <c r="M35">
        <v>3.17</v>
      </c>
      <c r="N35">
        <v>17</v>
      </c>
      <c r="O35">
        <v>2.9</v>
      </c>
      <c r="P35">
        <v>17</v>
      </c>
      <c r="Q35">
        <v>3.12</v>
      </c>
      <c r="R35">
        <v>17</v>
      </c>
      <c r="S35">
        <v>3.42</v>
      </c>
      <c r="T35">
        <v>17</v>
      </c>
      <c r="U35">
        <v>3.49</v>
      </c>
      <c r="V35">
        <v>17</v>
      </c>
      <c r="W35">
        <v>3.61</v>
      </c>
      <c r="X35">
        <v>17</v>
      </c>
      <c r="Y35">
        <v>3.51</v>
      </c>
      <c r="Z35">
        <v>0</v>
      </c>
      <c r="AA35">
        <v>0.15999999999999992</v>
      </c>
      <c r="AB35">
        <v>1.173</v>
      </c>
      <c r="AC35">
        <v>1.3480000000000001</v>
      </c>
      <c r="AD35">
        <v>0.59499999999999997</v>
      </c>
      <c r="AE35">
        <v>0.501</v>
      </c>
      <c r="AF35">
        <v>0.51900000000000002</v>
      </c>
      <c r="AG35">
        <f t="shared" si="1"/>
        <v>1.867</v>
      </c>
      <c r="AH35" s="2">
        <f t="shared" si="0"/>
        <v>6.0289999999999999</v>
      </c>
      <c r="AI35">
        <f t="shared" si="2"/>
        <v>1.0960000000000001</v>
      </c>
    </row>
    <row r="36" spans="1:35" x14ac:dyDescent="0.2">
      <c r="A36" t="s">
        <v>60</v>
      </c>
      <c r="B36" t="s">
        <v>81</v>
      </c>
      <c r="C36" t="s">
        <v>117</v>
      </c>
      <c r="D36" t="s">
        <v>81</v>
      </c>
      <c r="E36">
        <v>21</v>
      </c>
      <c r="F36">
        <v>6.52</v>
      </c>
      <c r="G36">
        <v>0.81424759573192018</v>
      </c>
      <c r="H36">
        <v>18</v>
      </c>
      <c r="I36">
        <v>3.97</v>
      </c>
      <c r="J36">
        <v>18</v>
      </c>
      <c r="K36">
        <v>4.04</v>
      </c>
      <c r="L36">
        <v>18</v>
      </c>
      <c r="M36">
        <v>4.28</v>
      </c>
      <c r="N36">
        <v>18</v>
      </c>
      <c r="O36">
        <v>4.2699999999999996</v>
      </c>
      <c r="P36">
        <v>18.5</v>
      </c>
      <c r="Q36">
        <v>4.71</v>
      </c>
      <c r="R36">
        <v>18.5</v>
      </c>
      <c r="S36">
        <v>4.83</v>
      </c>
      <c r="T36">
        <v>18.5</v>
      </c>
      <c r="U36">
        <v>5.53</v>
      </c>
      <c r="V36">
        <v>18.5</v>
      </c>
      <c r="W36">
        <v>5.59</v>
      </c>
      <c r="X36">
        <v>18.5</v>
      </c>
      <c r="Y36">
        <v>5.26</v>
      </c>
      <c r="Z36">
        <v>0.25</v>
      </c>
      <c r="AA36">
        <v>0.42999999999999994</v>
      </c>
      <c r="AB36">
        <v>3.363</v>
      </c>
      <c r="AC36">
        <v>5.9189999999999996</v>
      </c>
      <c r="AD36">
        <v>1.6060000000000001</v>
      </c>
      <c r="AE36">
        <v>2.7269999999999999</v>
      </c>
      <c r="AF36">
        <v>0.503</v>
      </c>
      <c r="AG36">
        <f t="shared" si="1"/>
        <v>6.4219999999999997</v>
      </c>
      <c r="AH36" s="2">
        <f t="shared" si="0"/>
        <v>5.23</v>
      </c>
      <c r="AI36">
        <f t="shared" si="2"/>
        <v>4.3330000000000002</v>
      </c>
    </row>
    <row r="37" spans="1:35" x14ac:dyDescent="0.2">
      <c r="A37" t="s">
        <v>61</v>
      </c>
      <c r="B37" t="s">
        <v>81</v>
      </c>
      <c r="C37" t="s">
        <v>117</v>
      </c>
      <c r="D37" t="s">
        <v>81</v>
      </c>
      <c r="E37">
        <v>17.5</v>
      </c>
      <c r="F37">
        <v>8.24</v>
      </c>
      <c r="G37">
        <v>0.91592721169711577</v>
      </c>
      <c r="H37">
        <v>18</v>
      </c>
      <c r="I37">
        <v>4.2300000000000004</v>
      </c>
      <c r="J37">
        <v>18.5</v>
      </c>
      <c r="K37">
        <v>4</v>
      </c>
      <c r="L37">
        <v>18</v>
      </c>
      <c r="M37">
        <v>4.18</v>
      </c>
      <c r="N37">
        <v>18</v>
      </c>
      <c r="O37">
        <v>3.93</v>
      </c>
      <c r="P37">
        <v>18</v>
      </c>
      <c r="Q37">
        <v>4.12</v>
      </c>
      <c r="R37">
        <v>18</v>
      </c>
      <c r="S37">
        <v>4.6399999999999997</v>
      </c>
      <c r="T37">
        <v>18</v>
      </c>
      <c r="U37">
        <v>4.72</v>
      </c>
      <c r="V37">
        <v>18</v>
      </c>
      <c r="W37">
        <v>3.79</v>
      </c>
      <c r="X37">
        <v>18</v>
      </c>
      <c r="Y37">
        <v>3.58</v>
      </c>
      <c r="Z37">
        <v>0</v>
      </c>
      <c r="AA37">
        <v>0.20499999999999963</v>
      </c>
      <c r="AB37">
        <v>1.546</v>
      </c>
      <c r="AC37">
        <v>2.2829999999999999</v>
      </c>
      <c r="AD37">
        <v>0.81299999999999994</v>
      </c>
      <c r="AE37">
        <v>0.86499999999999999</v>
      </c>
      <c r="AF37">
        <v>0.56200000000000006</v>
      </c>
      <c r="AG37">
        <f t="shared" si="1"/>
        <v>2.8449999999999998</v>
      </c>
      <c r="AH37" s="2">
        <f t="shared" si="0"/>
        <v>7.968</v>
      </c>
      <c r="AI37">
        <f t="shared" si="2"/>
        <v>1.6779999999999999</v>
      </c>
    </row>
    <row r="38" spans="1:35" x14ac:dyDescent="0.2">
      <c r="A38" t="s">
        <v>62</v>
      </c>
      <c r="B38" t="s">
        <v>81</v>
      </c>
      <c r="C38" t="s">
        <v>117</v>
      </c>
      <c r="D38" t="s">
        <v>81</v>
      </c>
      <c r="E38">
        <v>15</v>
      </c>
      <c r="F38">
        <v>8.51</v>
      </c>
      <c r="G38">
        <v>0.92992956008458783</v>
      </c>
      <c r="H38">
        <v>15</v>
      </c>
      <c r="I38">
        <v>3.44</v>
      </c>
      <c r="J38">
        <v>15</v>
      </c>
      <c r="K38">
        <v>4.1500000000000004</v>
      </c>
      <c r="L38">
        <v>15</v>
      </c>
      <c r="M38">
        <v>4.18</v>
      </c>
      <c r="N38">
        <v>15</v>
      </c>
      <c r="O38">
        <v>4.2</v>
      </c>
      <c r="P38">
        <v>15</v>
      </c>
      <c r="Q38">
        <v>5.38</v>
      </c>
      <c r="R38">
        <v>15</v>
      </c>
      <c r="S38">
        <v>5.41</v>
      </c>
      <c r="T38">
        <v>15</v>
      </c>
      <c r="U38">
        <v>5.98</v>
      </c>
      <c r="V38">
        <v>15</v>
      </c>
      <c r="W38">
        <v>6.24</v>
      </c>
      <c r="X38">
        <v>15</v>
      </c>
      <c r="Y38">
        <v>5.99</v>
      </c>
      <c r="Z38">
        <v>0</v>
      </c>
      <c r="AA38">
        <v>0.9850000000000001</v>
      </c>
      <c r="AB38">
        <v>2.6440000000000001</v>
      </c>
      <c r="AC38">
        <v>4.0030000000000001</v>
      </c>
      <c r="AD38">
        <v>1.2789999999999999</v>
      </c>
      <c r="AE38">
        <v>1.7490000000000001</v>
      </c>
      <c r="AF38">
        <v>0.54700000000000004</v>
      </c>
      <c r="AG38">
        <f t="shared" si="1"/>
        <v>4.55</v>
      </c>
      <c r="AH38" s="2">
        <f t="shared" si="0"/>
        <v>5.4889999999999999</v>
      </c>
      <c r="AI38">
        <f t="shared" si="2"/>
        <v>3.028</v>
      </c>
    </row>
    <row r="39" spans="1:35" x14ac:dyDescent="0.2">
      <c r="A39" t="s">
        <v>63</v>
      </c>
      <c r="B39" t="s">
        <v>81</v>
      </c>
      <c r="C39" t="s">
        <v>117</v>
      </c>
      <c r="D39" t="s">
        <v>81</v>
      </c>
      <c r="E39">
        <v>20</v>
      </c>
      <c r="F39">
        <v>5.26</v>
      </c>
      <c r="G39">
        <v>0.72098574415373906</v>
      </c>
      <c r="H39">
        <v>13.5</v>
      </c>
      <c r="I39">
        <v>3</v>
      </c>
      <c r="J39">
        <v>13.5</v>
      </c>
      <c r="K39">
        <v>3.21</v>
      </c>
      <c r="L39">
        <v>13</v>
      </c>
      <c r="M39">
        <v>3.17</v>
      </c>
      <c r="N39">
        <v>13</v>
      </c>
      <c r="O39">
        <v>3.57</v>
      </c>
      <c r="P39">
        <v>14</v>
      </c>
      <c r="Q39">
        <v>3.85</v>
      </c>
      <c r="R39">
        <v>16.5</v>
      </c>
      <c r="S39">
        <v>3.97</v>
      </c>
      <c r="T39">
        <v>16.5</v>
      </c>
      <c r="U39">
        <v>4.13</v>
      </c>
      <c r="V39">
        <v>16.5</v>
      </c>
      <c r="W39">
        <v>4.6900000000000004</v>
      </c>
      <c r="X39">
        <v>16.5</v>
      </c>
      <c r="Y39">
        <v>4.82</v>
      </c>
      <c r="Z39">
        <v>1.5</v>
      </c>
      <c r="AA39">
        <v>0.4850000000000001</v>
      </c>
      <c r="AB39">
        <v>2.839</v>
      </c>
      <c r="AC39">
        <v>3.3809999999999998</v>
      </c>
      <c r="AD39">
        <v>1.2490000000000001</v>
      </c>
      <c r="AE39">
        <v>1.272</v>
      </c>
      <c r="AF39">
        <v>0.51100000000000001</v>
      </c>
      <c r="AG39">
        <f t="shared" si="1"/>
        <v>3.8919999999999999</v>
      </c>
      <c r="AH39" s="2">
        <f t="shared" si="0"/>
        <v>7.3889999999999993</v>
      </c>
      <c r="AI39">
        <f t="shared" si="2"/>
        <v>2.5209999999999999</v>
      </c>
    </row>
    <row r="40" spans="1:35" x14ac:dyDescent="0.2">
      <c r="A40" t="s">
        <v>64</v>
      </c>
      <c r="B40" t="s">
        <v>81</v>
      </c>
      <c r="C40" t="s">
        <v>117</v>
      </c>
      <c r="D40" t="s">
        <v>81</v>
      </c>
      <c r="E40">
        <v>15</v>
      </c>
      <c r="F40">
        <v>5.93</v>
      </c>
      <c r="G40">
        <v>0.77305469336426258</v>
      </c>
      <c r="H40">
        <v>10.5</v>
      </c>
      <c r="I40">
        <v>3.12</v>
      </c>
      <c r="J40">
        <v>11</v>
      </c>
      <c r="K40">
        <v>3.92</v>
      </c>
      <c r="L40">
        <v>11</v>
      </c>
      <c r="M40">
        <v>4.0599999999999996</v>
      </c>
      <c r="N40">
        <v>11</v>
      </c>
      <c r="O40">
        <v>4.1399999999999997</v>
      </c>
      <c r="P40">
        <v>11</v>
      </c>
      <c r="Q40">
        <v>4.24</v>
      </c>
      <c r="R40">
        <v>11</v>
      </c>
      <c r="S40">
        <v>4.41</v>
      </c>
      <c r="T40">
        <v>11</v>
      </c>
      <c r="U40">
        <v>4.26</v>
      </c>
      <c r="V40">
        <v>11</v>
      </c>
      <c r="W40">
        <v>5.16</v>
      </c>
      <c r="X40">
        <v>11</v>
      </c>
      <c r="Y40">
        <v>4.3</v>
      </c>
      <c r="Z40">
        <v>0.25</v>
      </c>
      <c r="AA40">
        <v>0.64500000000000002</v>
      </c>
      <c r="AB40">
        <v>2.335</v>
      </c>
      <c r="AC40">
        <v>4.5119999999999996</v>
      </c>
      <c r="AD40">
        <v>1.038</v>
      </c>
      <c r="AE40">
        <v>1.742</v>
      </c>
      <c r="AF40">
        <v>0.495</v>
      </c>
      <c r="AG40">
        <f t="shared" si="1"/>
        <v>5.0069999999999997</v>
      </c>
      <c r="AH40" s="2">
        <f t="shared" si="0"/>
        <v>6.2270000000000003</v>
      </c>
      <c r="AI40">
        <f t="shared" si="2"/>
        <v>2.7800000000000002</v>
      </c>
    </row>
    <row r="41" spans="1:35" x14ac:dyDescent="0.2">
      <c r="A41" t="s">
        <v>65</v>
      </c>
      <c r="B41" t="s">
        <v>81</v>
      </c>
      <c r="C41" t="s">
        <v>117</v>
      </c>
      <c r="D41" t="s">
        <v>81</v>
      </c>
      <c r="E41">
        <v>9</v>
      </c>
      <c r="F41">
        <v>5.9</v>
      </c>
      <c r="G41">
        <v>0.77085201164214423</v>
      </c>
      <c r="H41">
        <v>16.5</v>
      </c>
      <c r="I41">
        <v>2.69</v>
      </c>
      <c r="J41">
        <v>16</v>
      </c>
      <c r="K41">
        <v>3.01</v>
      </c>
      <c r="L41">
        <v>16</v>
      </c>
      <c r="M41">
        <v>3.9</v>
      </c>
      <c r="N41">
        <v>16</v>
      </c>
      <c r="O41">
        <v>3.56</v>
      </c>
      <c r="P41">
        <v>16</v>
      </c>
      <c r="Q41">
        <v>3.83</v>
      </c>
      <c r="R41">
        <v>16</v>
      </c>
      <c r="S41">
        <v>4.3099999999999996</v>
      </c>
      <c r="T41">
        <v>16.5</v>
      </c>
      <c r="U41">
        <v>4.37</v>
      </c>
      <c r="V41">
        <v>16.5</v>
      </c>
      <c r="W41">
        <v>4.9800000000000004</v>
      </c>
      <c r="X41">
        <v>16.5</v>
      </c>
      <c r="Y41">
        <v>5.03</v>
      </c>
      <c r="Z41">
        <v>-0.25</v>
      </c>
      <c r="AA41">
        <v>0.80999999999999983</v>
      </c>
      <c r="AB41">
        <v>2.7130000000000001</v>
      </c>
      <c r="AC41">
        <v>4.1779999999999999</v>
      </c>
      <c r="AD41">
        <v>1.3440000000000001</v>
      </c>
      <c r="AE41">
        <v>1.915</v>
      </c>
      <c r="AF41">
        <v>0.53900000000000003</v>
      </c>
      <c r="AG41">
        <f t="shared" si="1"/>
        <v>4.7169999999999996</v>
      </c>
      <c r="AH41" s="2">
        <f t="shared" si="0"/>
        <v>7.72</v>
      </c>
      <c r="AI41">
        <f t="shared" si="2"/>
        <v>3.2590000000000003</v>
      </c>
    </row>
    <row r="42" spans="1:35" x14ac:dyDescent="0.2">
      <c r="A42" t="s">
        <v>40</v>
      </c>
      <c r="B42" t="s">
        <v>82</v>
      </c>
      <c r="C42" t="s">
        <v>116</v>
      </c>
      <c r="D42" t="s">
        <v>120</v>
      </c>
      <c r="E42">
        <v>107</v>
      </c>
      <c r="F42">
        <v>73.52</v>
      </c>
      <c r="G42">
        <v>1.8664054983780549</v>
      </c>
      <c r="H42">
        <v>14</v>
      </c>
      <c r="I42">
        <v>3.75</v>
      </c>
      <c r="J42">
        <v>14</v>
      </c>
      <c r="K42">
        <v>3.14</v>
      </c>
      <c r="L42">
        <v>15</v>
      </c>
      <c r="M42">
        <v>3.89</v>
      </c>
      <c r="N42">
        <v>15</v>
      </c>
      <c r="O42">
        <v>3.63</v>
      </c>
      <c r="P42">
        <v>15</v>
      </c>
      <c r="Q42">
        <v>3.87</v>
      </c>
      <c r="R42">
        <v>15</v>
      </c>
      <c r="S42">
        <v>3.93</v>
      </c>
      <c r="T42">
        <v>15</v>
      </c>
      <c r="U42">
        <v>3.64</v>
      </c>
      <c r="V42">
        <v>15</v>
      </c>
      <c r="W42">
        <v>3.49</v>
      </c>
      <c r="X42">
        <v>15</v>
      </c>
      <c r="Y42">
        <v>3.5</v>
      </c>
      <c r="Z42">
        <v>0.5</v>
      </c>
      <c r="AA42">
        <v>9.000000000000008E-2</v>
      </c>
      <c r="AB42">
        <v>1.101</v>
      </c>
      <c r="AC42">
        <v>0.96899999999999997</v>
      </c>
      <c r="AD42">
        <v>0.52800000000000002</v>
      </c>
      <c r="AE42">
        <v>0.33400000000000002</v>
      </c>
      <c r="AF42">
        <v>0.505</v>
      </c>
      <c r="AG42">
        <f t="shared" si="1"/>
        <v>1.474</v>
      </c>
      <c r="AH42" s="2">
        <f t="shared" si="0"/>
        <v>5.8179999999999996</v>
      </c>
      <c r="AI42">
        <f t="shared" si="2"/>
        <v>0.8620000000000001</v>
      </c>
    </row>
    <row r="43" spans="1:35" x14ac:dyDescent="0.2">
      <c r="A43" t="s">
        <v>41</v>
      </c>
      <c r="B43" t="s">
        <v>82</v>
      </c>
      <c r="C43" t="s">
        <v>116</v>
      </c>
      <c r="D43" t="s">
        <v>120</v>
      </c>
      <c r="E43">
        <v>81</v>
      </c>
      <c r="F43">
        <v>86.05</v>
      </c>
      <c r="G43">
        <v>1.9347508746635791</v>
      </c>
      <c r="H43">
        <v>8</v>
      </c>
      <c r="I43">
        <v>3.12</v>
      </c>
      <c r="J43">
        <v>8</v>
      </c>
      <c r="K43">
        <v>3.13</v>
      </c>
      <c r="L43">
        <v>8.5</v>
      </c>
      <c r="M43">
        <v>3.09</v>
      </c>
      <c r="N43">
        <v>8.5</v>
      </c>
      <c r="O43">
        <v>3.41</v>
      </c>
      <c r="P43">
        <v>8.5</v>
      </c>
      <c r="Q43">
        <v>3.21</v>
      </c>
      <c r="R43">
        <v>8.5</v>
      </c>
      <c r="S43">
        <v>3.25</v>
      </c>
      <c r="T43">
        <v>8.5</v>
      </c>
      <c r="U43">
        <v>3.11</v>
      </c>
      <c r="V43">
        <v>8.5</v>
      </c>
      <c r="W43">
        <v>3.14</v>
      </c>
      <c r="X43">
        <v>8.5</v>
      </c>
      <c r="Y43">
        <v>3.12</v>
      </c>
      <c r="Z43">
        <v>0.25</v>
      </c>
      <c r="AA43">
        <v>6.4999999999999947E-2</v>
      </c>
      <c r="AB43">
        <v>0.73599999999999999</v>
      </c>
      <c r="AC43">
        <v>0.60199999999999998</v>
      </c>
      <c r="AD43">
        <v>0.35199999999999998</v>
      </c>
      <c r="AE43">
        <v>0.214</v>
      </c>
      <c r="AF43">
        <v>0.46100000000000002</v>
      </c>
      <c r="AG43">
        <f t="shared" si="1"/>
        <v>1.0629999999999999</v>
      </c>
      <c r="AH43" s="2">
        <f t="shared" si="0"/>
        <v>2.21</v>
      </c>
      <c r="AI43">
        <f t="shared" si="2"/>
        <v>0.56599999999999995</v>
      </c>
    </row>
    <row r="44" spans="1:35" x14ac:dyDescent="0.2">
      <c r="A44" t="s">
        <v>42</v>
      </c>
      <c r="B44" t="s">
        <v>82</v>
      </c>
      <c r="C44" t="s">
        <v>116</v>
      </c>
      <c r="D44" t="s">
        <v>120</v>
      </c>
      <c r="E44">
        <v>112</v>
      </c>
      <c r="F44">
        <v>61.67</v>
      </c>
      <c r="G44">
        <v>1.7900739484263049</v>
      </c>
      <c r="H44">
        <v>11</v>
      </c>
      <c r="I44">
        <v>2.14</v>
      </c>
      <c r="J44">
        <v>12.5</v>
      </c>
      <c r="K44">
        <v>2.31</v>
      </c>
      <c r="L44">
        <v>12.5</v>
      </c>
      <c r="M44">
        <v>2.62</v>
      </c>
      <c r="N44">
        <v>12.5</v>
      </c>
      <c r="O44">
        <v>2.56</v>
      </c>
      <c r="P44">
        <v>12.5</v>
      </c>
      <c r="Q44">
        <v>2.95</v>
      </c>
      <c r="R44">
        <v>12.5</v>
      </c>
      <c r="S44">
        <v>3.32</v>
      </c>
      <c r="T44">
        <v>12.5</v>
      </c>
      <c r="U44">
        <v>3.44</v>
      </c>
      <c r="V44">
        <v>12.5</v>
      </c>
      <c r="W44">
        <v>3.48</v>
      </c>
      <c r="X44">
        <v>12.5</v>
      </c>
      <c r="Y44">
        <v>3.39</v>
      </c>
      <c r="Z44">
        <v>0.75</v>
      </c>
      <c r="AA44">
        <v>0.58999999999999986</v>
      </c>
      <c r="AB44">
        <v>1.141</v>
      </c>
      <c r="AC44">
        <v>1.456</v>
      </c>
      <c r="AD44">
        <v>0.55500000000000005</v>
      </c>
      <c r="AE44">
        <v>0.58599999999999997</v>
      </c>
      <c r="AF44">
        <v>0.58199999999999996</v>
      </c>
      <c r="AG44">
        <f t="shared" si="1"/>
        <v>2.0379999999999998</v>
      </c>
      <c r="AH44" s="2">
        <f t="shared" si="0"/>
        <v>2.2039999999999997</v>
      </c>
      <c r="AI44">
        <f t="shared" si="2"/>
        <v>1.141</v>
      </c>
    </row>
    <row r="45" spans="1:35" x14ac:dyDescent="0.2">
      <c r="A45" t="s">
        <v>43</v>
      </c>
      <c r="B45" t="s">
        <v>82</v>
      </c>
      <c r="C45" t="s">
        <v>116</v>
      </c>
      <c r="D45" t="s">
        <v>120</v>
      </c>
      <c r="E45">
        <v>103</v>
      </c>
      <c r="F45">
        <v>98.76</v>
      </c>
      <c r="G45">
        <v>1.9945810812598948</v>
      </c>
      <c r="H45">
        <v>14</v>
      </c>
      <c r="I45">
        <v>2.88</v>
      </c>
      <c r="J45">
        <v>14</v>
      </c>
      <c r="K45">
        <v>2.87</v>
      </c>
      <c r="L45">
        <v>14</v>
      </c>
      <c r="M45">
        <v>3.17</v>
      </c>
      <c r="N45">
        <v>14</v>
      </c>
      <c r="O45">
        <v>3.11</v>
      </c>
      <c r="P45">
        <v>14</v>
      </c>
      <c r="Q45">
        <v>3.33</v>
      </c>
      <c r="R45">
        <v>14</v>
      </c>
      <c r="S45">
        <v>3.2</v>
      </c>
      <c r="T45">
        <v>14</v>
      </c>
      <c r="U45">
        <v>3.19</v>
      </c>
      <c r="V45">
        <v>14</v>
      </c>
      <c r="W45">
        <v>3.26</v>
      </c>
      <c r="X45">
        <v>14</v>
      </c>
      <c r="Y45">
        <v>3.08</v>
      </c>
      <c r="Z45">
        <v>0</v>
      </c>
      <c r="AA45">
        <v>0.16000000000000014</v>
      </c>
      <c r="AB45">
        <v>0.876</v>
      </c>
      <c r="AC45">
        <v>1.613</v>
      </c>
      <c r="AD45">
        <v>0.40500000000000003</v>
      </c>
      <c r="AE45">
        <v>0.497</v>
      </c>
      <c r="AF45">
        <v>0.81599999999999995</v>
      </c>
      <c r="AG45">
        <f t="shared" si="1"/>
        <v>2.4289999999999998</v>
      </c>
      <c r="AH45" s="2">
        <f t="shared" si="0"/>
        <v>2.9139999999999997</v>
      </c>
      <c r="AI45">
        <f t="shared" si="2"/>
        <v>0.90200000000000002</v>
      </c>
    </row>
    <row r="46" spans="1:35" x14ac:dyDescent="0.2">
      <c r="A46" t="s">
        <v>44</v>
      </c>
      <c r="B46" t="s">
        <v>82</v>
      </c>
      <c r="C46" t="s">
        <v>116</v>
      </c>
      <c r="D46" t="s">
        <v>120</v>
      </c>
      <c r="E46">
        <v>94</v>
      </c>
      <c r="F46">
        <v>70.989999999999995</v>
      </c>
      <c r="G46">
        <v>1.8511971761741606</v>
      </c>
      <c r="H46">
        <v>7</v>
      </c>
      <c r="I46">
        <v>3.06</v>
      </c>
      <c r="J46">
        <v>7.5</v>
      </c>
      <c r="K46">
        <v>2.97</v>
      </c>
      <c r="L46">
        <v>7.5</v>
      </c>
      <c r="M46">
        <v>2.85</v>
      </c>
      <c r="N46">
        <v>7.5</v>
      </c>
      <c r="O46">
        <v>2.89</v>
      </c>
      <c r="P46">
        <v>7.5</v>
      </c>
      <c r="Q46">
        <v>3.28</v>
      </c>
      <c r="R46">
        <v>7.5</v>
      </c>
      <c r="S46">
        <v>3.09</v>
      </c>
      <c r="T46">
        <v>7.5</v>
      </c>
      <c r="U46">
        <v>2.71</v>
      </c>
      <c r="V46">
        <v>7.5</v>
      </c>
      <c r="W46">
        <v>3.25</v>
      </c>
      <c r="X46">
        <v>7.5</v>
      </c>
      <c r="Y46">
        <v>2.93</v>
      </c>
      <c r="Z46">
        <v>0.25</v>
      </c>
      <c r="AA46">
        <v>1.4999999999999902E-2</v>
      </c>
      <c r="AB46">
        <v>0.69</v>
      </c>
      <c r="AC46">
        <v>1.0920000000000001</v>
      </c>
      <c r="AD46">
        <v>0.30099999999999999</v>
      </c>
      <c r="AE46">
        <v>0.373</v>
      </c>
      <c r="AF46">
        <v>0.502</v>
      </c>
      <c r="AG46">
        <f t="shared" si="1"/>
        <v>1.5940000000000001</v>
      </c>
      <c r="AH46" s="2">
        <f t="shared" si="0"/>
        <v>3.1189999999999998</v>
      </c>
      <c r="AI46">
        <f t="shared" si="2"/>
        <v>0.67399999999999993</v>
      </c>
    </row>
    <row r="47" spans="1:35" x14ac:dyDescent="0.2">
      <c r="A47" t="s">
        <v>45</v>
      </c>
      <c r="B47" t="s">
        <v>82</v>
      </c>
      <c r="C47" t="s">
        <v>116</v>
      </c>
      <c r="D47" t="s">
        <v>120</v>
      </c>
      <c r="E47">
        <v>62.5</v>
      </c>
      <c r="F47">
        <v>66.47</v>
      </c>
      <c r="G47">
        <v>1.8226256787741408</v>
      </c>
      <c r="H47">
        <v>8.5</v>
      </c>
      <c r="I47">
        <v>3.12</v>
      </c>
      <c r="J47">
        <v>8.5</v>
      </c>
      <c r="K47">
        <v>3.98</v>
      </c>
      <c r="L47">
        <v>7.5</v>
      </c>
      <c r="M47">
        <v>3.12</v>
      </c>
      <c r="N47">
        <v>7.5</v>
      </c>
      <c r="O47">
        <v>3.19</v>
      </c>
      <c r="P47">
        <v>7.5</v>
      </c>
      <c r="Q47">
        <v>3.26</v>
      </c>
      <c r="R47">
        <v>7.5</v>
      </c>
      <c r="S47">
        <v>3.37</v>
      </c>
      <c r="T47">
        <v>7.5</v>
      </c>
      <c r="U47">
        <v>3.22</v>
      </c>
      <c r="V47">
        <v>7.5</v>
      </c>
      <c r="W47">
        <v>3.12</v>
      </c>
      <c r="X47">
        <v>7.5</v>
      </c>
      <c r="Y47">
        <v>3.26</v>
      </c>
      <c r="Z47">
        <v>-0.5</v>
      </c>
      <c r="AA47">
        <v>0.125</v>
      </c>
      <c r="AB47">
        <v>0.82299999999999995</v>
      </c>
      <c r="AC47">
        <v>1.1499999999999999</v>
      </c>
      <c r="AD47">
        <v>0.38500000000000001</v>
      </c>
      <c r="AE47">
        <v>0.40500000000000003</v>
      </c>
      <c r="AF47">
        <v>0.502</v>
      </c>
      <c r="AG47">
        <f t="shared" si="1"/>
        <v>1.6519999999999999</v>
      </c>
      <c r="AH47" s="2">
        <f t="shared" si="0"/>
        <v>2.4169999999999998</v>
      </c>
      <c r="AI47">
        <f t="shared" si="2"/>
        <v>0.79</v>
      </c>
    </row>
    <row r="48" spans="1:35" x14ac:dyDescent="0.2">
      <c r="A48" t="s">
        <v>46</v>
      </c>
      <c r="B48" t="s">
        <v>82</v>
      </c>
      <c r="C48" t="s">
        <v>116</v>
      </c>
      <c r="D48" t="s">
        <v>120</v>
      </c>
      <c r="E48">
        <v>65</v>
      </c>
      <c r="F48">
        <v>74.209999999999994</v>
      </c>
      <c r="G48">
        <v>1.87046243158892</v>
      </c>
      <c r="H48">
        <v>8.5</v>
      </c>
      <c r="I48">
        <v>3.09</v>
      </c>
      <c r="J48">
        <v>8.5</v>
      </c>
      <c r="K48">
        <v>3.44</v>
      </c>
      <c r="L48">
        <v>8.5</v>
      </c>
      <c r="M48">
        <v>3.03</v>
      </c>
      <c r="N48">
        <v>8.5</v>
      </c>
      <c r="O48">
        <v>2.64</v>
      </c>
      <c r="P48">
        <v>8.5</v>
      </c>
      <c r="Q48">
        <v>2.65</v>
      </c>
      <c r="R48">
        <v>8.5</v>
      </c>
      <c r="S48">
        <v>2.77</v>
      </c>
      <c r="T48">
        <v>8.5</v>
      </c>
      <c r="U48">
        <v>2.97</v>
      </c>
      <c r="V48">
        <v>8.5</v>
      </c>
      <c r="W48">
        <v>2.77</v>
      </c>
      <c r="X48">
        <v>8.5</v>
      </c>
      <c r="Y48">
        <v>2.59</v>
      </c>
      <c r="Z48">
        <v>0</v>
      </c>
      <c r="AA48">
        <v>-0.15999999999999992</v>
      </c>
      <c r="AB48">
        <v>0.88500000000000001</v>
      </c>
      <c r="AC48">
        <v>0.96499999999999997</v>
      </c>
      <c r="AD48">
        <v>0.44</v>
      </c>
      <c r="AE48">
        <v>0.39100000000000001</v>
      </c>
      <c r="AF48">
        <v>0.57399999999999995</v>
      </c>
      <c r="AG48">
        <f t="shared" si="1"/>
        <v>1.5389999999999999</v>
      </c>
      <c r="AH48" s="2">
        <f t="shared" si="0"/>
        <v>2.5369999999999999</v>
      </c>
      <c r="AI48">
        <f t="shared" si="2"/>
        <v>0.83099999999999996</v>
      </c>
    </row>
    <row r="49" spans="1:35" x14ac:dyDescent="0.2">
      <c r="A49" t="s">
        <v>114</v>
      </c>
      <c r="B49" t="s">
        <v>82</v>
      </c>
      <c r="C49" t="s">
        <v>116</v>
      </c>
      <c r="D49" t="s">
        <v>120</v>
      </c>
      <c r="E49">
        <v>77</v>
      </c>
      <c r="F49">
        <v>90.93</v>
      </c>
      <c r="G49">
        <v>1.9587071910872846</v>
      </c>
      <c r="H49">
        <v>13.5</v>
      </c>
      <c r="I49">
        <v>3.14</v>
      </c>
      <c r="J49">
        <v>13.5</v>
      </c>
      <c r="K49">
        <v>3.01</v>
      </c>
      <c r="L49">
        <v>13</v>
      </c>
      <c r="M49">
        <v>3.4</v>
      </c>
      <c r="N49">
        <v>13</v>
      </c>
      <c r="O49">
        <v>3.62</v>
      </c>
      <c r="P49">
        <v>13</v>
      </c>
      <c r="Q49">
        <v>3.34</v>
      </c>
      <c r="R49">
        <v>13</v>
      </c>
      <c r="S49">
        <v>3.04</v>
      </c>
      <c r="T49">
        <v>13</v>
      </c>
      <c r="U49">
        <v>3.16</v>
      </c>
      <c r="V49">
        <v>13</v>
      </c>
      <c r="W49">
        <v>3.24</v>
      </c>
      <c r="X49">
        <v>13</v>
      </c>
      <c r="Y49">
        <v>3.08</v>
      </c>
      <c r="Z49">
        <v>-0.25</v>
      </c>
      <c r="AA49">
        <v>-5.0000000000000044E-2</v>
      </c>
      <c r="AB49">
        <v>0.747</v>
      </c>
      <c r="AC49">
        <v>0.85699999999999998</v>
      </c>
      <c r="AD49">
        <v>0.34699999999999998</v>
      </c>
      <c r="AE49">
        <v>0.29099999999999998</v>
      </c>
      <c r="AF49">
        <v>0.53600000000000003</v>
      </c>
      <c r="AG49">
        <f t="shared" si="1"/>
        <v>1.393</v>
      </c>
      <c r="AH49" s="2" t="e">
        <f>SUM(AB49,#REF!)</f>
        <v>#REF!</v>
      </c>
      <c r="AI49">
        <f t="shared" si="2"/>
        <v>0.6379999999999999</v>
      </c>
    </row>
    <row r="50" spans="1:35" x14ac:dyDescent="0.2">
      <c r="A50" t="s">
        <v>47</v>
      </c>
      <c r="B50" t="s">
        <v>82</v>
      </c>
      <c r="C50" t="s">
        <v>116</v>
      </c>
      <c r="D50" t="s">
        <v>120</v>
      </c>
      <c r="E50">
        <v>102</v>
      </c>
      <c r="F50">
        <v>89.41</v>
      </c>
      <c r="G50">
        <v>1.9513860948802928</v>
      </c>
      <c r="H50">
        <v>6</v>
      </c>
      <c r="I50">
        <v>3.33</v>
      </c>
      <c r="J50">
        <v>6</v>
      </c>
      <c r="K50">
        <v>3.64</v>
      </c>
      <c r="L50">
        <v>6</v>
      </c>
      <c r="M50">
        <v>3.71</v>
      </c>
      <c r="N50">
        <v>6</v>
      </c>
      <c r="O50">
        <v>3.43</v>
      </c>
      <c r="P50">
        <v>6</v>
      </c>
      <c r="Q50">
        <v>3.75</v>
      </c>
      <c r="R50">
        <v>6</v>
      </c>
      <c r="S50">
        <v>3.69</v>
      </c>
      <c r="T50">
        <v>6</v>
      </c>
      <c r="U50">
        <v>3.58</v>
      </c>
      <c r="V50">
        <v>6</v>
      </c>
      <c r="W50">
        <v>3.54</v>
      </c>
      <c r="X50">
        <v>6</v>
      </c>
      <c r="Y50">
        <v>3.57</v>
      </c>
      <c r="Z50">
        <v>0</v>
      </c>
      <c r="AA50">
        <v>0.17999999999999994</v>
      </c>
      <c r="AB50">
        <v>0.79300000000000004</v>
      </c>
      <c r="AC50">
        <v>1.4259999999999999</v>
      </c>
      <c r="AD50">
        <v>0.39100000000000001</v>
      </c>
      <c r="AE50">
        <v>0.51100000000000001</v>
      </c>
      <c r="AF50">
        <v>0.84699999999999998</v>
      </c>
      <c r="AG50">
        <f t="shared" si="1"/>
        <v>2.2729999999999997</v>
      </c>
      <c r="AH50" s="2">
        <f>SUM(AB50,AG49)</f>
        <v>2.1859999999999999</v>
      </c>
      <c r="AI50">
        <f t="shared" si="2"/>
        <v>0.90200000000000002</v>
      </c>
    </row>
    <row r="51" spans="1:35" x14ac:dyDescent="0.2">
      <c r="A51" t="s">
        <v>48</v>
      </c>
      <c r="B51" t="s">
        <v>82</v>
      </c>
      <c r="C51" t="s">
        <v>117</v>
      </c>
      <c r="D51" t="s">
        <v>82</v>
      </c>
      <c r="E51">
        <v>46</v>
      </c>
      <c r="F51">
        <v>11.03</v>
      </c>
      <c r="G51">
        <v>1.0425755124401905</v>
      </c>
      <c r="H51">
        <v>14.5</v>
      </c>
      <c r="I51">
        <v>3.18</v>
      </c>
      <c r="J51">
        <v>14</v>
      </c>
      <c r="K51">
        <v>3.26</v>
      </c>
      <c r="L51">
        <v>14</v>
      </c>
      <c r="M51">
        <v>3.73</v>
      </c>
      <c r="N51">
        <v>14.5</v>
      </c>
      <c r="O51">
        <v>3.91</v>
      </c>
      <c r="P51">
        <v>15</v>
      </c>
      <c r="Q51">
        <v>4.47</v>
      </c>
      <c r="R51">
        <v>15</v>
      </c>
      <c r="S51">
        <v>4.57</v>
      </c>
      <c r="T51">
        <v>15</v>
      </c>
      <c r="U51">
        <v>4.8</v>
      </c>
      <c r="V51">
        <v>15</v>
      </c>
      <c r="W51">
        <v>4.9400000000000004</v>
      </c>
      <c r="X51">
        <v>15</v>
      </c>
      <c r="Y51">
        <v>4.68</v>
      </c>
      <c r="Z51">
        <v>0.25</v>
      </c>
      <c r="AA51">
        <v>0.69500000000000006</v>
      </c>
      <c r="AB51">
        <v>2.7130000000000001</v>
      </c>
      <c r="AC51">
        <v>3.8180000000000001</v>
      </c>
      <c r="AD51">
        <v>1.35</v>
      </c>
      <c r="AE51">
        <v>1.6879999999999999</v>
      </c>
      <c r="AF51">
        <v>0.5</v>
      </c>
      <c r="AG51">
        <f t="shared" si="1"/>
        <v>4.3179999999999996</v>
      </c>
      <c r="AH51" s="2" t="e">
        <f>SUM(AB51,#REF!)</f>
        <v>#REF!</v>
      </c>
      <c r="AI51">
        <f t="shared" si="2"/>
        <v>3.0380000000000003</v>
      </c>
    </row>
    <row r="52" spans="1:35" x14ac:dyDescent="0.2">
      <c r="A52" t="s">
        <v>49</v>
      </c>
      <c r="B52" t="s">
        <v>82</v>
      </c>
      <c r="C52" t="s">
        <v>117</v>
      </c>
      <c r="D52" t="s">
        <v>82</v>
      </c>
      <c r="E52">
        <v>42</v>
      </c>
      <c r="F52">
        <v>8.09</v>
      </c>
      <c r="G52">
        <v>0.90794852161227224</v>
      </c>
      <c r="H52">
        <v>12.5</v>
      </c>
      <c r="I52">
        <v>3.09</v>
      </c>
      <c r="J52">
        <v>12.5</v>
      </c>
      <c r="K52">
        <v>3.09</v>
      </c>
      <c r="L52">
        <v>12.5</v>
      </c>
      <c r="M52">
        <v>3.27</v>
      </c>
      <c r="N52">
        <v>12.5</v>
      </c>
      <c r="O52">
        <v>3.45</v>
      </c>
      <c r="P52">
        <v>13</v>
      </c>
      <c r="Q52">
        <v>3.53</v>
      </c>
      <c r="R52">
        <v>13</v>
      </c>
      <c r="S52">
        <v>3.78</v>
      </c>
      <c r="T52">
        <v>13</v>
      </c>
      <c r="U52">
        <v>3.91</v>
      </c>
      <c r="V52">
        <v>13</v>
      </c>
      <c r="W52">
        <v>4.1500000000000004</v>
      </c>
      <c r="X52">
        <v>13</v>
      </c>
      <c r="Y52">
        <v>4.58</v>
      </c>
      <c r="Z52">
        <v>0.25</v>
      </c>
      <c r="AA52">
        <v>0.34499999999999997</v>
      </c>
      <c r="AB52">
        <v>2.4950000000000001</v>
      </c>
      <c r="AC52">
        <v>2.9569999999999999</v>
      </c>
      <c r="AD52">
        <v>1.155</v>
      </c>
      <c r="AE52">
        <v>1.04</v>
      </c>
      <c r="AF52">
        <v>0.60299999999999998</v>
      </c>
      <c r="AG52">
        <f t="shared" si="1"/>
        <v>3.5599999999999996</v>
      </c>
      <c r="AH52" s="2">
        <f t="shared" ref="AH52:AH57" si="3">SUM(AB52,AG51)</f>
        <v>6.8129999999999997</v>
      </c>
      <c r="AI52">
        <f t="shared" si="2"/>
        <v>2.1950000000000003</v>
      </c>
    </row>
    <row r="53" spans="1:35" x14ac:dyDescent="0.2">
      <c r="A53" t="s">
        <v>50</v>
      </c>
      <c r="B53" t="s">
        <v>82</v>
      </c>
      <c r="C53" t="s">
        <v>117</v>
      </c>
      <c r="D53" t="s">
        <v>82</v>
      </c>
      <c r="E53">
        <v>39.5</v>
      </c>
      <c r="F53">
        <v>9.0299999999999994</v>
      </c>
      <c r="G53">
        <v>0.95568775031350572</v>
      </c>
      <c r="H53">
        <v>10</v>
      </c>
      <c r="I53">
        <v>3.08</v>
      </c>
      <c r="J53">
        <v>10</v>
      </c>
      <c r="K53">
        <v>3.67</v>
      </c>
      <c r="L53">
        <v>10.5</v>
      </c>
      <c r="M53">
        <v>4.1399999999999997</v>
      </c>
      <c r="N53">
        <v>11</v>
      </c>
      <c r="O53">
        <v>4.12</v>
      </c>
      <c r="P53">
        <v>11</v>
      </c>
      <c r="Q53">
        <v>4.71</v>
      </c>
      <c r="R53">
        <v>11</v>
      </c>
      <c r="S53">
        <v>4.99</v>
      </c>
      <c r="T53">
        <v>11</v>
      </c>
      <c r="U53">
        <v>5.01</v>
      </c>
      <c r="V53">
        <v>11</v>
      </c>
      <c r="W53">
        <v>5.26</v>
      </c>
      <c r="X53">
        <v>11</v>
      </c>
      <c r="Y53">
        <v>5.03</v>
      </c>
      <c r="Z53">
        <v>0.5</v>
      </c>
      <c r="AA53">
        <v>0.95500000000000007</v>
      </c>
      <c r="AB53">
        <v>3.5390000000000001</v>
      </c>
      <c r="AC53">
        <v>6.2619999999999996</v>
      </c>
      <c r="AD53">
        <v>1.5389999999999999</v>
      </c>
      <c r="AE53">
        <v>2.8330000000000002</v>
      </c>
      <c r="AF53">
        <v>0.52039999999999997</v>
      </c>
      <c r="AG53">
        <f t="shared" si="1"/>
        <v>6.7823999999999991</v>
      </c>
      <c r="AH53" s="2">
        <f t="shared" si="3"/>
        <v>7.0990000000000002</v>
      </c>
      <c r="AI53">
        <f t="shared" si="2"/>
        <v>4.3719999999999999</v>
      </c>
    </row>
    <row r="54" spans="1:35" x14ac:dyDescent="0.2">
      <c r="A54" t="s">
        <v>51</v>
      </c>
      <c r="B54" t="s">
        <v>82</v>
      </c>
      <c r="C54" t="s">
        <v>117</v>
      </c>
      <c r="D54" t="s">
        <v>82</v>
      </c>
      <c r="E54">
        <v>40</v>
      </c>
      <c r="F54">
        <v>16.510000000000002</v>
      </c>
      <c r="G54">
        <v>1.2177470732627937</v>
      </c>
      <c r="H54">
        <v>21</v>
      </c>
      <c r="I54">
        <v>4.54</v>
      </c>
      <c r="J54">
        <v>21</v>
      </c>
      <c r="K54">
        <v>3.94</v>
      </c>
      <c r="L54">
        <v>20.5</v>
      </c>
      <c r="M54">
        <v>4.4400000000000004</v>
      </c>
      <c r="N54">
        <v>20.5</v>
      </c>
      <c r="O54">
        <v>5.08</v>
      </c>
      <c r="P54">
        <v>21</v>
      </c>
      <c r="Q54">
        <v>5.2</v>
      </c>
      <c r="R54">
        <v>21</v>
      </c>
      <c r="S54">
        <v>5.88</v>
      </c>
      <c r="T54">
        <v>21</v>
      </c>
      <c r="U54">
        <v>5.79</v>
      </c>
      <c r="V54">
        <v>21</v>
      </c>
      <c r="W54">
        <v>6.24</v>
      </c>
      <c r="X54">
        <v>21</v>
      </c>
      <c r="Y54">
        <v>5.75</v>
      </c>
      <c r="Z54">
        <v>0</v>
      </c>
      <c r="AA54">
        <v>0.66999999999999993</v>
      </c>
      <c r="AB54">
        <v>3.843</v>
      </c>
      <c r="AC54">
        <v>7.8970000000000002</v>
      </c>
      <c r="AD54">
        <v>1.8049999999999999</v>
      </c>
      <c r="AE54">
        <v>3.097</v>
      </c>
      <c r="AF54">
        <v>0.52600000000000002</v>
      </c>
      <c r="AG54">
        <f t="shared" si="1"/>
        <v>8.423</v>
      </c>
      <c r="AH54" s="2">
        <f t="shared" si="3"/>
        <v>10.625399999999999</v>
      </c>
      <c r="AI54">
        <f t="shared" si="2"/>
        <v>4.9020000000000001</v>
      </c>
    </row>
    <row r="55" spans="1:35" x14ac:dyDescent="0.2">
      <c r="A55" t="s">
        <v>52</v>
      </c>
      <c r="B55" t="s">
        <v>82</v>
      </c>
      <c r="C55" t="s">
        <v>117</v>
      </c>
      <c r="D55" t="s">
        <v>82</v>
      </c>
      <c r="E55">
        <v>45.5</v>
      </c>
      <c r="F55">
        <v>14.87</v>
      </c>
      <c r="G55">
        <v>1.1723109685219542</v>
      </c>
      <c r="H55">
        <v>14</v>
      </c>
      <c r="I55">
        <v>3.47</v>
      </c>
      <c r="J55">
        <v>14</v>
      </c>
      <c r="K55">
        <v>3.2</v>
      </c>
      <c r="L55">
        <v>14</v>
      </c>
      <c r="M55">
        <v>3.5</v>
      </c>
      <c r="N55">
        <v>14.5</v>
      </c>
      <c r="O55">
        <v>3.67</v>
      </c>
      <c r="P55">
        <v>15</v>
      </c>
      <c r="Q55">
        <v>3.85</v>
      </c>
      <c r="R55">
        <v>15</v>
      </c>
      <c r="S55">
        <v>4.45</v>
      </c>
      <c r="T55">
        <v>15</v>
      </c>
      <c r="U55">
        <v>4.55</v>
      </c>
      <c r="V55">
        <v>15</v>
      </c>
      <c r="W55">
        <v>4.97</v>
      </c>
      <c r="X55">
        <v>15</v>
      </c>
      <c r="Y55">
        <v>4.88</v>
      </c>
      <c r="Z55">
        <v>0.5</v>
      </c>
      <c r="AA55">
        <v>0.49</v>
      </c>
      <c r="AB55">
        <v>3.33</v>
      </c>
      <c r="AC55">
        <v>5.26</v>
      </c>
      <c r="AD55">
        <v>1.4770000000000001</v>
      </c>
      <c r="AE55">
        <v>2.379</v>
      </c>
      <c r="AF55">
        <v>0.53500000000000003</v>
      </c>
      <c r="AG55">
        <f t="shared" si="1"/>
        <v>5.7949999999999999</v>
      </c>
      <c r="AH55" s="2">
        <f t="shared" si="3"/>
        <v>11.753</v>
      </c>
      <c r="AI55">
        <f t="shared" si="2"/>
        <v>3.8559999999999999</v>
      </c>
    </row>
    <row r="56" spans="1:35" x14ac:dyDescent="0.2">
      <c r="A56" t="s">
        <v>53</v>
      </c>
      <c r="B56" t="s">
        <v>82</v>
      </c>
      <c r="C56" t="s">
        <v>117</v>
      </c>
      <c r="D56" t="s">
        <v>82</v>
      </c>
      <c r="E56">
        <v>45</v>
      </c>
      <c r="F56">
        <v>10.23</v>
      </c>
      <c r="G56">
        <v>1.0098756337121602</v>
      </c>
      <c r="H56">
        <v>13</v>
      </c>
      <c r="I56">
        <v>3.1</v>
      </c>
      <c r="J56">
        <v>13</v>
      </c>
      <c r="K56">
        <v>3.35</v>
      </c>
      <c r="L56">
        <v>13</v>
      </c>
      <c r="M56">
        <v>3.77</v>
      </c>
      <c r="N56">
        <v>13</v>
      </c>
      <c r="O56">
        <v>3.58</v>
      </c>
      <c r="P56">
        <v>14</v>
      </c>
      <c r="Q56">
        <v>3.94</v>
      </c>
      <c r="R56">
        <v>14</v>
      </c>
      <c r="S56">
        <v>4.46</v>
      </c>
      <c r="T56">
        <v>14.5</v>
      </c>
      <c r="U56">
        <v>4.9400000000000004</v>
      </c>
      <c r="V56">
        <v>14.5</v>
      </c>
      <c r="W56">
        <v>4.13</v>
      </c>
      <c r="X56">
        <v>14.5</v>
      </c>
      <c r="Y56">
        <v>4.0199999999999996</v>
      </c>
      <c r="Z56">
        <v>0.5</v>
      </c>
      <c r="AA56">
        <v>0.67999999999999994</v>
      </c>
      <c r="AB56">
        <v>2.726</v>
      </c>
      <c r="AC56">
        <v>4.4530000000000003</v>
      </c>
      <c r="AD56">
        <v>1.218</v>
      </c>
      <c r="AE56">
        <v>2.024</v>
      </c>
      <c r="AF56">
        <v>0.54200000000000004</v>
      </c>
      <c r="AG56">
        <f t="shared" si="1"/>
        <v>4.9950000000000001</v>
      </c>
      <c r="AH56" s="2">
        <f t="shared" si="3"/>
        <v>8.5210000000000008</v>
      </c>
      <c r="AI56">
        <f t="shared" si="2"/>
        <v>3.242</v>
      </c>
    </row>
    <row r="57" spans="1:35" x14ac:dyDescent="0.2">
      <c r="A57" t="s">
        <v>54</v>
      </c>
      <c r="B57" t="s">
        <v>82</v>
      </c>
      <c r="C57" t="s">
        <v>117</v>
      </c>
      <c r="D57" t="s">
        <v>82</v>
      </c>
      <c r="E57">
        <v>35</v>
      </c>
      <c r="F57">
        <v>12.07</v>
      </c>
      <c r="G57">
        <v>1.0817072700973491</v>
      </c>
      <c r="H57">
        <v>6</v>
      </c>
      <c r="I57">
        <v>3.64</v>
      </c>
      <c r="J57">
        <v>6.5</v>
      </c>
      <c r="K57">
        <v>3.76</v>
      </c>
      <c r="L57">
        <v>6.5</v>
      </c>
      <c r="M57">
        <v>3.78</v>
      </c>
      <c r="N57">
        <v>7</v>
      </c>
      <c r="O57">
        <v>3.98</v>
      </c>
      <c r="P57">
        <v>11</v>
      </c>
      <c r="Q57">
        <v>4.17</v>
      </c>
      <c r="R57">
        <v>11</v>
      </c>
      <c r="S57">
        <v>4.38</v>
      </c>
      <c r="T57">
        <v>11.5</v>
      </c>
      <c r="U57">
        <v>4.47</v>
      </c>
      <c r="V57">
        <v>11.5</v>
      </c>
      <c r="W57">
        <v>5.12</v>
      </c>
      <c r="X57">
        <v>11.5</v>
      </c>
      <c r="Y57">
        <v>4.9400000000000004</v>
      </c>
      <c r="Z57">
        <v>2.5</v>
      </c>
      <c r="AA57">
        <v>0.36999999999999988</v>
      </c>
      <c r="AB57">
        <v>2.9369999999999998</v>
      </c>
      <c r="AC57">
        <v>4.5330000000000004</v>
      </c>
      <c r="AD57">
        <v>1.214</v>
      </c>
      <c r="AE57">
        <v>1.9490000000000001</v>
      </c>
      <c r="AF57">
        <v>0.57099999999999995</v>
      </c>
      <c r="AG57">
        <f t="shared" si="1"/>
        <v>5.1040000000000001</v>
      </c>
      <c r="AH57" s="2">
        <f t="shared" si="3"/>
        <v>7.9320000000000004</v>
      </c>
      <c r="AI57">
        <f t="shared" si="2"/>
        <v>3.1630000000000003</v>
      </c>
    </row>
    <row r="58" spans="1:35" x14ac:dyDescent="0.2">
      <c r="A58" t="s">
        <v>55</v>
      </c>
      <c r="B58" t="s">
        <v>82</v>
      </c>
      <c r="C58" t="s">
        <v>117</v>
      </c>
      <c r="D58" t="s">
        <v>82</v>
      </c>
      <c r="E58">
        <v>38</v>
      </c>
      <c r="F58">
        <v>10.95</v>
      </c>
      <c r="G58">
        <v>1.039414119176137</v>
      </c>
      <c r="H58">
        <v>14</v>
      </c>
      <c r="I58">
        <v>3.51</v>
      </c>
      <c r="J58">
        <v>14</v>
      </c>
      <c r="K58">
        <v>3.24</v>
      </c>
      <c r="L58">
        <v>13.5</v>
      </c>
      <c r="M58">
        <v>3.21</v>
      </c>
      <c r="N58">
        <v>13.5</v>
      </c>
      <c r="O58">
        <v>3.25</v>
      </c>
      <c r="P58">
        <v>13.5</v>
      </c>
      <c r="Q58">
        <v>3.5</v>
      </c>
      <c r="R58">
        <v>13.5</v>
      </c>
      <c r="S58">
        <v>3.67</v>
      </c>
      <c r="T58">
        <v>13.5</v>
      </c>
      <c r="U58">
        <v>3.71</v>
      </c>
      <c r="V58">
        <v>13.5</v>
      </c>
      <c r="W58">
        <v>4.25</v>
      </c>
      <c r="X58">
        <v>13.5</v>
      </c>
      <c r="Y58">
        <v>4.1399999999999997</v>
      </c>
      <c r="Z58">
        <v>-0.25</v>
      </c>
      <c r="AA58">
        <v>8.0000000000000071E-2</v>
      </c>
      <c r="AB58">
        <v>3.04</v>
      </c>
      <c r="AC58">
        <v>5.7850000000000001</v>
      </c>
      <c r="AD58">
        <v>1.278</v>
      </c>
      <c r="AE58">
        <v>2.0110000000000001</v>
      </c>
      <c r="AF58">
        <v>0.5</v>
      </c>
      <c r="AG58">
        <f t="shared" si="1"/>
        <v>6.2850000000000001</v>
      </c>
      <c r="AH58" s="2" t="e">
        <f>SUM(AB58,#REF!)</f>
        <v>#REF!</v>
      </c>
      <c r="AI58">
        <f t="shared" si="2"/>
        <v>3.2890000000000001</v>
      </c>
    </row>
    <row r="59" spans="1:35" x14ac:dyDescent="0.2">
      <c r="A59" t="s">
        <v>20</v>
      </c>
      <c r="B59" t="s">
        <v>83</v>
      </c>
      <c r="C59" t="s">
        <v>116</v>
      </c>
      <c r="D59" t="s">
        <v>121</v>
      </c>
      <c r="E59">
        <v>92</v>
      </c>
      <c r="F59">
        <v>47.57</v>
      </c>
      <c r="G59">
        <v>1.6773331514199017</v>
      </c>
      <c r="H59">
        <v>11.5</v>
      </c>
      <c r="I59">
        <v>3.22</v>
      </c>
      <c r="J59">
        <v>12</v>
      </c>
      <c r="K59">
        <v>3.11</v>
      </c>
      <c r="L59">
        <v>11.5</v>
      </c>
      <c r="M59">
        <v>3.18</v>
      </c>
      <c r="N59">
        <v>11.5</v>
      </c>
      <c r="O59">
        <v>3.21</v>
      </c>
      <c r="P59">
        <v>11.5</v>
      </c>
      <c r="Q59">
        <v>3.11</v>
      </c>
      <c r="R59">
        <v>11.5</v>
      </c>
      <c r="S59">
        <v>3.18</v>
      </c>
      <c r="T59">
        <v>12</v>
      </c>
      <c r="U59">
        <v>3.2</v>
      </c>
      <c r="V59">
        <v>12</v>
      </c>
      <c r="W59">
        <v>3.45</v>
      </c>
      <c r="X59">
        <v>12</v>
      </c>
      <c r="Y59">
        <v>3.4</v>
      </c>
      <c r="Z59">
        <v>0</v>
      </c>
      <c r="AA59">
        <v>-2.0000000000000018E-2</v>
      </c>
      <c r="AB59">
        <v>2.419</v>
      </c>
      <c r="AC59">
        <v>2.8919999999999999</v>
      </c>
      <c r="AD59">
        <v>1.022</v>
      </c>
      <c r="AE59">
        <v>1.0780000000000001</v>
      </c>
      <c r="AF59">
        <v>0.51400000000000001</v>
      </c>
      <c r="AG59">
        <f t="shared" si="1"/>
        <v>3.4059999999999997</v>
      </c>
      <c r="AH59" s="2">
        <f t="shared" ref="AH59:AH78" si="4">SUM(AB59,AG58)</f>
        <v>8.7040000000000006</v>
      </c>
      <c r="AI59">
        <f t="shared" si="2"/>
        <v>2.1</v>
      </c>
    </row>
    <row r="60" spans="1:35" x14ac:dyDescent="0.2">
      <c r="A60" t="s">
        <v>21</v>
      </c>
      <c r="B60" t="s">
        <v>83</v>
      </c>
      <c r="C60" t="s">
        <v>116</v>
      </c>
      <c r="D60" t="s">
        <v>121</v>
      </c>
      <c r="E60">
        <v>82</v>
      </c>
      <c r="F60">
        <v>50.08</v>
      </c>
      <c r="G60">
        <v>1.6996643202023733</v>
      </c>
      <c r="H60">
        <v>9.5</v>
      </c>
      <c r="I60">
        <v>3.23</v>
      </c>
      <c r="J60">
        <v>9.5</v>
      </c>
      <c r="K60">
        <v>3.51</v>
      </c>
      <c r="L60">
        <v>9.5</v>
      </c>
      <c r="M60">
        <v>3.59</v>
      </c>
      <c r="N60">
        <v>9.5</v>
      </c>
      <c r="O60">
        <v>3.52</v>
      </c>
      <c r="P60">
        <v>9.5</v>
      </c>
      <c r="Q60">
        <v>3.49</v>
      </c>
      <c r="R60">
        <v>9.5</v>
      </c>
      <c r="S60">
        <v>3.7</v>
      </c>
      <c r="T60">
        <v>9.5</v>
      </c>
      <c r="U60">
        <v>3.66</v>
      </c>
      <c r="V60">
        <v>9.5</v>
      </c>
      <c r="W60">
        <v>3.97</v>
      </c>
      <c r="X60">
        <v>10</v>
      </c>
      <c r="Y60">
        <v>3.6</v>
      </c>
      <c r="Z60">
        <v>0</v>
      </c>
      <c r="AA60">
        <v>0.2350000000000001</v>
      </c>
      <c r="AB60">
        <v>1.675</v>
      </c>
      <c r="AC60">
        <v>2.234</v>
      </c>
      <c r="AD60">
        <v>0.8</v>
      </c>
      <c r="AE60">
        <v>0.96499999999999997</v>
      </c>
      <c r="AF60">
        <v>0.53100000000000003</v>
      </c>
      <c r="AG60">
        <f t="shared" si="1"/>
        <v>2.7650000000000001</v>
      </c>
      <c r="AH60" s="2">
        <f t="shared" si="4"/>
        <v>5.0809999999999995</v>
      </c>
      <c r="AI60">
        <f t="shared" si="2"/>
        <v>1.7650000000000001</v>
      </c>
    </row>
    <row r="61" spans="1:35" x14ac:dyDescent="0.2">
      <c r="A61" t="s">
        <v>22</v>
      </c>
      <c r="B61" t="s">
        <v>83</v>
      </c>
      <c r="C61" t="s">
        <v>116</v>
      </c>
      <c r="D61" t="s">
        <v>121</v>
      </c>
      <c r="E61">
        <v>81</v>
      </c>
      <c r="F61">
        <v>58.36</v>
      </c>
      <c r="G61">
        <v>1.766115283221414</v>
      </c>
      <c r="H61">
        <v>15.5</v>
      </c>
      <c r="I61">
        <v>3.68</v>
      </c>
      <c r="J61">
        <v>16</v>
      </c>
      <c r="K61">
        <v>3.48</v>
      </c>
      <c r="L61">
        <v>15.5</v>
      </c>
      <c r="M61">
        <v>3.65</v>
      </c>
      <c r="N61">
        <v>15.5</v>
      </c>
      <c r="O61">
        <v>3.53</v>
      </c>
      <c r="P61">
        <v>15.5</v>
      </c>
      <c r="Q61">
        <v>3.54</v>
      </c>
      <c r="R61">
        <v>15.5</v>
      </c>
      <c r="S61">
        <v>3.73</v>
      </c>
      <c r="T61">
        <v>16</v>
      </c>
      <c r="U61">
        <v>4.1500000000000004</v>
      </c>
      <c r="V61">
        <v>16</v>
      </c>
      <c r="W61">
        <v>4.32</v>
      </c>
      <c r="X61">
        <v>16</v>
      </c>
      <c r="Y61">
        <v>4.4400000000000004</v>
      </c>
      <c r="Z61">
        <v>0</v>
      </c>
      <c r="AA61">
        <v>2.4999999999999911E-2</v>
      </c>
      <c r="AB61">
        <v>2.323</v>
      </c>
      <c r="AC61">
        <v>4.9459999999999997</v>
      </c>
      <c r="AD61">
        <v>1.018</v>
      </c>
      <c r="AE61">
        <v>1.98</v>
      </c>
      <c r="AF61">
        <v>0.501</v>
      </c>
      <c r="AG61">
        <f t="shared" si="1"/>
        <v>5.4470000000000001</v>
      </c>
      <c r="AH61" s="2">
        <f t="shared" si="4"/>
        <v>5.0880000000000001</v>
      </c>
      <c r="AI61">
        <f t="shared" si="2"/>
        <v>2.9980000000000002</v>
      </c>
    </row>
    <row r="62" spans="1:35" x14ac:dyDescent="0.2">
      <c r="A62" t="s">
        <v>23</v>
      </c>
      <c r="B62" t="s">
        <v>83</v>
      </c>
      <c r="C62" t="s">
        <v>116</v>
      </c>
      <c r="D62" t="s">
        <v>121</v>
      </c>
      <c r="E62">
        <v>93</v>
      </c>
      <c r="F62">
        <v>50.02</v>
      </c>
      <c r="G62">
        <v>1.6991436873944838</v>
      </c>
      <c r="H62">
        <v>10.5</v>
      </c>
      <c r="I62">
        <v>3.04</v>
      </c>
      <c r="J62">
        <v>10.5</v>
      </c>
      <c r="K62">
        <v>3.22</v>
      </c>
      <c r="L62">
        <v>10</v>
      </c>
      <c r="M62">
        <v>3.29</v>
      </c>
      <c r="N62">
        <v>10</v>
      </c>
      <c r="O62">
        <v>3.14</v>
      </c>
      <c r="P62">
        <v>10</v>
      </c>
      <c r="Q62">
        <v>2.91</v>
      </c>
      <c r="R62">
        <v>10</v>
      </c>
      <c r="S62">
        <v>3.09</v>
      </c>
      <c r="T62">
        <v>10</v>
      </c>
      <c r="U62">
        <v>2.9</v>
      </c>
      <c r="V62">
        <v>10</v>
      </c>
      <c r="W62">
        <v>3.02</v>
      </c>
      <c r="X62">
        <v>10</v>
      </c>
      <c r="Y62">
        <v>3.05</v>
      </c>
      <c r="Z62">
        <v>-0.25</v>
      </c>
      <c r="AA62">
        <v>2.4999999999999911E-2</v>
      </c>
      <c r="AB62">
        <v>0.98399999999999999</v>
      </c>
      <c r="AC62">
        <v>1.73</v>
      </c>
      <c r="AD62">
        <v>0.45700000000000002</v>
      </c>
      <c r="AE62">
        <v>0.48499999999999999</v>
      </c>
      <c r="AF62">
        <v>0.49199999999999999</v>
      </c>
      <c r="AG62">
        <f t="shared" si="1"/>
        <v>2.222</v>
      </c>
      <c r="AH62" s="2">
        <f t="shared" si="4"/>
        <v>6.431</v>
      </c>
      <c r="AI62">
        <f t="shared" si="2"/>
        <v>0.94199999999999995</v>
      </c>
    </row>
    <row r="63" spans="1:35" x14ac:dyDescent="0.2">
      <c r="A63" t="s">
        <v>24</v>
      </c>
      <c r="B63" t="s">
        <v>83</v>
      </c>
      <c r="C63" t="s">
        <v>116</v>
      </c>
      <c r="D63" t="s">
        <v>121</v>
      </c>
      <c r="E63">
        <v>142</v>
      </c>
      <c r="F63">
        <v>23.18</v>
      </c>
      <c r="G63">
        <v>1.3651134316275773</v>
      </c>
      <c r="H63">
        <v>17.5</v>
      </c>
      <c r="I63">
        <v>3.65</v>
      </c>
      <c r="J63">
        <v>18.5</v>
      </c>
      <c r="K63">
        <v>3.21</v>
      </c>
      <c r="L63">
        <v>17.5</v>
      </c>
      <c r="M63">
        <v>3.59</v>
      </c>
      <c r="N63">
        <v>17.5</v>
      </c>
      <c r="O63">
        <v>3.42</v>
      </c>
      <c r="P63">
        <v>17.5</v>
      </c>
      <c r="Q63">
        <v>3.62</v>
      </c>
      <c r="R63">
        <v>17.5</v>
      </c>
      <c r="S63">
        <v>3.62</v>
      </c>
      <c r="T63">
        <v>17.5</v>
      </c>
      <c r="U63">
        <v>3.33</v>
      </c>
      <c r="V63">
        <v>17.5</v>
      </c>
      <c r="W63">
        <v>3.21</v>
      </c>
      <c r="X63">
        <v>17.5</v>
      </c>
      <c r="Y63">
        <v>3.17</v>
      </c>
      <c r="Z63">
        <v>0</v>
      </c>
      <c r="AA63">
        <v>-1.4999999999999902E-2</v>
      </c>
      <c r="AB63">
        <v>1.159</v>
      </c>
      <c r="AC63">
        <v>2.0419999999999998</v>
      </c>
      <c r="AD63">
        <v>0.58699999999999997</v>
      </c>
      <c r="AE63">
        <v>0.68700000000000006</v>
      </c>
      <c r="AF63">
        <v>0.502</v>
      </c>
      <c r="AG63">
        <f t="shared" si="1"/>
        <v>2.5439999999999996</v>
      </c>
      <c r="AH63" s="2">
        <f t="shared" si="4"/>
        <v>3.3810000000000002</v>
      </c>
      <c r="AI63">
        <f t="shared" si="2"/>
        <v>1.274</v>
      </c>
    </row>
    <row r="64" spans="1:35" x14ac:dyDescent="0.2">
      <c r="A64" t="s">
        <v>25</v>
      </c>
      <c r="B64" t="s">
        <v>83</v>
      </c>
      <c r="C64" t="s">
        <v>116</v>
      </c>
      <c r="D64" t="s">
        <v>121</v>
      </c>
      <c r="E64">
        <v>60.5</v>
      </c>
      <c r="F64" s="1">
        <v>50.93</v>
      </c>
      <c r="G64" s="1">
        <v>1.7069736761761782</v>
      </c>
      <c r="H64">
        <v>21</v>
      </c>
      <c r="I64">
        <v>4.01</v>
      </c>
      <c r="J64">
        <v>21</v>
      </c>
      <c r="K64">
        <v>3.88</v>
      </c>
      <c r="L64">
        <v>19</v>
      </c>
      <c r="M64">
        <v>3.93</v>
      </c>
      <c r="N64">
        <v>19</v>
      </c>
      <c r="O64">
        <v>4</v>
      </c>
      <c r="P64">
        <v>19</v>
      </c>
      <c r="Q64">
        <v>3.78</v>
      </c>
      <c r="R64">
        <v>19</v>
      </c>
      <c r="S64">
        <v>3.83</v>
      </c>
      <c r="T64">
        <v>19</v>
      </c>
      <c r="U64">
        <v>4.09</v>
      </c>
      <c r="V64">
        <v>19</v>
      </c>
      <c r="W64">
        <v>4.07</v>
      </c>
      <c r="X64">
        <v>19</v>
      </c>
      <c r="Y64">
        <v>4.34</v>
      </c>
      <c r="Z64">
        <v>-1</v>
      </c>
      <c r="AA64">
        <v>-8.9999999999999858E-2</v>
      </c>
      <c r="AB64">
        <v>2.4500000000000002</v>
      </c>
      <c r="AC64">
        <v>3.1840000000000002</v>
      </c>
      <c r="AD64">
        <v>1.222</v>
      </c>
      <c r="AE64">
        <v>1.27</v>
      </c>
      <c r="AF64">
        <v>0.56799999999999995</v>
      </c>
      <c r="AG64">
        <f t="shared" ref="AG64:AG78" si="5">AC64+AF64</f>
        <v>3.7520000000000002</v>
      </c>
      <c r="AH64" s="2">
        <f t="shared" si="4"/>
        <v>4.9939999999999998</v>
      </c>
      <c r="AI64">
        <f t="shared" ref="AI64:AI78" si="6">SUM(AD64,AE64)</f>
        <v>2.492</v>
      </c>
    </row>
    <row r="65" spans="1:35" x14ac:dyDescent="0.2">
      <c r="A65" t="s">
        <v>26</v>
      </c>
      <c r="B65" t="s">
        <v>83</v>
      </c>
      <c r="C65" t="s">
        <v>116</v>
      </c>
      <c r="D65" t="s">
        <v>121</v>
      </c>
      <c r="E65">
        <v>90</v>
      </c>
      <c r="F65" s="1">
        <v>48.959999999999994</v>
      </c>
      <c r="G65" s="1">
        <v>1.6898414091375047</v>
      </c>
      <c r="H65">
        <v>14.5</v>
      </c>
      <c r="I65">
        <v>2.42</v>
      </c>
      <c r="J65">
        <v>14.5</v>
      </c>
      <c r="K65">
        <v>2.4300000000000002</v>
      </c>
      <c r="L65">
        <v>14.5</v>
      </c>
      <c r="M65">
        <v>3.33</v>
      </c>
      <c r="N65">
        <v>14.5</v>
      </c>
      <c r="O65">
        <v>2.83</v>
      </c>
      <c r="P65">
        <v>14.5</v>
      </c>
      <c r="Q65">
        <v>2.7</v>
      </c>
      <c r="R65">
        <v>14.5</v>
      </c>
      <c r="S65">
        <v>2.75</v>
      </c>
      <c r="T65">
        <v>14.5</v>
      </c>
      <c r="U65">
        <v>2.86</v>
      </c>
      <c r="V65">
        <v>14.5</v>
      </c>
      <c r="W65">
        <v>3.06</v>
      </c>
      <c r="X65">
        <v>14.5</v>
      </c>
      <c r="Y65">
        <v>3.17</v>
      </c>
      <c r="Z65">
        <v>0</v>
      </c>
      <c r="AA65">
        <v>0.16500000000000004</v>
      </c>
      <c r="AB65">
        <v>1.077</v>
      </c>
      <c r="AC65">
        <v>1.619</v>
      </c>
      <c r="AD65">
        <v>0.498</v>
      </c>
      <c r="AE65">
        <v>0.67100000000000004</v>
      </c>
      <c r="AF65">
        <v>0.54</v>
      </c>
      <c r="AG65">
        <f t="shared" si="5"/>
        <v>2.1589999999999998</v>
      </c>
      <c r="AH65" s="2">
        <f t="shared" si="4"/>
        <v>4.8290000000000006</v>
      </c>
      <c r="AI65">
        <f t="shared" si="6"/>
        <v>1.169</v>
      </c>
    </row>
    <row r="66" spans="1:35" x14ac:dyDescent="0.2">
      <c r="A66" t="s">
        <v>27</v>
      </c>
      <c r="B66" t="s">
        <v>83</v>
      </c>
      <c r="C66" t="s">
        <v>116</v>
      </c>
      <c r="D66" t="s">
        <v>121</v>
      </c>
      <c r="E66">
        <v>71.5</v>
      </c>
      <c r="F66" s="1">
        <v>33.42</v>
      </c>
      <c r="G66" s="1">
        <v>1.5240064455573725</v>
      </c>
      <c r="H66">
        <v>15.5</v>
      </c>
      <c r="I66">
        <v>3.62</v>
      </c>
      <c r="J66">
        <v>16</v>
      </c>
      <c r="K66">
        <v>3.52</v>
      </c>
      <c r="L66">
        <v>15</v>
      </c>
      <c r="M66">
        <v>3.69</v>
      </c>
      <c r="N66">
        <v>15</v>
      </c>
      <c r="O66">
        <v>3.61</v>
      </c>
      <c r="P66">
        <v>15</v>
      </c>
      <c r="Q66">
        <v>3.62</v>
      </c>
      <c r="R66">
        <v>15</v>
      </c>
      <c r="S66">
        <v>3.66</v>
      </c>
      <c r="T66">
        <v>15</v>
      </c>
      <c r="U66">
        <v>3.78</v>
      </c>
      <c r="V66">
        <v>15</v>
      </c>
      <c r="W66">
        <v>4.16</v>
      </c>
      <c r="X66">
        <v>15</v>
      </c>
      <c r="Y66">
        <v>4.1900000000000004</v>
      </c>
      <c r="Z66">
        <v>-0.25</v>
      </c>
      <c r="AA66">
        <v>2.0000000000000018E-2</v>
      </c>
      <c r="AB66">
        <v>2.4239999999999999</v>
      </c>
      <c r="AC66">
        <v>3.8039999999999998</v>
      </c>
      <c r="AD66">
        <v>1.127</v>
      </c>
      <c r="AE66">
        <v>1.5249999999999999</v>
      </c>
      <c r="AF66">
        <v>0.51500000000000001</v>
      </c>
      <c r="AG66">
        <f t="shared" si="5"/>
        <v>4.319</v>
      </c>
      <c r="AH66" s="2">
        <f t="shared" si="4"/>
        <v>4.5830000000000002</v>
      </c>
      <c r="AI66">
        <f t="shared" si="6"/>
        <v>2.6520000000000001</v>
      </c>
    </row>
    <row r="67" spans="1:35" x14ac:dyDescent="0.2">
      <c r="A67" t="s">
        <v>28</v>
      </c>
      <c r="B67" t="s">
        <v>83</v>
      </c>
      <c r="C67" t="s">
        <v>116</v>
      </c>
      <c r="D67" t="s">
        <v>121</v>
      </c>
      <c r="E67">
        <v>96</v>
      </c>
      <c r="F67" s="1">
        <v>49.769999999999996</v>
      </c>
      <c r="G67" s="1">
        <v>1.6969676407440231</v>
      </c>
      <c r="H67">
        <v>14.5</v>
      </c>
      <c r="I67">
        <v>4.0199999999999996</v>
      </c>
      <c r="J67">
        <v>14.5</v>
      </c>
      <c r="K67">
        <v>3.92</v>
      </c>
      <c r="L67">
        <v>14</v>
      </c>
      <c r="M67">
        <v>4.32</v>
      </c>
      <c r="N67">
        <v>14</v>
      </c>
      <c r="O67">
        <v>3.9</v>
      </c>
      <c r="P67">
        <v>14</v>
      </c>
      <c r="Q67">
        <v>4.3600000000000003</v>
      </c>
      <c r="R67">
        <v>14</v>
      </c>
      <c r="S67">
        <v>4.08</v>
      </c>
      <c r="T67">
        <v>14.5</v>
      </c>
      <c r="U67">
        <v>4.33</v>
      </c>
      <c r="V67">
        <v>14.5</v>
      </c>
      <c r="W67">
        <v>4.2699999999999996</v>
      </c>
      <c r="X67">
        <v>14.5</v>
      </c>
      <c r="Y67">
        <v>3.86</v>
      </c>
      <c r="Z67">
        <v>-0.25</v>
      </c>
      <c r="AA67">
        <v>3.0000000000000249E-2</v>
      </c>
      <c r="AB67">
        <v>1.575</v>
      </c>
      <c r="AC67">
        <v>3.052</v>
      </c>
      <c r="AD67">
        <v>0.78900000000000003</v>
      </c>
      <c r="AE67">
        <v>0.50700000000000001</v>
      </c>
      <c r="AF67">
        <v>0</v>
      </c>
      <c r="AG67">
        <f t="shared" si="5"/>
        <v>3.052</v>
      </c>
      <c r="AH67" s="2">
        <f t="shared" si="4"/>
        <v>5.8940000000000001</v>
      </c>
      <c r="AI67">
        <f t="shared" si="6"/>
        <v>1.296</v>
      </c>
    </row>
    <row r="68" spans="1:35" x14ac:dyDescent="0.2">
      <c r="A68" t="s">
        <v>29</v>
      </c>
      <c r="B68" t="s">
        <v>83</v>
      </c>
      <c r="C68" t="s">
        <v>116</v>
      </c>
      <c r="D68" t="s">
        <v>121</v>
      </c>
      <c r="E68">
        <v>68</v>
      </c>
      <c r="F68" s="1">
        <v>36.68</v>
      </c>
      <c r="G68" s="1">
        <v>1.5644293269979834</v>
      </c>
      <c r="H68">
        <v>12.5</v>
      </c>
      <c r="I68">
        <v>3.66</v>
      </c>
      <c r="J68">
        <v>12.5</v>
      </c>
      <c r="K68">
        <v>3.61</v>
      </c>
      <c r="L68">
        <v>12.5</v>
      </c>
      <c r="M68">
        <v>3.9</v>
      </c>
      <c r="N68">
        <v>12.5</v>
      </c>
      <c r="O68">
        <v>3.72</v>
      </c>
      <c r="P68">
        <v>12.5</v>
      </c>
      <c r="Q68">
        <v>3.74</v>
      </c>
      <c r="R68">
        <v>12.5</v>
      </c>
      <c r="S68">
        <v>3.8</v>
      </c>
      <c r="T68">
        <v>12.5</v>
      </c>
      <c r="U68">
        <v>3.82</v>
      </c>
      <c r="V68">
        <v>12.5</v>
      </c>
      <c r="W68">
        <v>3.9</v>
      </c>
      <c r="X68">
        <v>12.5</v>
      </c>
      <c r="Y68">
        <v>3.53</v>
      </c>
      <c r="Z68">
        <v>0</v>
      </c>
      <c r="AA68">
        <v>6.999999999999984E-2</v>
      </c>
      <c r="AB68">
        <v>3.0449999999999999</v>
      </c>
      <c r="AC68">
        <v>1.419</v>
      </c>
      <c r="AD68">
        <v>0.69499999999999995</v>
      </c>
      <c r="AE68">
        <v>1.2829999999999999</v>
      </c>
      <c r="AF68">
        <v>0.63</v>
      </c>
      <c r="AG68">
        <f t="shared" si="5"/>
        <v>2.0489999999999999</v>
      </c>
      <c r="AH68" s="2">
        <f t="shared" si="4"/>
        <v>6.0969999999999995</v>
      </c>
      <c r="AI68">
        <f t="shared" si="6"/>
        <v>1.9779999999999998</v>
      </c>
    </row>
    <row r="69" spans="1:35" x14ac:dyDescent="0.2">
      <c r="A69" t="s">
        <v>30</v>
      </c>
      <c r="B69" t="s">
        <v>83</v>
      </c>
      <c r="C69" t="s">
        <v>117</v>
      </c>
      <c r="D69" t="s">
        <v>83</v>
      </c>
      <c r="E69">
        <v>18</v>
      </c>
      <c r="F69" s="1">
        <v>3.13</v>
      </c>
      <c r="G69" s="1">
        <v>0.49554433754644844</v>
      </c>
      <c r="H69">
        <v>10</v>
      </c>
      <c r="I69">
        <v>3.54</v>
      </c>
      <c r="J69">
        <v>10</v>
      </c>
      <c r="K69">
        <v>3.81</v>
      </c>
      <c r="L69">
        <v>10</v>
      </c>
      <c r="M69">
        <v>3.83</v>
      </c>
      <c r="N69">
        <v>10</v>
      </c>
      <c r="O69">
        <v>4.0999999999999996</v>
      </c>
      <c r="P69">
        <v>10</v>
      </c>
      <c r="Q69">
        <v>4.38</v>
      </c>
      <c r="R69">
        <v>11</v>
      </c>
      <c r="S69">
        <v>4.5999999999999996</v>
      </c>
      <c r="T69">
        <v>12</v>
      </c>
      <c r="U69">
        <v>4.7699999999999996</v>
      </c>
      <c r="V69">
        <v>12</v>
      </c>
      <c r="W69">
        <v>5.0999999999999996</v>
      </c>
      <c r="X69">
        <v>12</v>
      </c>
      <c r="Y69">
        <v>5.19</v>
      </c>
      <c r="Z69">
        <v>0.5</v>
      </c>
      <c r="AA69">
        <v>0.5299999999999998</v>
      </c>
      <c r="AB69">
        <v>3.8940000000000001</v>
      </c>
      <c r="AC69">
        <v>5.8730000000000002</v>
      </c>
      <c r="AD69">
        <v>1.784</v>
      </c>
      <c r="AE69">
        <v>2.8090000000000002</v>
      </c>
      <c r="AF69">
        <v>0.61299999999999999</v>
      </c>
      <c r="AG69">
        <f t="shared" si="5"/>
        <v>6.4860000000000007</v>
      </c>
      <c r="AH69" s="2">
        <f t="shared" si="4"/>
        <v>5.9429999999999996</v>
      </c>
      <c r="AI69">
        <f t="shared" si="6"/>
        <v>4.593</v>
      </c>
    </row>
    <row r="70" spans="1:35" x14ac:dyDescent="0.2">
      <c r="A70" t="s">
        <v>31</v>
      </c>
      <c r="B70" t="s">
        <v>83</v>
      </c>
      <c r="C70" t="s">
        <v>117</v>
      </c>
      <c r="D70" t="s">
        <v>83</v>
      </c>
      <c r="E70">
        <v>26.5</v>
      </c>
      <c r="F70" s="1">
        <v>4.12</v>
      </c>
      <c r="G70" s="1">
        <v>0.61489721603313463</v>
      </c>
      <c r="H70">
        <v>8.5</v>
      </c>
      <c r="I70">
        <v>3.02</v>
      </c>
      <c r="J70">
        <v>9</v>
      </c>
      <c r="K70">
        <v>4.1100000000000003</v>
      </c>
      <c r="L70">
        <v>9</v>
      </c>
      <c r="M70">
        <v>3.89</v>
      </c>
      <c r="N70">
        <v>9</v>
      </c>
      <c r="O70">
        <v>3.72</v>
      </c>
      <c r="P70">
        <v>10</v>
      </c>
      <c r="Q70">
        <v>3.86</v>
      </c>
      <c r="R70">
        <v>10</v>
      </c>
      <c r="S70">
        <v>3.97</v>
      </c>
      <c r="T70">
        <v>10</v>
      </c>
      <c r="U70">
        <v>3.86</v>
      </c>
      <c r="V70">
        <v>10</v>
      </c>
      <c r="W70">
        <v>4.03</v>
      </c>
      <c r="X70">
        <v>10</v>
      </c>
      <c r="Y70">
        <v>4.6900000000000004</v>
      </c>
      <c r="Z70">
        <v>0.75</v>
      </c>
      <c r="AA70">
        <v>0.47500000000000009</v>
      </c>
      <c r="AB70">
        <v>2.4590000000000001</v>
      </c>
      <c r="AC70">
        <v>4.0170000000000003</v>
      </c>
      <c r="AD70">
        <v>1.0780000000000001</v>
      </c>
      <c r="AE70">
        <v>1.889</v>
      </c>
      <c r="AF70">
        <v>0.502</v>
      </c>
      <c r="AG70">
        <f t="shared" si="5"/>
        <v>4.5190000000000001</v>
      </c>
      <c r="AH70" s="2">
        <f t="shared" si="4"/>
        <v>8.9450000000000003</v>
      </c>
      <c r="AI70">
        <f t="shared" si="6"/>
        <v>2.9670000000000001</v>
      </c>
    </row>
    <row r="71" spans="1:35" x14ac:dyDescent="0.2">
      <c r="A71" t="s">
        <v>32</v>
      </c>
      <c r="B71" t="s">
        <v>83</v>
      </c>
      <c r="C71" t="s">
        <v>117</v>
      </c>
      <c r="D71" t="s">
        <v>83</v>
      </c>
      <c r="E71">
        <v>31</v>
      </c>
      <c r="F71" s="1">
        <v>11.17</v>
      </c>
      <c r="G71" s="1">
        <v>1.0480531731156091</v>
      </c>
      <c r="H71">
        <v>9</v>
      </c>
      <c r="I71">
        <v>3.24</v>
      </c>
      <c r="J71">
        <v>9</v>
      </c>
      <c r="K71">
        <v>3.24</v>
      </c>
      <c r="L71">
        <v>10</v>
      </c>
      <c r="M71">
        <v>3.69</v>
      </c>
      <c r="N71">
        <v>12</v>
      </c>
      <c r="O71">
        <v>3.87</v>
      </c>
      <c r="P71">
        <v>16</v>
      </c>
      <c r="Q71">
        <v>4.5999999999999996</v>
      </c>
      <c r="R71">
        <v>16</v>
      </c>
      <c r="S71">
        <v>4.8499999999999996</v>
      </c>
      <c r="T71">
        <v>16</v>
      </c>
      <c r="U71">
        <v>5</v>
      </c>
      <c r="V71">
        <v>16</v>
      </c>
      <c r="W71">
        <v>5.0199999999999996</v>
      </c>
      <c r="X71">
        <v>16</v>
      </c>
      <c r="Y71">
        <v>4.38</v>
      </c>
      <c r="Z71">
        <v>3.5</v>
      </c>
      <c r="AA71">
        <v>0.80499999999999972</v>
      </c>
      <c r="AB71">
        <v>3.79</v>
      </c>
      <c r="AC71">
        <v>4.3730000000000002</v>
      </c>
      <c r="AD71">
        <v>1.712</v>
      </c>
      <c r="AE71">
        <v>2.141</v>
      </c>
      <c r="AF71">
        <v>0.54700000000000004</v>
      </c>
      <c r="AG71">
        <f t="shared" si="5"/>
        <v>4.92</v>
      </c>
      <c r="AH71" s="2">
        <f t="shared" si="4"/>
        <v>8.3090000000000011</v>
      </c>
      <c r="AI71">
        <f t="shared" si="6"/>
        <v>3.8529999999999998</v>
      </c>
    </row>
    <row r="72" spans="1:35" x14ac:dyDescent="0.2">
      <c r="A72" t="s">
        <v>33</v>
      </c>
      <c r="B72" t="s">
        <v>83</v>
      </c>
      <c r="C72" t="s">
        <v>117</v>
      </c>
      <c r="D72" t="s">
        <v>83</v>
      </c>
      <c r="E72">
        <v>23</v>
      </c>
      <c r="F72" s="1">
        <v>9.1199999999999992</v>
      </c>
      <c r="G72" s="1">
        <v>0.95999483832841614</v>
      </c>
      <c r="H72">
        <v>6.5</v>
      </c>
      <c r="I72">
        <v>3.65</v>
      </c>
      <c r="J72">
        <v>8</v>
      </c>
      <c r="K72">
        <v>3.11</v>
      </c>
      <c r="L72">
        <v>8.5</v>
      </c>
      <c r="M72">
        <v>3.21</v>
      </c>
      <c r="N72">
        <v>9</v>
      </c>
      <c r="O72">
        <v>3.44</v>
      </c>
      <c r="P72">
        <v>9</v>
      </c>
      <c r="Q72">
        <v>4.5199999999999996</v>
      </c>
      <c r="R72">
        <v>9</v>
      </c>
      <c r="S72">
        <v>4.9000000000000004</v>
      </c>
      <c r="T72">
        <v>9</v>
      </c>
      <c r="U72">
        <v>5.08</v>
      </c>
      <c r="V72">
        <v>9</v>
      </c>
      <c r="W72">
        <v>4.8600000000000003</v>
      </c>
      <c r="X72">
        <v>9</v>
      </c>
      <c r="Y72">
        <v>4.25</v>
      </c>
      <c r="Z72">
        <v>1.25</v>
      </c>
      <c r="AA72">
        <v>0.62500000000000022</v>
      </c>
      <c r="AB72">
        <v>2.1840000000000002</v>
      </c>
      <c r="AC72">
        <v>4.0309999999999997</v>
      </c>
      <c r="AD72">
        <v>0.96</v>
      </c>
      <c r="AE72">
        <v>1.554</v>
      </c>
      <c r="AF72">
        <v>0.51100000000000001</v>
      </c>
      <c r="AG72">
        <f t="shared" si="5"/>
        <v>4.5419999999999998</v>
      </c>
      <c r="AH72" s="2">
        <f t="shared" si="4"/>
        <v>7.1040000000000001</v>
      </c>
      <c r="AI72">
        <f t="shared" si="6"/>
        <v>2.5140000000000002</v>
      </c>
    </row>
    <row r="73" spans="1:35" x14ac:dyDescent="0.2">
      <c r="A73" t="s">
        <v>34</v>
      </c>
      <c r="B73" t="s">
        <v>83</v>
      </c>
      <c r="C73" t="s">
        <v>117</v>
      </c>
      <c r="D73" t="s">
        <v>83</v>
      </c>
      <c r="E73">
        <v>19</v>
      </c>
      <c r="F73">
        <v>2.85</v>
      </c>
      <c r="G73">
        <v>0.45484486000851021</v>
      </c>
      <c r="H73">
        <v>9</v>
      </c>
      <c r="I73">
        <v>3.26</v>
      </c>
      <c r="J73">
        <v>9</v>
      </c>
      <c r="K73">
        <v>3.46</v>
      </c>
      <c r="L73">
        <v>9</v>
      </c>
      <c r="M73">
        <v>3.75</v>
      </c>
      <c r="N73">
        <v>9</v>
      </c>
      <c r="O73">
        <v>3.98</v>
      </c>
      <c r="P73">
        <v>10</v>
      </c>
      <c r="Q73">
        <v>4.37</v>
      </c>
      <c r="R73">
        <v>10</v>
      </c>
      <c r="S73">
        <v>4.5599999999999996</v>
      </c>
      <c r="T73">
        <v>10.5</v>
      </c>
      <c r="U73">
        <v>4.38</v>
      </c>
      <c r="V73">
        <v>10.5</v>
      </c>
      <c r="W73">
        <v>4.5999999999999996</v>
      </c>
      <c r="X73">
        <v>10.5</v>
      </c>
      <c r="Y73">
        <v>4.51</v>
      </c>
      <c r="Z73">
        <v>0.5</v>
      </c>
      <c r="AA73">
        <v>0.64999999999999991</v>
      </c>
      <c r="AB73">
        <v>3.2290000000000001</v>
      </c>
      <c r="AC73">
        <v>5.8070000000000004</v>
      </c>
      <c r="AD73">
        <v>1.613</v>
      </c>
      <c r="AE73">
        <v>2.8010000000000002</v>
      </c>
      <c r="AF73">
        <v>0.52800000000000002</v>
      </c>
      <c r="AG73">
        <f t="shared" si="5"/>
        <v>6.3350000000000009</v>
      </c>
      <c r="AH73" s="2">
        <f t="shared" si="4"/>
        <v>7.7709999999999999</v>
      </c>
      <c r="AI73">
        <f t="shared" si="6"/>
        <v>4.4139999999999997</v>
      </c>
    </row>
    <row r="74" spans="1:35" x14ac:dyDescent="0.2">
      <c r="A74" t="s">
        <v>35</v>
      </c>
      <c r="B74" t="s">
        <v>83</v>
      </c>
      <c r="C74" t="s">
        <v>117</v>
      </c>
      <c r="D74" t="s">
        <v>83</v>
      </c>
      <c r="E74">
        <v>25</v>
      </c>
      <c r="F74">
        <v>7.17</v>
      </c>
      <c r="G74">
        <v>0.85551915566780012</v>
      </c>
      <c r="H74">
        <v>13.5</v>
      </c>
      <c r="I74">
        <v>4.38</v>
      </c>
      <c r="J74">
        <v>13.5</v>
      </c>
      <c r="K74">
        <v>4.55</v>
      </c>
      <c r="L74">
        <v>13.5</v>
      </c>
      <c r="M74">
        <v>4.47</v>
      </c>
      <c r="N74">
        <v>13.5</v>
      </c>
      <c r="O74">
        <v>4.63</v>
      </c>
      <c r="P74">
        <v>13.5</v>
      </c>
      <c r="Q74">
        <v>4.7300000000000004</v>
      </c>
      <c r="R74">
        <v>13.5</v>
      </c>
      <c r="S74">
        <v>5.15</v>
      </c>
      <c r="T74">
        <v>13.5</v>
      </c>
      <c r="U74">
        <v>5.25</v>
      </c>
      <c r="V74">
        <v>13.5</v>
      </c>
      <c r="W74">
        <v>5.73</v>
      </c>
      <c r="X74">
        <v>13.5</v>
      </c>
      <c r="Y74">
        <v>4.97</v>
      </c>
      <c r="Z74">
        <v>0</v>
      </c>
      <c r="AA74">
        <v>0.38500000000000023</v>
      </c>
      <c r="AB74">
        <v>3.7269999999999999</v>
      </c>
      <c r="AC74">
        <v>5.2869999999999999</v>
      </c>
      <c r="AD74">
        <v>1.7290000000000001</v>
      </c>
      <c r="AE74">
        <v>2.4769999999999999</v>
      </c>
      <c r="AF74">
        <v>0.52200000000000002</v>
      </c>
      <c r="AG74">
        <f t="shared" si="5"/>
        <v>5.8090000000000002</v>
      </c>
      <c r="AH74" s="2">
        <f t="shared" si="4"/>
        <v>10.062000000000001</v>
      </c>
      <c r="AI74">
        <f t="shared" si="6"/>
        <v>4.2059999999999995</v>
      </c>
    </row>
    <row r="75" spans="1:35" x14ac:dyDescent="0.2">
      <c r="A75" t="s">
        <v>36</v>
      </c>
      <c r="B75" t="s">
        <v>83</v>
      </c>
      <c r="C75" t="s">
        <v>117</v>
      </c>
      <c r="D75" t="s">
        <v>83</v>
      </c>
      <c r="E75">
        <v>51</v>
      </c>
      <c r="F75">
        <v>14.82</v>
      </c>
      <c r="G75">
        <v>1.1708482036433094</v>
      </c>
      <c r="H75">
        <v>15</v>
      </c>
      <c r="I75">
        <v>3.18</v>
      </c>
      <c r="J75">
        <v>15</v>
      </c>
      <c r="K75">
        <v>3.62</v>
      </c>
      <c r="L75">
        <v>14.5</v>
      </c>
      <c r="M75">
        <v>3.93</v>
      </c>
      <c r="O75">
        <v>4.1500000000000004</v>
      </c>
      <c r="P75">
        <v>14.5</v>
      </c>
      <c r="Q75">
        <v>4.6399999999999997</v>
      </c>
      <c r="R75">
        <v>14.5</v>
      </c>
      <c r="S75">
        <v>4.47</v>
      </c>
      <c r="T75">
        <v>14.5</v>
      </c>
      <c r="U75">
        <v>5.0599999999999996</v>
      </c>
      <c r="V75">
        <v>14.5</v>
      </c>
      <c r="W75">
        <v>4.66</v>
      </c>
      <c r="X75">
        <v>15</v>
      </c>
      <c r="Y75">
        <v>4.66</v>
      </c>
      <c r="Z75">
        <v>-0.25</v>
      </c>
      <c r="AA75">
        <v>0.6449999999999998</v>
      </c>
      <c r="AB75">
        <v>2.839</v>
      </c>
      <c r="AC75">
        <v>5.415</v>
      </c>
      <c r="AD75">
        <v>1.4450000000000001</v>
      </c>
      <c r="AE75">
        <v>2.411</v>
      </c>
      <c r="AF75">
        <v>0.52900000000000003</v>
      </c>
      <c r="AG75">
        <f t="shared" si="5"/>
        <v>5.944</v>
      </c>
      <c r="AH75" s="2">
        <f t="shared" si="4"/>
        <v>8.6479999999999997</v>
      </c>
      <c r="AI75">
        <f t="shared" si="6"/>
        <v>3.8559999999999999</v>
      </c>
    </row>
    <row r="76" spans="1:35" x14ac:dyDescent="0.2">
      <c r="A76" t="s">
        <v>37</v>
      </c>
      <c r="B76" t="s">
        <v>83</v>
      </c>
      <c r="C76" t="s">
        <v>117</v>
      </c>
      <c r="D76" t="s">
        <v>83</v>
      </c>
      <c r="E76">
        <v>28.5</v>
      </c>
      <c r="F76">
        <v>8.41</v>
      </c>
      <c r="G76">
        <v>0.92479599579791216</v>
      </c>
      <c r="H76">
        <v>12</v>
      </c>
      <c r="I76">
        <v>2.84</v>
      </c>
      <c r="J76">
        <v>12</v>
      </c>
      <c r="K76">
        <v>3.32</v>
      </c>
      <c r="L76">
        <v>12</v>
      </c>
      <c r="M76">
        <v>3.32</v>
      </c>
      <c r="N76">
        <v>12</v>
      </c>
      <c r="O76">
        <v>3.46</v>
      </c>
      <c r="P76">
        <v>12.5</v>
      </c>
      <c r="Q76">
        <v>3.51</v>
      </c>
      <c r="R76">
        <v>12.5</v>
      </c>
      <c r="S76">
        <v>4.04</v>
      </c>
      <c r="T76">
        <v>12.5</v>
      </c>
      <c r="U76">
        <v>4.5999999999999996</v>
      </c>
      <c r="V76">
        <v>12.5</v>
      </c>
      <c r="W76">
        <v>4.26</v>
      </c>
      <c r="X76">
        <v>12.5</v>
      </c>
      <c r="Y76">
        <v>4.5</v>
      </c>
      <c r="Z76">
        <v>0.25</v>
      </c>
      <c r="AA76">
        <v>0.60000000000000009</v>
      </c>
      <c r="AB76">
        <v>3.2519999999999998</v>
      </c>
      <c r="AC76">
        <v>4.8630000000000004</v>
      </c>
      <c r="AD76">
        <v>1.472</v>
      </c>
      <c r="AE76">
        <v>2.069</v>
      </c>
      <c r="AF76">
        <v>0.50900000000000001</v>
      </c>
      <c r="AG76">
        <f t="shared" si="5"/>
        <v>5.3720000000000008</v>
      </c>
      <c r="AH76" s="2">
        <f t="shared" si="4"/>
        <v>9.1959999999999997</v>
      </c>
      <c r="AI76">
        <f t="shared" si="6"/>
        <v>3.5409999999999999</v>
      </c>
    </row>
    <row r="77" spans="1:35" x14ac:dyDescent="0.2">
      <c r="A77" t="s">
        <v>38</v>
      </c>
      <c r="B77" t="s">
        <v>83</v>
      </c>
      <c r="C77" t="s">
        <v>117</v>
      </c>
      <c r="D77" t="s">
        <v>83</v>
      </c>
      <c r="E77">
        <v>13</v>
      </c>
      <c r="F77">
        <v>1.22</v>
      </c>
      <c r="G77">
        <v>8.6359830674748214E-2</v>
      </c>
      <c r="H77">
        <v>14</v>
      </c>
      <c r="I77">
        <v>3.5</v>
      </c>
      <c r="J77">
        <v>14</v>
      </c>
      <c r="K77">
        <v>3.65</v>
      </c>
      <c r="L77">
        <v>14</v>
      </c>
      <c r="M77">
        <v>3.74</v>
      </c>
      <c r="N77">
        <v>14</v>
      </c>
      <c r="O77">
        <v>4.09</v>
      </c>
      <c r="P77">
        <v>14</v>
      </c>
      <c r="Q77">
        <v>4.29</v>
      </c>
      <c r="R77">
        <v>14</v>
      </c>
      <c r="S77">
        <v>4.37</v>
      </c>
      <c r="T77">
        <v>14.5</v>
      </c>
      <c r="U77">
        <v>4.33</v>
      </c>
      <c r="V77">
        <v>14.5</v>
      </c>
      <c r="W77">
        <v>4.4800000000000004</v>
      </c>
      <c r="X77">
        <v>14.5</v>
      </c>
      <c r="Y77">
        <v>4.32</v>
      </c>
      <c r="Z77">
        <v>0</v>
      </c>
      <c r="AA77">
        <v>0.43500000000000005</v>
      </c>
      <c r="AB77">
        <v>3.0089999999999999</v>
      </c>
      <c r="AC77">
        <v>5.9539999999999997</v>
      </c>
      <c r="AD77">
        <v>1.4990000000000001</v>
      </c>
      <c r="AE77">
        <v>2.5710000000000002</v>
      </c>
      <c r="AF77">
        <v>0.66700000000000004</v>
      </c>
      <c r="AG77">
        <f t="shared" si="5"/>
        <v>6.6209999999999996</v>
      </c>
      <c r="AH77" s="2">
        <f t="shared" si="4"/>
        <v>8.3810000000000002</v>
      </c>
      <c r="AI77">
        <f t="shared" si="6"/>
        <v>4.07</v>
      </c>
    </row>
    <row r="78" spans="1:35" x14ac:dyDescent="0.2">
      <c r="A78" t="s">
        <v>39</v>
      </c>
      <c r="B78" t="s">
        <v>83</v>
      </c>
      <c r="C78" t="s">
        <v>117</v>
      </c>
      <c r="D78" t="s">
        <v>83</v>
      </c>
      <c r="E78">
        <v>15</v>
      </c>
      <c r="F78">
        <v>1.65</v>
      </c>
      <c r="G78">
        <v>0.21748394421390627</v>
      </c>
      <c r="H78">
        <v>15</v>
      </c>
      <c r="I78">
        <v>3.44</v>
      </c>
      <c r="J78">
        <v>15</v>
      </c>
      <c r="K78">
        <v>3.78</v>
      </c>
      <c r="L78">
        <v>15.5</v>
      </c>
      <c r="M78">
        <v>4.33</v>
      </c>
      <c r="N78">
        <v>15.5</v>
      </c>
      <c r="O78">
        <v>3.93</v>
      </c>
      <c r="P78">
        <v>16</v>
      </c>
      <c r="Q78">
        <v>4.2699999999999996</v>
      </c>
      <c r="R78">
        <v>16</v>
      </c>
      <c r="S78">
        <v>4.6100000000000003</v>
      </c>
      <c r="T78">
        <v>16</v>
      </c>
      <c r="U78">
        <v>4.87</v>
      </c>
      <c r="V78">
        <v>16</v>
      </c>
      <c r="W78">
        <v>5.16</v>
      </c>
      <c r="X78">
        <v>16</v>
      </c>
      <c r="Y78">
        <v>4.9000000000000004</v>
      </c>
      <c r="Z78">
        <v>0.5</v>
      </c>
      <c r="AA78">
        <v>0.58500000000000019</v>
      </c>
      <c r="AB78">
        <v>2.7280000000000002</v>
      </c>
      <c r="AC78">
        <v>5.3780000000000001</v>
      </c>
      <c r="AD78">
        <v>1.3919999999999999</v>
      </c>
      <c r="AE78">
        <v>2.2930000000000001</v>
      </c>
      <c r="AF78">
        <v>0.52200000000000002</v>
      </c>
      <c r="AG78">
        <f t="shared" si="5"/>
        <v>5.9</v>
      </c>
      <c r="AH78" s="2">
        <f t="shared" si="4"/>
        <v>9.3490000000000002</v>
      </c>
      <c r="AI78">
        <f t="shared" si="6"/>
        <v>3.6850000000000001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2021-06-02T19:30:35Z</dcterms:created>
  <dcterms:modified xsi:type="dcterms:W3CDTF">2023-05-30T06:37:37Z</dcterms:modified>
</cp:coreProperties>
</file>