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erek\Documents\R Scripts\Optimization\"/>
    </mc:Choice>
  </mc:AlternateContent>
  <bookViews>
    <workbookView xWindow="0" yWindow="0" windowWidth="20085" windowHeight="10155"/>
  </bookViews>
  <sheets>
    <sheet name="PricingOpt" sheetId="1" r:id="rId1"/>
  </sheets>
  <calcPr calcId="0"/>
</workbook>
</file>

<file path=xl/calcChain.xml><?xml version="1.0" encoding="utf-8"?>
<calcChain xmlns="http://schemas.openxmlformats.org/spreadsheetml/2006/main">
  <c r="P18" i="1" l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2" i="1"/>
  <c r="N3" i="1"/>
  <c r="N4" i="1"/>
  <c r="N5" i="1"/>
  <c r="N6" i="1"/>
  <c r="N18" i="1" s="1"/>
  <c r="N7" i="1"/>
  <c r="N8" i="1"/>
  <c r="N9" i="1"/>
  <c r="N10" i="1"/>
  <c r="N11" i="1"/>
  <c r="N12" i="1"/>
  <c r="N13" i="1"/>
  <c r="N14" i="1"/>
  <c r="N15" i="1"/>
  <c r="N16" i="1"/>
  <c r="N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2" i="1"/>
  <c r="J18" i="1" s="1"/>
  <c r="I18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2" i="1"/>
  <c r="B18" i="1"/>
  <c r="L18" i="1" l="1"/>
  <c r="O18" i="1"/>
</calcChain>
</file>

<file path=xl/sharedStrings.xml><?xml version="1.0" encoding="utf-8"?>
<sst xmlns="http://schemas.openxmlformats.org/spreadsheetml/2006/main" count="27" uniqueCount="27">
  <si>
    <t>Part</t>
  </si>
  <si>
    <t>Curr.Vol</t>
  </si>
  <si>
    <t>Curr.Price</t>
  </si>
  <si>
    <t>Curr.Profit</t>
  </si>
  <si>
    <t>Max.price</t>
  </si>
  <si>
    <t>Min.price</t>
  </si>
  <si>
    <t>Shirt</t>
  </si>
  <si>
    <t>Pants</t>
  </si>
  <si>
    <t>Jacket</t>
  </si>
  <si>
    <t>Socks</t>
  </si>
  <si>
    <t>Hat</t>
  </si>
  <si>
    <t>Dress</t>
  </si>
  <si>
    <t>Necklace</t>
  </si>
  <si>
    <t>Earring</t>
  </si>
  <si>
    <t>Wallet</t>
  </si>
  <si>
    <t>Hairclip</t>
  </si>
  <si>
    <t>Bracelet</t>
  </si>
  <si>
    <t>Shoes</t>
  </si>
  <si>
    <t>Shorts</t>
  </si>
  <si>
    <t>Tie</t>
  </si>
  <si>
    <t>Scarf</t>
  </si>
  <si>
    <t>New Price</t>
  </si>
  <si>
    <t>Revenue</t>
  </si>
  <si>
    <t>New Revenue</t>
  </si>
  <si>
    <t>Current Profit</t>
  </si>
  <si>
    <t>Total Proposed Profit</t>
  </si>
  <si>
    <t>Current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</si>
</sst>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"/>
  <sheetViews>
    <sheetView tabSelected="1" workbookViewId="0">
      <selection activeCell="A7" sqref="A7"/>
    </sheetView>
  </sheetViews>
  <sheetFormatPr defaultRowHeight="14.25" x14ac:dyDescent="0.45"/>
  <cols>
    <col min="12" max="12" width="12.33203125" bestFit="1" customWidth="1"/>
    <col min="13" max="14" width="12.33203125" customWidth="1"/>
    <col min="15" max="15" width="17.53125" bestFit="1" customWidth="1"/>
  </cols>
  <sheetData>
    <row r="1" spans="1:16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21</v>
      </c>
      <c r="I1" t="s">
        <v>22</v>
      </c>
      <c r="J1" t="s">
        <v>23</v>
      </c>
      <c r="L1" t="s">
        <v>26</v>
      </c>
      <c r="N1" t="s">
        <v>24</v>
      </c>
      <c r="O1" t="s">
        <v>25</v>
      </c>
    </row>
    <row r="2" spans="1:16" x14ac:dyDescent="0.45">
      <c r="A2" t="s">
        <v>6</v>
      </c>
      <c r="B2">
        <v>490.726</v>
      </c>
      <c r="C2">
        <v>3.87</v>
      </c>
      <c r="D2">
        <v>1.6226464999999999E-2</v>
      </c>
      <c r="E2">
        <v>4.2569999999999997</v>
      </c>
      <c r="F2">
        <v>3.80720358045</v>
      </c>
      <c r="G2">
        <v>4.2569999999999997</v>
      </c>
      <c r="I2">
        <f>B2*C2</f>
        <v>1899.1096199999999</v>
      </c>
      <c r="J2">
        <f>G2*B2</f>
        <v>2089.0205819999996</v>
      </c>
      <c r="L2">
        <f>C2*(1-D2)</f>
        <v>3.80720358045</v>
      </c>
      <c r="N2">
        <f>(B2*C2)*D2</f>
        <v>30.815835780093298</v>
      </c>
      <c r="O2">
        <f>(G2-L2)*B2</f>
        <v>220.72679778009316</v>
      </c>
      <c r="P2">
        <f>O2-N2</f>
        <v>189.91096199999987</v>
      </c>
    </row>
    <row r="3" spans="1:16" x14ac:dyDescent="0.45">
      <c r="A3" t="s">
        <v>7</v>
      </c>
      <c r="B3">
        <v>213.60006999999999</v>
      </c>
      <c r="C3">
        <v>7.33</v>
      </c>
      <c r="D3">
        <v>-2.7278599000000001E-2</v>
      </c>
      <c r="E3">
        <v>8.0630000000000006</v>
      </c>
      <c r="F3">
        <v>7.5299521306699999</v>
      </c>
      <c r="G3">
        <v>7.5299521306699999</v>
      </c>
      <c r="I3">
        <f t="shared" ref="I3:I16" si="0">B3*C3</f>
        <v>1565.6885130999999</v>
      </c>
      <c r="J3">
        <f t="shared" ref="J3:J16" si="1">G3*B3</f>
        <v>1608.3983022077609</v>
      </c>
      <c r="L3">
        <f t="shared" ref="L3:L16" si="2">C3*(1-D3)</f>
        <v>7.5299521306699999</v>
      </c>
      <c r="N3">
        <f t="shared" ref="N3:N16" si="3">(B3*C3)*D3</f>
        <v>-42.709789107761146</v>
      </c>
      <c r="O3">
        <f t="shared" ref="O3:O16" si="4">(G3-L3)*B3</f>
        <v>0</v>
      </c>
      <c r="P3">
        <f t="shared" ref="P3:P16" si="5">O3-N3</f>
        <v>42.709789107761146</v>
      </c>
    </row>
    <row r="4" spans="1:16" x14ac:dyDescent="0.45">
      <c r="A4" t="s">
        <v>8</v>
      </c>
      <c r="B4">
        <v>611.30529999999999</v>
      </c>
      <c r="C4">
        <v>2.36</v>
      </c>
      <c r="D4">
        <v>-2.9319706000000001E-2</v>
      </c>
      <c r="E4">
        <v>2.5960000000000001</v>
      </c>
      <c r="F4">
        <v>2.42919450616</v>
      </c>
      <c r="G4">
        <v>2.5960000000000001</v>
      </c>
      <c r="I4">
        <f t="shared" si="0"/>
        <v>1442.6805079999999</v>
      </c>
      <c r="J4">
        <f t="shared" si="1"/>
        <v>1586.9485588</v>
      </c>
      <c r="L4">
        <f t="shared" si="2"/>
        <v>2.4291945061599995</v>
      </c>
      <c r="N4">
        <f t="shared" si="3"/>
        <v>-42.298968346490646</v>
      </c>
      <c r="O4">
        <f t="shared" si="4"/>
        <v>101.96908245350969</v>
      </c>
      <c r="P4">
        <f t="shared" si="5"/>
        <v>144.26805080000034</v>
      </c>
    </row>
    <row r="5" spans="1:16" x14ac:dyDescent="0.45">
      <c r="A5" t="s">
        <v>9</v>
      </c>
      <c r="B5">
        <v>412.46490999999997</v>
      </c>
      <c r="C5">
        <v>4.84</v>
      </c>
      <c r="D5">
        <v>0.242550658</v>
      </c>
      <c r="E5">
        <v>5.3239999999999998</v>
      </c>
      <c r="F5">
        <v>4.3559999999999999</v>
      </c>
      <c r="G5">
        <v>4.3559999999999999</v>
      </c>
      <c r="I5">
        <f t="shared" si="0"/>
        <v>1996.3301643999998</v>
      </c>
      <c r="J5">
        <f t="shared" si="1"/>
        <v>1796.6971479599999</v>
      </c>
      <c r="L5">
        <f t="shared" si="2"/>
        <v>3.6660548152799999</v>
      </c>
      <c r="N5">
        <f t="shared" si="3"/>
        <v>484.21119496046816</v>
      </c>
      <c r="O5">
        <f t="shared" si="4"/>
        <v>284.57817852046816</v>
      </c>
      <c r="P5">
        <f t="shared" si="5"/>
        <v>-199.63301644000001</v>
      </c>
    </row>
    <row r="6" spans="1:16" x14ac:dyDescent="0.45">
      <c r="A6" t="s">
        <v>10</v>
      </c>
      <c r="B6">
        <v>703.01489000000004</v>
      </c>
      <c r="C6">
        <v>1.21</v>
      </c>
      <c r="D6">
        <v>1.857236E-3</v>
      </c>
      <c r="E6">
        <v>1.331</v>
      </c>
      <c r="F6">
        <v>1.20775274444</v>
      </c>
      <c r="G6">
        <v>1.331</v>
      </c>
      <c r="I6">
        <f t="shared" si="0"/>
        <v>850.64801690000002</v>
      </c>
      <c r="J6">
        <f t="shared" si="1"/>
        <v>935.71281858999998</v>
      </c>
      <c r="L6">
        <f t="shared" si="2"/>
        <v>1.20775274444</v>
      </c>
      <c r="N6">
        <f t="shared" si="3"/>
        <v>1.5798541203152885</v>
      </c>
      <c r="O6">
        <f t="shared" si="4"/>
        <v>86.644655810315243</v>
      </c>
      <c r="P6">
        <f t="shared" si="5"/>
        <v>85.064801689999953</v>
      </c>
    </row>
    <row r="7" spans="1:16" x14ac:dyDescent="0.45">
      <c r="A7" t="s">
        <v>11</v>
      </c>
      <c r="B7">
        <v>514.52871000000005</v>
      </c>
      <c r="C7">
        <v>3.57</v>
      </c>
      <c r="D7">
        <v>0.122904002</v>
      </c>
      <c r="E7">
        <v>3.927</v>
      </c>
      <c r="F7">
        <v>3.2130000000000001</v>
      </c>
      <c r="G7">
        <v>3.927</v>
      </c>
      <c r="I7">
        <f t="shared" si="0"/>
        <v>1836.8674947000002</v>
      </c>
      <c r="J7">
        <f t="shared" si="1"/>
        <v>2020.5542441700002</v>
      </c>
      <c r="L7">
        <f t="shared" si="2"/>
        <v>3.1312327128600002</v>
      </c>
      <c r="N7">
        <f t="shared" si="3"/>
        <v>225.75836624234381</v>
      </c>
      <c r="O7">
        <f t="shared" si="4"/>
        <v>409.44511571234375</v>
      </c>
      <c r="P7">
        <f t="shared" si="5"/>
        <v>183.68674946999994</v>
      </c>
    </row>
    <row r="8" spans="1:16" x14ac:dyDescent="0.45">
      <c r="A8" t="s">
        <v>12</v>
      </c>
      <c r="B8">
        <v>772.99246000000005</v>
      </c>
      <c r="C8">
        <v>0.34</v>
      </c>
      <c r="D8">
        <v>0.19394903499999999</v>
      </c>
      <c r="E8">
        <v>0.374</v>
      </c>
      <c r="F8">
        <v>0.30599999999999999</v>
      </c>
      <c r="G8">
        <v>0.374</v>
      </c>
      <c r="I8">
        <f t="shared" si="0"/>
        <v>262.81743640000002</v>
      </c>
      <c r="J8">
        <f t="shared" si="1"/>
        <v>289.09918004000002</v>
      </c>
      <c r="L8">
        <f t="shared" si="2"/>
        <v>0.27405732810000005</v>
      </c>
      <c r="N8">
        <f t="shared" si="3"/>
        <v>50.973188170953875</v>
      </c>
      <c r="O8">
        <f t="shared" si="4"/>
        <v>77.254931810953835</v>
      </c>
      <c r="P8">
        <f t="shared" si="5"/>
        <v>26.281743639999959</v>
      </c>
    </row>
    <row r="9" spans="1:16" x14ac:dyDescent="0.45">
      <c r="A9" t="s">
        <v>13</v>
      </c>
      <c r="B9">
        <v>320.01357999999999</v>
      </c>
      <c r="C9">
        <v>6</v>
      </c>
      <c r="D9">
        <v>-7.2064944000000006E-2</v>
      </c>
      <c r="E9">
        <v>6.6</v>
      </c>
      <c r="F9">
        <v>6.4323896639999996</v>
      </c>
      <c r="G9">
        <v>6.4323896639999996</v>
      </c>
      <c r="I9">
        <f t="shared" si="0"/>
        <v>1920.0814799999998</v>
      </c>
      <c r="J9">
        <f t="shared" si="1"/>
        <v>2058.4520443316369</v>
      </c>
      <c r="L9">
        <f t="shared" si="2"/>
        <v>6.4323896640000005</v>
      </c>
      <c r="N9">
        <f t="shared" si="3"/>
        <v>-138.37056433163713</v>
      </c>
      <c r="O9">
        <f t="shared" si="4"/>
        <v>-2.8422915576697959E-13</v>
      </c>
      <c r="P9">
        <f t="shared" si="5"/>
        <v>138.37056433163684</v>
      </c>
    </row>
    <row r="10" spans="1:16" x14ac:dyDescent="0.45">
      <c r="A10" t="s">
        <v>14</v>
      </c>
      <c r="B10">
        <v>751.25310000000002</v>
      </c>
      <c r="C10">
        <v>0.61</v>
      </c>
      <c r="D10">
        <v>-1.3124629000000001E-2</v>
      </c>
      <c r="E10">
        <v>0.67100000000000004</v>
      </c>
      <c r="F10">
        <v>0.61800602369000002</v>
      </c>
      <c r="G10">
        <v>0.67100000000000004</v>
      </c>
      <c r="I10">
        <f t="shared" si="0"/>
        <v>458.26439099999999</v>
      </c>
      <c r="J10">
        <f t="shared" si="1"/>
        <v>504.09083010000006</v>
      </c>
      <c r="L10">
        <f t="shared" si="2"/>
        <v>0.61800602369000002</v>
      </c>
      <c r="N10">
        <f t="shared" si="3"/>
        <v>-6.0145501157859389</v>
      </c>
      <c r="O10">
        <f t="shared" si="4"/>
        <v>39.811888984214079</v>
      </c>
      <c r="P10">
        <f t="shared" si="5"/>
        <v>45.826439100000016</v>
      </c>
    </row>
    <row r="11" spans="1:16" x14ac:dyDescent="0.45">
      <c r="A11" t="s">
        <v>15</v>
      </c>
      <c r="B11">
        <v>17.497859999999999</v>
      </c>
      <c r="C11">
        <v>9.7799999999999994</v>
      </c>
      <c r="D11">
        <v>-2.6675147999999999E-2</v>
      </c>
      <c r="E11">
        <v>10.757999999999999</v>
      </c>
      <c r="F11">
        <v>10.04088294744</v>
      </c>
      <c r="G11">
        <v>10.04088294744</v>
      </c>
      <c r="I11">
        <f t="shared" si="0"/>
        <v>171.12907079999999</v>
      </c>
      <c r="J11">
        <f t="shared" si="1"/>
        <v>175.69396409069248</v>
      </c>
      <c r="L11">
        <f t="shared" si="2"/>
        <v>10.04088294744</v>
      </c>
      <c r="N11">
        <f t="shared" si="3"/>
        <v>-4.5648932906924777</v>
      </c>
      <c r="O11">
        <f t="shared" si="4"/>
        <v>0</v>
      </c>
      <c r="P11">
        <f t="shared" si="5"/>
        <v>4.5648932906924777</v>
      </c>
    </row>
    <row r="12" spans="1:16" x14ac:dyDescent="0.45">
      <c r="A12" t="s">
        <v>16</v>
      </c>
      <c r="B12">
        <v>288.27874000000003</v>
      </c>
      <c r="C12">
        <v>6.4</v>
      </c>
      <c r="D12">
        <v>-2.4014912999999999E-2</v>
      </c>
      <c r="E12">
        <v>7.04</v>
      </c>
      <c r="F12">
        <v>6.5536954431999996</v>
      </c>
      <c r="G12">
        <v>6.5536954431999996</v>
      </c>
      <c r="I12">
        <f t="shared" si="0"/>
        <v>1844.9839360000003</v>
      </c>
      <c r="J12">
        <f t="shared" si="1"/>
        <v>1889.2910647094377</v>
      </c>
      <c r="L12">
        <f t="shared" si="2"/>
        <v>6.5536954432000005</v>
      </c>
      <c r="N12">
        <f t="shared" si="3"/>
        <v>-44.307128709437571</v>
      </c>
      <c r="O12">
        <f t="shared" si="4"/>
        <v>-2.560429557263433E-13</v>
      </c>
      <c r="P12">
        <f t="shared" si="5"/>
        <v>44.307128709437315</v>
      </c>
    </row>
    <row r="13" spans="1:16" x14ac:dyDescent="0.45">
      <c r="A13" t="s">
        <v>17</v>
      </c>
      <c r="B13">
        <v>133.30393000000001</v>
      </c>
      <c r="C13">
        <v>8.33</v>
      </c>
      <c r="D13">
        <v>0.36746039400000002</v>
      </c>
      <c r="E13">
        <v>9.1630000000000003</v>
      </c>
      <c r="F13">
        <v>7.4969999999999999</v>
      </c>
      <c r="G13">
        <v>7.4969999999999999</v>
      </c>
      <c r="I13">
        <f t="shared" si="0"/>
        <v>1110.4217369</v>
      </c>
      <c r="J13">
        <f t="shared" si="1"/>
        <v>999.37956321000001</v>
      </c>
      <c r="L13">
        <f t="shared" si="2"/>
        <v>5.2690549179799993</v>
      </c>
      <c r="N13">
        <f t="shared" si="3"/>
        <v>408.0360089474384</v>
      </c>
      <c r="O13">
        <f t="shared" si="4"/>
        <v>296.99383525743843</v>
      </c>
      <c r="P13">
        <f t="shared" si="5"/>
        <v>-111.04217368999997</v>
      </c>
    </row>
    <row r="14" spans="1:16" x14ac:dyDescent="0.45">
      <c r="A14" t="s">
        <v>18</v>
      </c>
      <c r="B14">
        <v>462.84953999999999</v>
      </c>
      <c r="C14">
        <v>4.21</v>
      </c>
      <c r="D14">
        <v>0.25739410299999999</v>
      </c>
      <c r="E14">
        <v>4.6310000000000002</v>
      </c>
      <c r="F14">
        <v>3.7890000000000001</v>
      </c>
      <c r="G14">
        <v>4.6310000000000002</v>
      </c>
      <c r="I14">
        <f t="shared" si="0"/>
        <v>1948.5965633999999</v>
      </c>
      <c r="J14">
        <f t="shared" si="1"/>
        <v>2143.4562197400001</v>
      </c>
      <c r="L14">
        <f t="shared" si="2"/>
        <v>3.1263708263700001</v>
      </c>
      <c r="N14">
        <f t="shared" si="3"/>
        <v>501.55726454522556</v>
      </c>
      <c r="O14">
        <f t="shared" si="4"/>
        <v>696.41692088522564</v>
      </c>
      <c r="P14">
        <f t="shared" si="5"/>
        <v>194.85965634000007</v>
      </c>
    </row>
    <row r="15" spans="1:16" x14ac:dyDescent="0.45">
      <c r="A15" t="s">
        <v>19</v>
      </c>
      <c r="B15">
        <v>687.17170999999996</v>
      </c>
      <c r="C15">
        <v>1.41</v>
      </c>
      <c r="D15">
        <v>9.7980519000000002E-2</v>
      </c>
      <c r="E15">
        <v>1.5509999999999999</v>
      </c>
      <c r="F15">
        <v>1.2718474682100001</v>
      </c>
      <c r="G15">
        <v>1.5421064777254501</v>
      </c>
      <c r="I15">
        <f t="shared" si="0"/>
        <v>968.91211109999995</v>
      </c>
      <c r="J15">
        <f t="shared" si="1"/>
        <v>1059.6919453006744</v>
      </c>
      <c r="L15">
        <f t="shared" si="2"/>
        <v>1.2718474682099998</v>
      </c>
      <c r="N15">
        <f t="shared" si="3"/>
        <v>94.934511510963659</v>
      </c>
      <c r="O15">
        <f t="shared" si="4"/>
        <v>185.7143457116382</v>
      </c>
      <c r="P15">
        <f t="shared" si="5"/>
        <v>90.779834200674543</v>
      </c>
    </row>
    <row r="16" spans="1:16" x14ac:dyDescent="0.45">
      <c r="A16" t="s">
        <v>20</v>
      </c>
      <c r="B16">
        <v>126.30996</v>
      </c>
      <c r="C16">
        <v>8.42</v>
      </c>
      <c r="D16">
        <v>0.27853143600000002</v>
      </c>
      <c r="E16">
        <v>9.2620000000000005</v>
      </c>
      <c r="F16">
        <v>7.5780000000000003</v>
      </c>
      <c r="G16">
        <v>7.5780000000000003</v>
      </c>
      <c r="I16">
        <f t="shared" si="0"/>
        <v>1063.5298632000001</v>
      </c>
      <c r="J16">
        <f t="shared" si="1"/>
        <v>957.17687688000001</v>
      </c>
      <c r="L16">
        <f t="shared" si="2"/>
        <v>6.07476530888</v>
      </c>
      <c r="N16">
        <f t="shared" si="3"/>
        <v>296.22650002597959</v>
      </c>
      <c r="O16">
        <f t="shared" si="4"/>
        <v>189.8735137059796</v>
      </c>
      <c r="P16">
        <f t="shared" si="5"/>
        <v>-106.35298631999999</v>
      </c>
    </row>
    <row r="18" spans="2:16" x14ac:dyDescent="0.45">
      <c r="B18">
        <f>SUM(B2:B17)</f>
        <v>6505.3107599999994</v>
      </c>
      <c r="I18">
        <f>SUM(I2:I17)</f>
        <v>19340.060905900002</v>
      </c>
      <c r="J18">
        <f>SUM(J2:J17)</f>
        <v>20113.663342130203</v>
      </c>
      <c r="L18">
        <f>SUM(L2:L17)</f>
        <v>61.432460417729999</v>
      </c>
      <c r="N18">
        <f>SUM(N2:N17)</f>
        <v>1815.8268304019766</v>
      </c>
      <c r="O18">
        <f>SUM(O2:O17)</f>
        <v>2589.4292666321794</v>
      </c>
      <c r="P18">
        <f>SUM(P2:P16)</f>
        <v>773.60243623020244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PricingOpt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Derek Kane</dc:creator>
  <cp:lastModifiedBy>Derek Kane</cp:lastModifiedBy>
  <dcterms:modified xsi:type="dcterms:W3CDTF">2017-02-28T14:23:33Z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3e64bf60-7677-4e4e-8721-3f0a553cc3d2</vt:lpwstr>
  </property>
</Properties>
</file>