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oze\Documents\LocalRepo-Web\ACNH\Blazor-Animal-Crossing\"/>
    </mc:Choice>
  </mc:AlternateContent>
  <xr:revisionPtr revIDLastSave="0" documentId="13_ncr:1_{45F1C20C-AED6-48F8-92C1-40D072F8D8A9}" xr6:coauthVersionLast="47" xr6:coauthVersionMax="47" xr10:uidLastSave="{00000000-0000-0000-0000-000000000000}"/>
  <bookViews>
    <workbookView xWindow="-120" yWindow="-120" windowWidth="29040" windowHeight="15840" activeTab="2" xr2:uid="{5F849A1F-89BC-41B3-B0BD-3B08F8B4A582}"/>
  </bookViews>
  <sheets>
    <sheet name="BugData" sheetId="3" r:id="rId1"/>
    <sheet name="Creatures" sheetId="5" r:id="rId2"/>
    <sheet name="Fish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S3" i="1"/>
  <c r="U3" i="1"/>
  <c r="W3" i="1"/>
  <c r="Y3" i="1"/>
  <c r="AA3" i="1"/>
  <c r="AC3" i="1"/>
  <c r="AE3" i="1"/>
  <c r="AG3" i="1"/>
  <c r="AI3" i="1"/>
  <c r="AK3" i="1"/>
  <c r="AM3" i="1"/>
  <c r="AO3" i="1"/>
  <c r="AQ3" i="1"/>
  <c r="AT3" i="1"/>
  <c r="Q4" i="1"/>
  <c r="AT4" i="1" s="1"/>
  <c r="S4" i="1"/>
  <c r="U4" i="1"/>
  <c r="W4" i="1"/>
  <c r="Y4" i="1"/>
  <c r="AA4" i="1"/>
  <c r="AC4" i="1"/>
  <c r="AE4" i="1"/>
  <c r="AG4" i="1"/>
  <c r="AI4" i="1"/>
  <c r="AK4" i="1"/>
  <c r="AM4" i="1"/>
  <c r="AO4" i="1"/>
  <c r="AQ4" i="1"/>
  <c r="Q5" i="1"/>
  <c r="AT5" i="1" s="1"/>
  <c r="S5" i="1"/>
  <c r="U5" i="1"/>
  <c r="W5" i="1"/>
  <c r="Y5" i="1"/>
  <c r="AA5" i="1"/>
  <c r="AC5" i="1"/>
  <c r="AE5" i="1"/>
  <c r="AG5" i="1"/>
  <c r="AI5" i="1"/>
  <c r="AK5" i="1"/>
  <c r="AM5" i="1"/>
  <c r="AO5" i="1"/>
  <c r="AQ5" i="1"/>
  <c r="Q6" i="1"/>
  <c r="S6" i="1"/>
  <c r="AT6" i="1" s="1"/>
  <c r="U6" i="1"/>
  <c r="W6" i="1"/>
  <c r="Y6" i="1"/>
  <c r="AA6" i="1"/>
  <c r="AC6" i="1"/>
  <c r="AE6" i="1"/>
  <c r="AG6" i="1"/>
  <c r="AI6" i="1"/>
  <c r="AK6" i="1"/>
  <c r="AM6" i="1"/>
  <c r="AO6" i="1"/>
  <c r="AQ6" i="1"/>
  <c r="Q7" i="1"/>
  <c r="S7" i="1"/>
  <c r="U7" i="1"/>
  <c r="AT7" i="1" s="1"/>
  <c r="W7" i="1"/>
  <c r="Y7" i="1"/>
  <c r="AA7" i="1"/>
  <c r="AC7" i="1"/>
  <c r="AE7" i="1"/>
  <c r="AG7" i="1"/>
  <c r="AI7" i="1"/>
  <c r="AK7" i="1"/>
  <c r="AM7" i="1"/>
  <c r="AO7" i="1"/>
  <c r="AQ7" i="1"/>
  <c r="Q8" i="1"/>
  <c r="AT8" i="1" s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Q9" i="1"/>
  <c r="AT9" i="1" s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Q10" i="1"/>
  <c r="AT10" i="1" s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Q11" i="1"/>
  <c r="S11" i="1"/>
  <c r="U11" i="1"/>
  <c r="AT11" i="1" s="1"/>
  <c r="W11" i="1"/>
  <c r="Y11" i="1"/>
  <c r="AA11" i="1"/>
  <c r="AC11" i="1"/>
  <c r="AE11" i="1"/>
  <c r="AG11" i="1"/>
  <c r="AI11" i="1"/>
  <c r="AK11" i="1"/>
  <c r="AM11" i="1"/>
  <c r="AO11" i="1"/>
  <c r="AQ11" i="1"/>
  <c r="Q12" i="1"/>
  <c r="S12" i="1"/>
  <c r="AT12" i="1" s="1"/>
  <c r="U12" i="1"/>
  <c r="W12" i="1"/>
  <c r="Y12" i="1"/>
  <c r="AA12" i="1"/>
  <c r="AC12" i="1"/>
  <c r="AE12" i="1"/>
  <c r="AG12" i="1"/>
  <c r="AI12" i="1"/>
  <c r="AK12" i="1"/>
  <c r="AM12" i="1"/>
  <c r="AO12" i="1"/>
  <c r="AQ12" i="1"/>
  <c r="Q13" i="1"/>
  <c r="AT13" i="1" s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Q14" i="1"/>
  <c r="AT14" i="1" s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Q15" i="1"/>
  <c r="AT15" i="1" s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Q16" i="1"/>
  <c r="S16" i="1"/>
  <c r="U16" i="1"/>
  <c r="W16" i="1"/>
  <c r="Y16" i="1"/>
  <c r="AA16" i="1"/>
  <c r="AC16" i="1"/>
  <c r="AE16" i="1"/>
  <c r="AT16" i="1" s="1"/>
  <c r="AG16" i="1"/>
  <c r="AI16" i="1"/>
  <c r="AK16" i="1"/>
  <c r="AM16" i="1"/>
  <c r="AO16" i="1"/>
  <c r="AQ16" i="1"/>
  <c r="Q17" i="1"/>
  <c r="AT17" i="1" s="1"/>
  <c r="S17" i="1"/>
  <c r="U17" i="1"/>
  <c r="W17" i="1"/>
  <c r="Y17" i="1"/>
  <c r="AA17" i="1"/>
  <c r="AC17" i="1"/>
  <c r="AE17" i="1"/>
  <c r="AG17" i="1"/>
  <c r="AI17" i="1"/>
  <c r="AK17" i="1"/>
  <c r="AM17" i="1"/>
  <c r="AO17" i="1"/>
  <c r="AQ17" i="1"/>
  <c r="Q18" i="1"/>
  <c r="AT18" i="1" s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Q19" i="1"/>
  <c r="S19" i="1"/>
  <c r="U19" i="1"/>
  <c r="W19" i="1"/>
  <c r="Y19" i="1"/>
  <c r="AA19" i="1"/>
  <c r="AC19" i="1"/>
  <c r="AE19" i="1"/>
  <c r="AG19" i="1"/>
  <c r="AI19" i="1"/>
  <c r="AK19" i="1"/>
  <c r="AM19" i="1"/>
  <c r="AO19" i="1"/>
  <c r="AQ19" i="1"/>
  <c r="AT19" i="1"/>
  <c r="Q20" i="1"/>
  <c r="AT20" i="1" s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Q21" i="1"/>
  <c r="AT21" i="1" s="1"/>
  <c r="S21" i="1"/>
  <c r="U21" i="1"/>
  <c r="W21" i="1"/>
  <c r="Y21" i="1"/>
  <c r="AA21" i="1"/>
  <c r="AC21" i="1"/>
  <c r="AE21" i="1"/>
  <c r="AG21" i="1"/>
  <c r="AI21" i="1"/>
  <c r="AK21" i="1"/>
  <c r="AM21" i="1"/>
  <c r="AO21" i="1"/>
  <c r="AQ21" i="1"/>
  <c r="Q22" i="1"/>
  <c r="S22" i="1"/>
  <c r="AT22" i="1" s="1"/>
  <c r="U22" i="1"/>
  <c r="W22" i="1"/>
  <c r="Y22" i="1"/>
  <c r="AA22" i="1"/>
  <c r="AC22" i="1"/>
  <c r="AE22" i="1"/>
  <c r="AG22" i="1"/>
  <c r="AI22" i="1"/>
  <c r="AK22" i="1"/>
  <c r="AM22" i="1"/>
  <c r="AO22" i="1"/>
  <c r="AQ22" i="1"/>
  <c r="Q23" i="1"/>
  <c r="AT23" i="1" s="1"/>
  <c r="S23" i="1"/>
  <c r="U23" i="1"/>
  <c r="W23" i="1"/>
  <c r="Y23" i="1"/>
  <c r="AA23" i="1"/>
  <c r="AC23" i="1"/>
  <c r="AE23" i="1"/>
  <c r="AG23" i="1"/>
  <c r="AI23" i="1"/>
  <c r="AK23" i="1"/>
  <c r="AM23" i="1"/>
  <c r="AO23" i="1"/>
  <c r="AQ23" i="1"/>
  <c r="Q24" i="1"/>
  <c r="AT24" i="1" s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Q25" i="1"/>
  <c r="AT25" i="1" s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Q26" i="1"/>
  <c r="S26" i="1"/>
  <c r="AT26" i="1" s="1"/>
  <c r="U26" i="1"/>
  <c r="W26" i="1"/>
  <c r="Y26" i="1"/>
  <c r="AA26" i="1"/>
  <c r="AC26" i="1"/>
  <c r="AE26" i="1"/>
  <c r="AG26" i="1"/>
  <c r="AI26" i="1"/>
  <c r="AK26" i="1"/>
  <c r="AM26" i="1"/>
  <c r="AO26" i="1"/>
  <c r="AQ26" i="1"/>
  <c r="Q27" i="1"/>
  <c r="S27" i="1"/>
  <c r="U27" i="1"/>
  <c r="AT27" i="1" s="1"/>
  <c r="W27" i="1"/>
  <c r="Y27" i="1"/>
  <c r="AA27" i="1"/>
  <c r="AC27" i="1"/>
  <c r="AE27" i="1"/>
  <c r="AG27" i="1"/>
  <c r="AI27" i="1"/>
  <c r="AK27" i="1"/>
  <c r="AM27" i="1"/>
  <c r="AO27" i="1"/>
  <c r="AQ27" i="1"/>
  <c r="Q28" i="1"/>
  <c r="AT28" i="1" s="1"/>
  <c r="S28" i="1"/>
  <c r="U28" i="1"/>
  <c r="W28" i="1"/>
  <c r="Y28" i="1"/>
  <c r="AA28" i="1"/>
  <c r="AC28" i="1"/>
  <c r="AE28" i="1"/>
  <c r="AG28" i="1"/>
  <c r="AI28" i="1"/>
  <c r="AK28" i="1"/>
  <c r="AM28" i="1"/>
  <c r="AO28" i="1"/>
  <c r="AQ28" i="1"/>
  <c r="Q29" i="1"/>
  <c r="AT29" i="1" s="1"/>
  <c r="S29" i="1"/>
  <c r="U29" i="1"/>
  <c r="W29" i="1"/>
  <c r="Y29" i="1"/>
  <c r="AA29" i="1"/>
  <c r="AC29" i="1"/>
  <c r="AE29" i="1"/>
  <c r="AG29" i="1"/>
  <c r="AI29" i="1"/>
  <c r="AK29" i="1"/>
  <c r="AM29" i="1"/>
  <c r="AO29" i="1"/>
  <c r="AQ29" i="1"/>
  <c r="Q30" i="1"/>
  <c r="AT30" i="1" s="1"/>
  <c r="S30" i="1"/>
  <c r="U30" i="1"/>
  <c r="W30" i="1"/>
  <c r="Y30" i="1"/>
  <c r="AA30" i="1"/>
  <c r="AC30" i="1"/>
  <c r="AE30" i="1"/>
  <c r="AG30" i="1"/>
  <c r="AI30" i="1"/>
  <c r="AK30" i="1"/>
  <c r="AM30" i="1"/>
  <c r="AO30" i="1"/>
  <c r="AQ30" i="1"/>
  <c r="Q31" i="1"/>
  <c r="AT31" i="1" s="1"/>
  <c r="S31" i="1"/>
  <c r="U31" i="1"/>
  <c r="W31" i="1"/>
  <c r="Y31" i="1"/>
  <c r="AA31" i="1"/>
  <c r="AC31" i="1"/>
  <c r="AE31" i="1"/>
  <c r="AG31" i="1"/>
  <c r="AI31" i="1"/>
  <c r="AK31" i="1"/>
  <c r="AM31" i="1"/>
  <c r="AO31" i="1"/>
  <c r="AQ31" i="1"/>
  <c r="Q32" i="1"/>
  <c r="S32" i="1"/>
  <c r="U32" i="1"/>
  <c r="W32" i="1"/>
  <c r="Y32" i="1"/>
  <c r="AA32" i="1"/>
  <c r="AC32" i="1"/>
  <c r="AE32" i="1"/>
  <c r="AT32" i="1" s="1"/>
  <c r="AG32" i="1"/>
  <c r="AI32" i="1"/>
  <c r="AK32" i="1"/>
  <c r="AM32" i="1"/>
  <c r="AO32" i="1"/>
  <c r="AQ32" i="1"/>
  <c r="Q33" i="1"/>
  <c r="S33" i="1"/>
  <c r="U33" i="1"/>
  <c r="AT33" i="1" s="1"/>
  <c r="W33" i="1"/>
  <c r="Y33" i="1"/>
  <c r="AA33" i="1"/>
  <c r="AC33" i="1"/>
  <c r="AE33" i="1"/>
  <c r="AG33" i="1"/>
  <c r="AI33" i="1"/>
  <c r="AK33" i="1"/>
  <c r="AM33" i="1"/>
  <c r="AO33" i="1"/>
  <c r="AQ33" i="1"/>
  <c r="Q34" i="1"/>
  <c r="AT34" i="1" s="1"/>
  <c r="S34" i="1"/>
  <c r="U34" i="1"/>
  <c r="W34" i="1"/>
  <c r="Y34" i="1"/>
  <c r="AA34" i="1"/>
  <c r="AC34" i="1"/>
  <c r="AE34" i="1"/>
  <c r="AG34" i="1"/>
  <c r="AI34" i="1"/>
  <c r="AK34" i="1"/>
  <c r="AM34" i="1"/>
  <c r="AO34" i="1"/>
  <c r="AQ34" i="1"/>
  <c r="Q35" i="1"/>
  <c r="S35" i="1"/>
  <c r="U35" i="1"/>
  <c r="W35" i="1"/>
  <c r="Y35" i="1"/>
  <c r="AA35" i="1"/>
  <c r="AC35" i="1"/>
  <c r="AE35" i="1"/>
  <c r="AG35" i="1"/>
  <c r="AI35" i="1"/>
  <c r="AK35" i="1"/>
  <c r="AM35" i="1"/>
  <c r="AO35" i="1"/>
  <c r="AQ35" i="1"/>
  <c r="AT35" i="1"/>
  <c r="Q36" i="1"/>
  <c r="AT36" i="1" s="1"/>
  <c r="S36" i="1"/>
  <c r="U36" i="1"/>
  <c r="W36" i="1"/>
  <c r="Y36" i="1"/>
  <c r="AA36" i="1"/>
  <c r="AC36" i="1"/>
  <c r="AE36" i="1"/>
  <c r="AG36" i="1"/>
  <c r="AI36" i="1"/>
  <c r="AK36" i="1"/>
  <c r="AM36" i="1"/>
  <c r="AO36" i="1"/>
  <c r="AQ36" i="1"/>
  <c r="Q37" i="1"/>
  <c r="AT37" i="1" s="1"/>
  <c r="S37" i="1"/>
  <c r="U37" i="1"/>
  <c r="W37" i="1"/>
  <c r="Y37" i="1"/>
  <c r="AA37" i="1"/>
  <c r="AC37" i="1"/>
  <c r="AE37" i="1"/>
  <c r="AG37" i="1"/>
  <c r="AI37" i="1"/>
  <c r="AK37" i="1"/>
  <c r="AM37" i="1"/>
  <c r="AO37" i="1"/>
  <c r="AQ37" i="1"/>
  <c r="Q38" i="1"/>
  <c r="S38" i="1"/>
  <c r="AT38" i="1" s="1"/>
  <c r="U38" i="1"/>
  <c r="W38" i="1"/>
  <c r="Y38" i="1"/>
  <c r="AA38" i="1"/>
  <c r="AC38" i="1"/>
  <c r="AE38" i="1"/>
  <c r="AG38" i="1"/>
  <c r="AI38" i="1"/>
  <c r="AK38" i="1"/>
  <c r="AM38" i="1"/>
  <c r="AO38" i="1"/>
  <c r="AQ38" i="1"/>
  <c r="Q39" i="1"/>
  <c r="AT39" i="1" s="1"/>
  <c r="S39" i="1"/>
  <c r="U39" i="1"/>
  <c r="W39" i="1"/>
  <c r="Y39" i="1"/>
  <c r="AA39" i="1"/>
  <c r="AC39" i="1"/>
  <c r="AE39" i="1"/>
  <c r="AG39" i="1"/>
  <c r="AI39" i="1"/>
  <c r="AK39" i="1"/>
  <c r="AM39" i="1"/>
  <c r="AO39" i="1"/>
  <c r="AQ39" i="1"/>
  <c r="Q40" i="1"/>
  <c r="AT40" i="1" s="1"/>
  <c r="S40" i="1"/>
  <c r="U40" i="1"/>
  <c r="W40" i="1"/>
  <c r="Y40" i="1"/>
  <c r="AA40" i="1"/>
  <c r="AC40" i="1"/>
  <c r="AE40" i="1"/>
  <c r="AG40" i="1"/>
  <c r="AI40" i="1"/>
  <c r="AK40" i="1"/>
  <c r="AM40" i="1"/>
  <c r="AO40" i="1"/>
  <c r="AQ40" i="1"/>
  <c r="Q41" i="1"/>
  <c r="AT41" i="1" s="1"/>
  <c r="S41" i="1"/>
  <c r="U41" i="1"/>
  <c r="W41" i="1"/>
  <c r="Y41" i="1"/>
  <c r="AA41" i="1"/>
  <c r="AC41" i="1"/>
  <c r="AE41" i="1"/>
  <c r="AG41" i="1"/>
  <c r="AI41" i="1"/>
  <c r="AK41" i="1"/>
  <c r="AM41" i="1"/>
  <c r="AO41" i="1"/>
  <c r="AQ41" i="1"/>
  <c r="Q42" i="1"/>
  <c r="S42" i="1"/>
  <c r="AT42" i="1" s="1"/>
  <c r="U42" i="1"/>
  <c r="W42" i="1"/>
  <c r="Y42" i="1"/>
  <c r="AA42" i="1"/>
  <c r="AC42" i="1"/>
  <c r="AE42" i="1"/>
  <c r="AG42" i="1"/>
  <c r="AI42" i="1"/>
  <c r="AK42" i="1"/>
  <c r="AM42" i="1"/>
  <c r="AO42" i="1"/>
  <c r="AQ42" i="1"/>
  <c r="Q43" i="1"/>
  <c r="S43" i="1"/>
  <c r="U43" i="1"/>
  <c r="AT43" i="1" s="1"/>
  <c r="W43" i="1"/>
  <c r="Y43" i="1"/>
  <c r="AA43" i="1"/>
  <c r="AC43" i="1"/>
  <c r="AE43" i="1"/>
  <c r="AG43" i="1"/>
  <c r="AI43" i="1"/>
  <c r="AK43" i="1"/>
  <c r="AM43" i="1"/>
  <c r="AO43" i="1"/>
  <c r="AQ43" i="1"/>
  <c r="Q44" i="1"/>
  <c r="AT44" i="1" s="1"/>
  <c r="S44" i="1"/>
  <c r="U44" i="1"/>
  <c r="W44" i="1"/>
  <c r="Y44" i="1"/>
  <c r="AA44" i="1"/>
  <c r="AC44" i="1"/>
  <c r="AE44" i="1"/>
  <c r="AG44" i="1"/>
  <c r="AI44" i="1"/>
  <c r="AK44" i="1"/>
  <c r="AM44" i="1"/>
  <c r="AO44" i="1"/>
  <c r="AQ44" i="1"/>
  <c r="Q45" i="1"/>
  <c r="AT45" i="1" s="1"/>
  <c r="S45" i="1"/>
  <c r="U45" i="1"/>
  <c r="W45" i="1"/>
  <c r="Y45" i="1"/>
  <c r="AA45" i="1"/>
  <c r="AC45" i="1"/>
  <c r="AE45" i="1"/>
  <c r="AG45" i="1"/>
  <c r="AI45" i="1"/>
  <c r="AK45" i="1"/>
  <c r="AM45" i="1"/>
  <c r="AO45" i="1"/>
  <c r="AQ45" i="1"/>
  <c r="Q46" i="1"/>
  <c r="AT46" i="1" s="1"/>
  <c r="S46" i="1"/>
  <c r="U46" i="1"/>
  <c r="W46" i="1"/>
  <c r="Y46" i="1"/>
  <c r="AA46" i="1"/>
  <c r="AC46" i="1"/>
  <c r="AE46" i="1"/>
  <c r="AG46" i="1"/>
  <c r="AI46" i="1"/>
  <c r="AK46" i="1"/>
  <c r="AM46" i="1"/>
  <c r="AO46" i="1"/>
  <c r="AQ46" i="1"/>
  <c r="Q47" i="1"/>
  <c r="S47" i="1"/>
  <c r="AT47" i="1" s="1"/>
  <c r="U47" i="1"/>
  <c r="W47" i="1"/>
  <c r="Y47" i="1"/>
  <c r="AA47" i="1"/>
  <c r="AC47" i="1"/>
  <c r="AE47" i="1"/>
  <c r="AG47" i="1"/>
  <c r="AI47" i="1"/>
  <c r="AK47" i="1"/>
  <c r="AM47" i="1"/>
  <c r="AO47" i="1"/>
  <c r="AQ47" i="1"/>
  <c r="Q48" i="1"/>
  <c r="S48" i="1"/>
  <c r="U48" i="1"/>
  <c r="W48" i="1"/>
  <c r="AT48" i="1" s="1"/>
  <c r="Y48" i="1"/>
  <c r="AA48" i="1"/>
  <c r="AC48" i="1"/>
  <c r="AE48" i="1"/>
  <c r="AG48" i="1"/>
  <c r="AI48" i="1"/>
  <c r="AK48" i="1"/>
  <c r="AM48" i="1"/>
  <c r="AO48" i="1"/>
  <c r="AQ48" i="1"/>
  <c r="Q49" i="1"/>
  <c r="S49" i="1"/>
  <c r="U49" i="1"/>
  <c r="AT49" i="1" s="1"/>
  <c r="W49" i="1"/>
  <c r="Y49" i="1"/>
  <c r="AA49" i="1"/>
  <c r="AC49" i="1"/>
  <c r="AE49" i="1"/>
  <c r="AG49" i="1"/>
  <c r="AI49" i="1"/>
  <c r="AK49" i="1"/>
  <c r="AM49" i="1"/>
  <c r="AO49" i="1"/>
  <c r="AQ49" i="1"/>
  <c r="Q50" i="1"/>
  <c r="AT50" i="1" s="1"/>
  <c r="S50" i="1"/>
  <c r="U50" i="1"/>
  <c r="W50" i="1"/>
  <c r="Y50" i="1"/>
  <c r="AA50" i="1"/>
  <c r="AC50" i="1"/>
  <c r="AE50" i="1"/>
  <c r="AG50" i="1"/>
  <c r="AI50" i="1"/>
  <c r="AK50" i="1"/>
  <c r="AM50" i="1"/>
  <c r="AO50" i="1"/>
  <c r="AQ50" i="1"/>
  <c r="Q51" i="1"/>
  <c r="S51" i="1"/>
  <c r="U51" i="1"/>
  <c r="W51" i="1"/>
  <c r="Y51" i="1"/>
  <c r="AA51" i="1"/>
  <c r="AC51" i="1"/>
  <c r="AE51" i="1"/>
  <c r="AG51" i="1"/>
  <c r="AI51" i="1"/>
  <c r="AK51" i="1"/>
  <c r="AM51" i="1"/>
  <c r="AO51" i="1"/>
  <c r="AQ51" i="1"/>
  <c r="AT51" i="1"/>
  <c r="Q52" i="1"/>
  <c r="AT52" i="1" s="1"/>
  <c r="S52" i="1"/>
  <c r="U52" i="1"/>
  <c r="W52" i="1"/>
  <c r="Y52" i="1"/>
  <c r="AA52" i="1"/>
  <c r="AC52" i="1"/>
  <c r="AE52" i="1"/>
  <c r="AG52" i="1"/>
  <c r="AI52" i="1"/>
  <c r="AK52" i="1"/>
  <c r="AM52" i="1"/>
  <c r="AO52" i="1"/>
  <c r="AQ52" i="1"/>
  <c r="Q53" i="1"/>
  <c r="AT53" i="1" s="1"/>
  <c r="S53" i="1"/>
  <c r="U53" i="1"/>
  <c r="W53" i="1"/>
  <c r="Y53" i="1"/>
  <c r="AA53" i="1"/>
  <c r="AC53" i="1"/>
  <c r="AE53" i="1"/>
  <c r="AG53" i="1"/>
  <c r="AI53" i="1"/>
  <c r="AK53" i="1"/>
  <c r="AM53" i="1"/>
  <c r="AO53" i="1"/>
  <c r="AQ53" i="1"/>
  <c r="Q54" i="1"/>
  <c r="S54" i="1"/>
  <c r="AT54" i="1" s="1"/>
  <c r="U54" i="1"/>
  <c r="W54" i="1"/>
  <c r="Y54" i="1"/>
  <c r="AA54" i="1"/>
  <c r="AC54" i="1"/>
  <c r="AE54" i="1"/>
  <c r="AG54" i="1"/>
  <c r="AI54" i="1"/>
  <c r="AK54" i="1"/>
  <c r="AM54" i="1"/>
  <c r="AO54" i="1"/>
  <c r="AQ54" i="1"/>
  <c r="Q55" i="1"/>
  <c r="AT55" i="1" s="1"/>
  <c r="S55" i="1"/>
  <c r="U55" i="1"/>
  <c r="W55" i="1"/>
  <c r="Y55" i="1"/>
  <c r="AA55" i="1"/>
  <c r="AC55" i="1"/>
  <c r="AE55" i="1"/>
  <c r="AG55" i="1"/>
  <c r="AI55" i="1"/>
  <c r="AK55" i="1"/>
  <c r="AM55" i="1"/>
  <c r="AO55" i="1"/>
  <c r="AQ55" i="1"/>
  <c r="Q56" i="1"/>
  <c r="AT56" i="1" s="1"/>
  <c r="S56" i="1"/>
  <c r="U56" i="1"/>
  <c r="W56" i="1"/>
  <c r="Y56" i="1"/>
  <c r="AA56" i="1"/>
  <c r="AC56" i="1"/>
  <c r="AE56" i="1"/>
  <c r="AG56" i="1"/>
  <c r="AI56" i="1"/>
  <c r="AK56" i="1"/>
  <c r="AM56" i="1"/>
  <c r="AO56" i="1"/>
  <c r="AQ56" i="1"/>
  <c r="Q57" i="1"/>
  <c r="AT57" i="1" s="1"/>
  <c r="S57" i="1"/>
  <c r="U57" i="1"/>
  <c r="W57" i="1"/>
  <c r="Y57" i="1"/>
  <c r="AA57" i="1"/>
  <c r="AC57" i="1"/>
  <c r="AE57" i="1"/>
  <c r="AG57" i="1"/>
  <c r="AI57" i="1"/>
  <c r="AK57" i="1"/>
  <c r="AM57" i="1"/>
  <c r="AO57" i="1"/>
  <c r="AQ57" i="1"/>
  <c r="Q58" i="1"/>
  <c r="S58" i="1"/>
  <c r="AT58" i="1" s="1"/>
  <c r="U58" i="1"/>
  <c r="W58" i="1"/>
  <c r="Y58" i="1"/>
  <c r="AA58" i="1"/>
  <c r="AC58" i="1"/>
  <c r="AE58" i="1"/>
  <c r="AG58" i="1"/>
  <c r="AI58" i="1"/>
  <c r="AK58" i="1"/>
  <c r="AM58" i="1"/>
  <c r="AO58" i="1"/>
  <c r="AQ58" i="1"/>
  <c r="Q59" i="1"/>
  <c r="S59" i="1"/>
  <c r="U59" i="1"/>
  <c r="AT59" i="1" s="1"/>
  <c r="W59" i="1"/>
  <c r="Y59" i="1"/>
  <c r="AA59" i="1"/>
  <c r="AC59" i="1"/>
  <c r="AE59" i="1"/>
  <c r="AG59" i="1"/>
  <c r="AI59" i="1"/>
  <c r="AK59" i="1"/>
  <c r="AM59" i="1"/>
  <c r="AO59" i="1"/>
  <c r="AQ59" i="1"/>
  <c r="Q60" i="1"/>
  <c r="AT60" i="1" s="1"/>
  <c r="S60" i="1"/>
  <c r="U60" i="1"/>
  <c r="W60" i="1"/>
  <c r="Y60" i="1"/>
  <c r="AA60" i="1"/>
  <c r="AC60" i="1"/>
  <c r="AE60" i="1"/>
  <c r="AG60" i="1"/>
  <c r="AI60" i="1"/>
  <c r="AK60" i="1"/>
  <c r="AM60" i="1"/>
  <c r="AO60" i="1"/>
  <c r="AQ60" i="1"/>
  <c r="Q61" i="1"/>
  <c r="AT61" i="1" s="1"/>
  <c r="S61" i="1"/>
  <c r="U61" i="1"/>
  <c r="W61" i="1"/>
  <c r="Y61" i="1"/>
  <c r="AA61" i="1"/>
  <c r="AC61" i="1"/>
  <c r="AE61" i="1"/>
  <c r="AG61" i="1"/>
  <c r="AI61" i="1"/>
  <c r="AK61" i="1"/>
  <c r="AM61" i="1"/>
  <c r="AO61" i="1"/>
  <c r="AQ61" i="1"/>
  <c r="Q62" i="1"/>
  <c r="AT62" i="1" s="1"/>
  <c r="S62" i="1"/>
  <c r="U62" i="1"/>
  <c r="W62" i="1"/>
  <c r="Y62" i="1"/>
  <c r="AA62" i="1"/>
  <c r="AC62" i="1"/>
  <c r="AE62" i="1"/>
  <c r="AG62" i="1"/>
  <c r="AI62" i="1"/>
  <c r="AK62" i="1"/>
  <c r="AM62" i="1"/>
  <c r="AO62" i="1"/>
  <c r="AQ62" i="1"/>
  <c r="Q63" i="1"/>
  <c r="S63" i="1"/>
  <c r="AT63" i="1" s="1"/>
  <c r="U63" i="1"/>
  <c r="W63" i="1"/>
  <c r="Y63" i="1"/>
  <c r="AA63" i="1"/>
  <c r="AC63" i="1"/>
  <c r="AE63" i="1"/>
  <c r="AG63" i="1"/>
  <c r="AI63" i="1"/>
  <c r="AK63" i="1"/>
  <c r="AM63" i="1"/>
  <c r="AO63" i="1"/>
  <c r="AQ63" i="1"/>
  <c r="Q64" i="1"/>
  <c r="S64" i="1"/>
  <c r="U64" i="1"/>
  <c r="W64" i="1"/>
  <c r="AT64" i="1" s="1"/>
  <c r="Y64" i="1"/>
  <c r="AA64" i="1"/>
  <c r="AC64" i="1"/>
  <c r="AE64" i="1"/>
  <c r="AG64" i="1"/>
  <c r="AI64" i="1"/>
  <c r="AK64" i="1"/>
  <c r="AM64" i="1"/>
  <c r="AO64" i="1"/>
  <c r="AQ64" i="1"/>
  <c r="Q65" i="1"/>
  <c r="S65" i="1"/>
  <c r="U65" i="1"/>
  <c r="W65" i="1"/>
  <c r="Y65" i="1"/>
  <c r="AT65" i="1" s="1"/>
  <c r="AA65" i="1"/>
  <c r="AC65" i="1"/>
  <c r="AE65" i="1"/>
  <c r="AG65" i="1"/>
  <c r="AI65" i="1"/>
  <c r="AK65" i="1"/>
  <c r="AM65" i="1"/>
  <c r="AO65" i="1"/>
  <c r="AQ65" i="1"/>
  <c r="Q66" i="1"/>
  <c r="AT66" i="1" s="1"/>
  <c r="S66" i="1"/>
  <c r="U66" i="1"/>
  <c r="W66" i="1"/>
  <c r="Y66" i="1"/>
  <c r="AA66" i="1"/>
  <c r="AC66" i="1"/>
  <c r="AE66" i="1"/>
  <c r="AG66" i="1"/>
  <c r="AI66" i="1"/>
  <c r="AK66" i="1"/>
  <c r="AM66" i="1"/>
  <c r="AO66" i="1"/>
  <c r="AQ66" i="1"/>
  <c r="Q67" i="1"/>
  <c r="S67" i="1"/>
  <c r="U67" i="1"/>
  <c r="W67" i="1"/>
  <c r="Y67" i="1"/>
  <c r="AA67" i="1"/>
  <c r="AC67" i="1"/>
  <c r="AE67" i="1"/>
  <c r="AG67" i="1"/>
  <c r="AI67" i="1"/>
  <c r="AK67" i="1"/>
  <c r="AM67" i="1"/>
  <c r="AO67" i="1"/>
  <c r="AQ67" i="1"/>
  <c r="AT67" i="1"/>
  <c r="Q68" i="1"/>
  <c r="AT68" i="1" s="1"/>
  <c r="S68" i="1"/>
  <c r="U68" i="1"/>
  <c r="W68" i="1"/>
  <c r="Y68" i="1"/>
  <c r="AA68" i="1"/>
  <c r="AC68" i="1"/>
  <c r="AE68" i="1"/>
  <c r="AG68" i="1"/>
  <c r="AI68" i="1"/>
  <c r="AK68" i="1"/>
  <c r="AM68" i="1"/>
  <c r="AO68" i="1"/>
  <c r="AQ68" i="1"/>
  <c r="Q69" i="1"/>
  <c r="AT69" i="1" s="1"/>
  <c r="S69" i="1"/>
  <c r="U69" i="1"/>
  <c r="W69" i="1"/>
  <c r="Y69" i="1"/>
  <c r="AA69" i="1"/>
  <c r="AC69" i="1"/>
  <c r="AE69" i="1"/>
  <c r="AG69" i="1"/>
  <c r="AI69" i="1"/>
  <c r="AK69" i="1"/>
  <c r="AM69" i="1"/>
  <c r="AO69" i="1"/>
  <c r="AQ69" i="1"/>
  <c r="Q70" i="1"/>
  <c r="S70" i="1"/>
  <c r="AT70" i="1" s="1"/>
  <c r="U70" i="1"/>
  <c r="W70" i="1"/>
  <c r="Y70" i="1"/>
  <c r="AA70" i="1"/>
  <c r="AC70" i="1"/>
  <c r="AE70" i="1"/>
  <c r="AG70" i="1"/>
  <c r="AI70" i="1"/>
  <c r="AK70" i="1"/>
  <c r="AM70" i="1"/>
  <c r="AO70" i="1"/>
  <c r="AQ70" i="1"/>
  <c r="Q71" i="1"/>
  <c r="AT71" i="1" s="1"/>
  <c r="S71" i="1"/>
  <c r="U71" i="1"/>
  <c r="W71" i="1"/>
  <c r="Y71" i="1"/>
  <c r="AA71" i="1"/>
  <c r="AC71" i="1"/>
  <c r="AE71" i="1"/>
  <c r="AG71" i="1"/>
  <c r="AI71" i="1"/>
  <c r="AK71" i="1"/>
  <c r="AM71" i="1"/>
  <c r="AO71" i="1"/>
  <c r="AQ71" i="1"/>
  <c r="Q72" i="1"/>
  <c r="AT72" i="1" s="1"/>
  <c r="S72" i="1"/>
  <c r="U72" i="1"/>
  <c r="W72" i="1"/>
  <c r="Y72" i="1"/>
  <c r="AA72" i="1"/>
  <c r="AC72" i="1"/>
  <c r="AE72" i="1"/>
  <c r="AG72" i="1"/>
  <c r="AI72" i="1"/>
  <c r="AK72" i="1"/>
  <c r="AM72" i="1"/>
  <c r="AO72" i="1"/>
  <c r="AQ72" i="1"/>
  <c r="Q73" i="1"/>
  <c r="AT73" i="1" s="1"/>
  <c r="S73" i="1"/>
  <c r="U73" i="1"/>
  <c r="W73" i="1"/>
  <c r="Y73" i="1"/>
  <c r="AA73" i="1"/>
  <c r="AC73" i="1"/>
  <c r="AE73" i="1"/>
  <c r="AG73" i="1"/>
  <c r="AI73" i="1"/>
  <c r="AK73" i="1"/>
  <c r="AM73" i="1"/>
  <c r="AO73" i="1"/>
  <c r="AQ73" i="1"/>
  <c r="Q74" i="1"/>
  <c r="S74" i="1"/>
  <c r="AT74" i="1" s="1"/>
  <c r="U74" i="1"/>
  <c r="W74" i="1"/>
  <c r="Y74" i="1"/>
  <c r="AA74" i="1"/>
  <c r="AC74" i="1"/>
  <c r="AE74" i="1"/>
  <c r="AG74" i="1"/>
  <c r="AI74" i="1"/>
  <c r="AK74" i="1"/>
  <c r="AM74" i="1"/>
  <c r="AO74" i="1"/>
  <c r="AQ74" i="1"/>
  <c r="Q75" i="1"/>
  <c r="S75" i="1"/>
  <c r="U75" i="1"/>
  <c r="AT75" i="1" s="1"/>
  <c r="W75" i="1"/>
  <c r="Y75" i="1"/>
  <c r="AA75" i="1"/>
  <c r="AC75" i="1"/>
  <c r="AE75" i="1"/>
  <c r="AG75" i="1"/>
  <c r="AI75" i="1"/>
  <c r="AK75" i="1"/>
  <c r="AM75" i="1"/>
  <c r="AO75" i="1"/>
  <c r="AQ75" i="1"/>
  <c r="Q76" i="1"/>
  <c r="AT76" i="1" s="1"/>
  <c r="S76" i="1"/>
  <c r="U76" i="1"/>
  <c r="W76" i="1"/>
  <c r="Y76" i="1"/>
  <c r="AA76" i="1"/>
  <c r="AC76" i="1"/>
  <c r="AE76" i="1"/>
  <c r="AG76" i="1"/>
  <c r="AI76" i="1"/>
  <c r="AK76" i="1"/>
  <c r="AM76" i="1"/>
  <c r="AO76" i="1"/>
  <c r="AQ76" i="1"/>
  <c r="Q77" i="1"/>
  <c r="AT77" i="1" s="1"/>
  <c r="S77" i="1"/>
  <c r="U77" i="1"/>
  <c r="W77" i="1"/>
  <c r="Y77" i="1"/>
  <c r="AA77" i="1"/>
  <c r="AC77" i="1"/>
  <c r="AE77" i="1"/>
  <c r="AG77" i="1"/>
  <c r="AI77" i="1"/>
  <c r="AK77" i="1"/>
  <c r="AM77" i="1"/>
  <c r="AO77" i="1"/>
  <c r="AQ77" i="1"/>
  <c r="Q78" i="1"/>
  <c r="AT78" i="1" s="1"/>
  <c r="S78" i="1"/>
  <c r="U78" i="1"/>
  <c r="W78" i="1"/>
  <c r="Y78" i="1"/>
  <c r="AA78" i="1"/>
  <c r="AC78" i="1"/>
  <c r="AE78" i="1"/>
  <c r="AG78" i="1"/>
  <c r="AI78" i="1"/>
  <c r="AK78" i="1"/>
  <c r="AM78" i="1"/>
  <c r="AO78" i="1"/>
  <c r="AQ78" i="1"/>
  <c r="Q79" i="1"/>
  <c r="S79" i="1"/>
  <c r="AT79" i="1" s="1"/>
  <c r="U79" i="1"/>
  <c r="W79" i="1"/>
  <c r="Y79" i="1"/>
  <c r="AA79" i="1"/>
  <c r="AC79" i="1"/>
  <c r="AE79" i="1"/>
  <c r="AG79" i="1"/>
  <c r="AI79" i="1"/>
  <c r="AK79" i="1"/>
  <c r="AM79" i="1"/>
  <c r="AO79" i="1"/>
  <c r="AQ79" i="1"/>
  <c r="Q80" i="1"/>
  <c r="S80" i="1"/>
  <c r="U80" i="1"/>
  <c r="W80" i="1"/>
  <c r="AT80" i="1" s="1"/>
  <c r="Y80" i="1"/>
  <c r="AA80" i="1"/>
  <c r="AC80" i="1"/>
  <c r="AE80" i="1"/>
  <c r="AG80" i="1"/>
  <c r="AI80" i="1"/>
  <c r="AK80" i="1"/>
  <c r="AM80" i="1"/>
  <c r="AO80" i="1"/>
  <c r="AQ80" i="1"/>
  <c r="Q81" i="1"/>
  <c r="S81" i="1"/>
  <c r="U81" i="1"/>
  <c r="W81" i="1"/>
  <c r="Y81" i="1"/>
  <c r="AT81" i="1" s="1"/>
  <c r="AA81" i="1"/>
  <c r="AC81" i="1"/>
  <c r="AE81" i="1"/>
  <c r="AG81" i="1"/>
  <c r="AI81" i="1"/>
  <c r="AK81" i="1"/>
  <c r="AM81" i="1"/>
  <c r="AO81" i="1"/>
  <c r="AQ81" i="1"/>
  <c r="Q82" i="1"/>
  <c r="AT82" i="1" s="1"/>
  <c r="S82" i="1"/>
  <c r="U82" i="1"/>
  <c r="W82" i="1"/>
  <c r="Y82" i="1"/>
  <c r="AA82" i="1"/>
  <c r="AC82" i="1"/>
  <c r="AE82" i="1"/>
  <c r="AG82" i="1"/>
  <c r="AI82" i="1"/>
  <c r="AK82" i="1"/>
  <c r="AM82" i="1"/>
  <c r="AO82" i="1"/>
  <c r="AQ82" i="1"/>
  <c r="Q83" i="1"/>
  <c r="S83" i="1"/>
  <c r="U83" i="1"/>
  <c r="W83" i="1"/>
  <c r="Y83" i="1"/>
  <c r="AA83" i="1"/>
  <c r="AC83" i="1"/>
  <c r="AE83" i="1"/>
  <c r="AG83" i="1"/>
  <c r="AI83" i="1"/>
  <c r="AK83" i="1"/>
  <c r="AM83" i="1"/>
  <c r="AO83" i="1"/>
  <c r="AQ83" i="1"/>
  <c r="AT83" i="1"/>
  <c r="Q84" i="1"/>
  <c r="AT84" i="1" s="1"/>
  <c r="S84" i="1"/>
  <c r="U84" i="1"/>
  <c r="W84" i="1"/>
  <c r="Y84" i="1"/>
  <c r="AA84" i="1"/>
  <c r="AC84" i="1"/>
  <c r="AE84" i="1"/>
  <c r="AG84" i="1"/>
  <c r="AI84" i="1"/>
  <c r="AK84" i="1"/>
  <c r="AM84" i="1"/>
  <c r="AO84" i="1"/>
  <c r="AQ84" i="1"/>
  <c r="Q85" i="1"/>
  <c r="AT85" i="1" s="1"/>
  <c r="S85" i="1"/>
  <c r="U85" i="1"/>
  <c r="W85" i="1"/>
  <c r="Y85" i="1"/>
  <c r="AA85" i="1"/>
  <c r="AC85" i="1"/>
  <c r="AE85" i="1"/>
  <c r="AG85" i="1"/>
  <c r="AI85" i="1"/>
  <c r="AK85" i="1"/>
  <c r="AM85" i="1"/>
  <c r="AO85" i="1"/>
  <c r="AQ85" i="1"/>
  <c r="Q86" i="1"/>
  <c r="S86" i="1"/>
  <c r="AT86" i="1" s="1"/>
  <c r="U86" i="1"/>
  <c r="W86" i="1"/>
  <c r="Y86" i="1"/>
  <c r="AA86" i="1"/>
  <c r="AC86" i="1"/>
  <c r="AE86" i="1"/>
  <c r="AG86" i="1"/>
  <c r="AI86" i="1"/>
  <c r="AK86" i="1"/>
  <c r="AM86" i="1"/>
  <c r="AO86" i="1"/>
  <c r="AQ86" i="1"/>
  <c r="AT2" i="1"/>
  <c r="AQ2" i="1"/>
  <c r="AO2" i="1"/>
  <c r="AM2" i="1"/>
  <c r="AK2" i="1"/>
  <c r="AI2" i="1"/>
  <c r="AG2" i="1"/>
  <c r="AE2" i="1"/>
  <c r="AC2" i="1"/>
  <c r="AA2" i="1"/>
  <c r="Y2" i="1"/>
  <c r="W2" i="1"/>
  <c r="U2" i="1"/>
  <c r="S2" i="1"/>
  <c r="Q2" i="1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2" i="5"/>
  <c r="Q3" i="5"/>
  <c r="S3" i="5"/>
  <c r="U3" i="5"/>
  <c r="W3" i="5"/>
  <c r="Y3" i="5"/>
  <c r="AA3" i="5"/>
  <c r="AC3" i="5"/>
  <c r="AE3" i="5"/>
  <c r="AG3" i="5"/>
  <c r="AI3" i="5"/>
  <c r="AK3" i="5"/>
  <c r="AM3" i="5"/>
  <c r="AO3" i="5"/>
  <c r="AR3" i="5" s="1"/>
  <c r="Q4" i="5"/>
  <c r="S4" i="5"/>
  <c r="U4" i="5"/>
  <c r="W4" i="5"/>
  <c r="Y4" i="5"/>
  <c r="AA4" i="5"/>
  <c r="AC4" i="5"/>
  <c r="AE4" i="5"/>
  <c r="AG4" i="5"/>
  <c r="AI4" i="5"/>
  <c r="AK4" i="5"/>
  <c r="AM4" i="5"/>
  <c r="AO4" i="5"/>
  <c r="Q5" i="5"/>
  <c r="S5" i="5"/>
  <c r="U5" i="5"/>
  <c r="W5" i="5"/>
  <c r="Y5" i="5"/>
  <c r="AA5" i="5"/>
  <c r="AC5" i="5"/>
  <c r="AE5" i="5"/>
  <c r="AG5" i="5"/>
  <c r="AI5" i="5"/>
  <c r="AK5" i="5"/>
  <c r="AM5" i="5"/>
  <c r="AO5" i="5"/>
  <c r="Q6" i="5"/>
  <c r="S6" i="5"/>
  <c r="U6" i="5"/>
  <c r="W6" i="5"/>
  <c r="Y6" i="5"/>
  <c r="AA6" i="5"/>
  <c r="AC6" i="5"/>
  <c r="AE6" i="5"/>
  <c r="AG6" i="5"/>
  <c r="AI6" i="5"/>
  <c r="AK6" i="5"/>
  <c r="AM6" i="5"/>
  <c r="AO6" i="5"/>
  <c r="Q7" i="5"/>
  <c r="S7" i="5"/>
  <c r="U7" i="5"/>
  <c r="W7" i="5"/>
  <c r="Y7" i="5"/>
  <c r="AA7" i="5"/>
  <c r="AC7" i="5"/>
  <c r="AE7" i="5"/>
  <c r="AG7" i="5"/>
  <c r="AI7" i="5"/>
  <c r="AK7" i="5"/>
  <c r="AM7" i="5"/>
  <c r="AO7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Q9" i="5"/>
  <c r="S9" i="5"/>
  <c r="AR9" i="5" s="1"/>
  <c r="U9" i="5"/>
  <c r="W9" i="5"/>
  <c r="Y9" i="5"/>
  <c r="AA9" i="5"/>
  <c r="AC9" i="5"/>
  <c r="AE9" i="5"/>
  <c r="AG9" i="5"/>
  <c r="AI9" i="5"/>
  <c r="AK9" i="5"/>
  <c r="AM9" i="5"/>
  <c r="AO9" i="5"/>
  <c r="Q10" i="5"/>
  <c r="AR10" i="5" s="1"/>
  <c r="S10" i="5"/>
  <c r="U10" i="5"/>
  <c r="W10" i="5"/>
  <c r="Y10" i="5"/>
  <c r="AA10" i="5"/>
  <c r="AC10" i="5"/>
  <c r="AE10" i="5"/>
  <c r="AG10" i="5"/>
  <c r="AI10" i="5"/>
  <c r="AK10" i="5"/>
  <c r="AM10" i="5"/>
  <c r="AO10" i="5"/>
  <c r="Q11" i="5"/>
  <c r="S11" i="5"/>
  <c r="U11" i="5"/>
  <c r="W11" i="5"/>
  <c r="Y11" i="5"/>
  <c r="AA11" i="5"/>
  <c r="AC11" i="5"/>
  <c r="AE11" i="5"/>
  <c r="AG11" i="5"/>
  <c r="AI11" i="5"/>
  <c r="AK11" i="5"/>
  <c r="AM11" i="5"/>
  <c r="AO11" i="5"/>
  <c r="Q12" i="5"/>
  <c r="S12" i="5"/>
  <c r="U12" i="5"/>
  <c r="W12" i="5"/>
  <c r="Y12" i="5"/>
  <c r="AA12" i="5"/>
  <c r="AC12" i="5"/>
  <c r="AE12" i="5"/>
  <c r="AG12" i="5"/>
  <c r="AI12" i="5"/>
  <c r="AK12" i="5"/>
  <c r="AM12" i="5"/>
  <c r="AO12" i="5"/>
  <c r="Q13" i="5"/>
  <c r="S13" i="5"/>
  <c r="U13" i="5"/>
  <c r="W13" i="5"/>
  <c r="Y13" i="5"/>
  <c r="AA13" i="5"/>
  <c r="AC13" i="5"/>
  <c r="AE13" i="5"/>
  <c r="AG13" i="5"/>
  <c r="AI13" i="5"/>
  <c r="AK13" i="5"/>
  <c r="AM13" i="5"/>
  <c r="AO13" i="5"/>
  <c r="Q14" i="5"/>
  <c r="S14" i="5"/>
  <c r="U14" i="5"/>
  <c r="W14" i="5"/>
  <c r="Y14" i="5"/>
  <c r="AA14" i="5"/>
  <c r="AC14" i="5"/>
  <c r="AE14" i="5"/>
  <c r="AG14" i="5"/>
  <c r="AI14" i="5"/>
  <c r="AK14" i="5"/>
  <c r="AM14" i="5"/>
  <c r="AO14" i="5"/>
  <c r="Q15" i="5"/>
  <c r="S15" i="5"/>
  <c r="U15" i="5"/>
  <c r="W15" i="5"/>
  <c r="Y15" i="5"/>
  <c r="AA15" i="5"/>
  <c r="AC15" i="5"/>
  <c r="AE15" i="5"/>
  <c r="AG15" i="5"/>
  <c r="AI15" i="5"/>
  <c r="AK15" i="5"/>
  <c r="AM15" i="5"/>
  <c r="AO15" i="5"/>
  <c r="Q16" i="5"/>
  <c r="S16" i="5"/>
  <c r="U16" i="5"/>
  <c r="W16" i="5"/>
  <c r="Y16" i="5"/>
  <c r="AA16" i="5"/>
  <c r="AC16" i="5"/>
  <c r="AE16" i="5"/>
  <c r="AG16" i="5"/>
  <c r="AI16" i="5"/>
  <c r="AK16" i="5"/>
  <c r="AM16" i="5"/>
  <c r="AO16" i="5"/>
  <c r="Q17" i="5"/>
  <c r="S17" i="5"/>
  <c r="U17" i="5"/>
  <c r="W17" i="5"/>
  <c r="Y17" i="5"/>
  <c r="AA17" i="5"/>
  <c r="AC17" i="5"/>
  <c r="AE17" i="5"/>
  <c r="AG17" i="5"/>
  <c r="AI17" i="5"/>
  <c r="AK17" i="5"/>
  <c r="AM17" i="5"/>
  <c r="AO17" i="5"/>
  <c r="Q18" i="5"/>
  <c r="AR18" i="5" s="1"/>
  <c r="S18" i="5"/>
  <c r="U18" i="5"/>
  <c r="W18" i="5"/>
  <c r="Y18" i="5"/>
  <c r="AA18" i="5"/>
  <c r="AC18" i="5"/>
  <c r="AE18" i="5"/>
  <c r="AG18" i="5"/>
  <c r="AI18" i="5"/>
  <c r="AK18" i="5"/>
  <c r="AM18" i="5"/>
  <c r="AO18" i="5"/>
  <c r="Q19" i="5"/>
  <c r="S19" i="5"/>
  <c r="U19" i="5"/>
  <c r="W19" i="5"/>
  <c r="Y19" i="5"/>
  <c r="AA19" i="5"/>
  <c r="AC19" i="5"/>
  <c r="AE19" i="5"/>
  <c r="AG19" i="5"/>
  <c r="AI19" i="5"/>
  <c r="AK19" i="5"/>
  <c r="AM19" i="5"/>
  <c r="AO19" i="5"/>
  <c r="Q20" i="5"/>
  <c r="AR20" i="5" s="1"/>
  <c r="S20" i="5"/>
  <c r="U20" i="5"/>
  <c r="W20" i="5"/>
  <c r="Y20" i="5"/>
  <c r="AA20" i="5"/>
  <c r="AC20" i="5"/>
  <c r="AE20" i="5"/>
  <c r="AG20" i="5"/>
  <c r="AI20" i="5"/>
  <c r="AK20" i="5"/>
  <c r="AM20" i="5"/>
  <c r="AO20" i="5"/>
  <c r="Q21" i="5"/>
  <c r="S21" i="5"/>
  <c r="U21" i="5"/>
  <c r="W21" i="5"/>
  <c r="Y21" i="5"/>
  <c r="AA21" i="5"/>
  <c r="AC21" i="5"/>
  <c r="AE21" i="5"/>
  <c r="AG21" i="5"/>
  <c r="AI21" i="5"/>
  <c r="AK21" i="5"/>
  <c r="AM21" i="5"/>
  <c r="AO21" i="5"/>
  <c r="Q22" i="5"/>
  <c r="S22" i="5"/>
  <c r="U22" i="5"/>
  <c r="W22" i="5"/>
  <c r="Y22" i="5"/>
  <c r="AA22" i="5"/>
  <c r="AC22" i="5"/>
  <c r="AE22" i="5"/>
  <c r="AG22" i="5"/>
  <c r="AI22" i="5"/>
  <c r="AK22" i="5"/>
  <c r="AM22" i="5"/>
  <c r="AO22" i="5"/>
  <c r="Q23" i="5"/>
  <c r="S23" i="5"/>
  <c r="U23" i="5"/>
  <c r="W23" i="5"/>
  <c r="Y23" i="5"/>
  <c r="AA23" i="5"/>
  <c r="AC23" i="5"/>
  <c r="AE23" i="5"/>
  <c r="AG23" i="5"/>
  <c r="AI23" i="5"/>
  <c r="AK23" i="5"/>
  <c r="AM23" i="5"/>
  <c r="AO23" i="5"/>
  <c r="Q24" i="5"/>
  <c r="S24" i="5"/>
  <c r="U24" i="5"/>
  <c r="W24" i="5"/>
  <c r="Y24" i="5"/>
  <c r="AA24" i="5"/>
  <c r="AC24" i="5"/>
  <c r="AE24" i="5"/>
  <c r="AG24" i="5"/>
  <c r="AI24" i="5"/>
  <c r="AK24" i="5"/>
  <c r="AM24" i="5"/>
  <c r="AO24" i="5"/>
  <c r="Q25" i="5"/>
  <c r="S25" i="5"/>
  <c r="U25" i="5"/>
  <c r="W25" i="5"/>
  <c r="Y25" i="5"/>
  <c r="AA25" i="5"/>
  <c r="AC25" i="5"/>
  <c r="AE25" i="5"/>
  <c r="AG25" i="5"/>
  <c r="AI25" i="5"/>
  <c r="AK25" i="5"/>
  <c r="AM25" i="5"/>
  <c r="AO25" i="5"/>
  <c r="Q26" i="5"/>
  <c r="AR26" i="5" s="1"/>
  <c r="S26" i="5"/>
  <c r="U26" i="5"/>
  <c r="W26" i="5"/>
  <c r="Y26" i="5"/>
  <c r="AA26" i="5"/>
  <c r="AC26" i="5"/>
  <c r="AE26" i="5"/>
  <c r="AG26" i="5"/>
  <c r="AI26" i="5"/>
  <c r="AK26" i="5"/>
  <c r="AM26" i="5"/>
  <c r="AO26" i="5"/>
  <c r="Q27" i="5"/>
  <c r="S27" i="5"/>
  <c r="U27" i="5"/>
  <c r="W27" i="5"/>
  <c r="Y27" i="5"/>
  <c r="AA27" i="5"/>
  <c r="AC27" i="5"/>
  <c r="AE27" i="5"/>
  <c r="AG27" i="5"/>
  <c r="AI27" i="5"/>
  <c r="AK27" i="5"/>
  <c r="AM27" i="5"/>
  <c r="AO27" i="5"/>
  <c r="Q28" i="5"/>
  <c r="S28" i="5"/>
  <c r="U28" i="5"/>
  <c r="W28" i="5"/>
  <c r="Y28" i="5"/>
  <c r="AA28" i="5"/>
  <c r="AC28" i="5"/>
  <c r="AE28" i="5"/>
  <c r="AG28" i="5"/>
  <c r="AI28" i="5"/>
  <c r="AK28" i="5"/>
  <c r="AM28" i="5"/>
  <c r="AO28" i="5"/>
  <c r="Q29" i="5"/>
  <c r="S29" i="5"/>
  <c r="U29" i="5"/>
  <c r="W29" i="5"/>
  <c r="Y29" i="5"/>
  <c r="AA29" i="5"/>
  <c r="AC29" i="5"/>
  <c r="AE29" i="5"/>
  <c r="AG29" i="5"/>
  <c r="AI29" i="5"/>
  <c r="AK29" i="5"/>
  <c r="AM29" i="5"/>
  <c r="AO29" i="5"/>
  <c r="Q30" i="5"/>
  <c r="S30" i="5"/>
  <c r="U30" i="5"/>
  <c r="W30" i="5"/>
  <c r="Y30" i="5"/>
  <c r="AA30" i="5"/>
  <c r="AC30" i="5"/>
  <c r="AE30" i="5"/>
  <c r="AG30" i="5"/>
  <c r="AI30" i="5"/>
  <c r="AK30" i="5"/>
  <c r="AM30" i="5"/>
  <c r="AO30" i="5"/>
  <c r="Q31" i="5"/>
  <c r="S31" i="5"/>
  <c r="U31" i="5"/>
  <c r="W31" i="5"/>
  <c r="Y31" i="5"/>
  <c r="AA31" i="5"/>
  <c r="AC31" i="5"/>
  <c r="AE31" i="5"/>
  <c r="AG31" i="5"/>
  <c r="AI31" i="5"/>
  <c r="AK31" i="5"/>
  <c r="AM31" i="5"/>
  <c r="AO31" i="5"/>
  <c r="Q32" i="5"/>
  <c r="S32" i="5"/>
  <c r="U32" i="5"/>
  <c r="W32" i="5"/>
  <c r="Y32" i="5"/>
  <c r="AA32" i="5"/>
  <c r="AC32" i="5"/>
  <c r="AE32" i="5"/>
  <c r="AG32" i="5"/>
  <c r="AI32" i="5"/>
  <c r="AK32" i="5"/>
  <c r="AM32" i="5"/>
  <c r="AO32" i="5"/>
  <c r="Q33" i="5"/>
  <c r="S33" i="5"/>
  <c r="U33" i="5"/>
  <c r="W33" i="5"/>
  <c r="Y33" i="5"/>
  <c r="AA33" i="5"/>
  <c r="AC33" i="5"/>
  <c r="AE33" i="5"/>
  <c r="AG33" i="5"/>
  <c r="AI33" i="5"/>
  <c r="AK33" i="5"/>
  <c r="AM33" i="5"/>
  <c r="AO33" i="5"/>
  <c r="Q34" i="5"/>
  <c r="AR34" i="5" s="1"/>
  <c r="S34" i="5"/>
  <c r="U34" i="5"/>
  <c r="W34" i="5"/>
  <c r="Y34" i="5"/>
  <c r="AA34" i="5"/>
  <c r="AC34" i="5"/>
  <c r="AE34" i="5"/>
  <c r="AG34" i="5"/>
  <c r="AI34" i="5"/>
  <c r="AK34" i="5"/>
  <c r="AM34" i="5"/>
  <c r="AO34" i="5"/>
  <c r="Q35" i="5"/>
  <c r="S35" i="5"/>
  <c r="U35" i="5"/>
  <c r="W35" i="5"/>
  <c r="Y35" i="5"/>
  <c r="AA35" i="5"/>
  <c r="AC35" i="5"/>
  <c r="AE35" i="5"/>
  <c r="AG35" i="5"/>
  <c r="AI35" i="5"/>
  <c r="AK35" i="5"/>
  <c r="AM35" i="5"/>
  <c r="AO35" i="5"/>
  <c r="Q36" i="5"/>
  <c r="S36" i="5"/>
  <c r="U36" i="5"/>
  <c r="W36" i="5"/>
  <c r="Y36" i="5"/>
  <c r="AA36" i="5"/>
  <c r="AC36" i="5"/>
  <c r="AE36" i="5"/>
  <c r="AG36" i="5"/>
  <c r="AI36" i="5"/>
  <c r="AK36" i="5"/>
  <c r="AM36" i="5"/>
  <c r="AO36" i="5"/>
  <c r="Q37" i="5"/>
  <c r="S37" i="5"/>
  <c r="AR37" i="5" s="1"/>
  <c r="U37" i="5"/>
  <c r="W37" i="5"/>
  <c r="Y37" i="5"/>
  <c r="AA37" i="5"/>
  <c r="AC37" i="5"/>
  <c r="AE37" i="5"/>
  <c r="AG37" i="5"/>
  <c r="AI37" i="5"/>
  <c r="AK37" i="5"/>
  <c r="AM37" i="5"/>
  <c r="AO37" i="5"/>
  <c r="Q38" i="5"/>
  <c r="S38" i="5"/>
  <c r="U38" i="5"/>
  <c r="W38" i="5"/>
  <c r="Y38" i="5"/>
  <c r="AR38" i="5" s="1"/>
  <c r="AA38" i="5"/>
  <c r="AC38" i="5"/>
  <c r="AE38" i="5"/>
  <c r="AG38" i="5"/>
  <c r="AI38" i="5"/>
  <c r="AK38" i="5"/>
  <c r="AM38" i="5"/>
  <c r="AO38" i="5"/>
  <c r="Q39" i="5"/>
  <c r="S39" i="5"/>
  <c r="U39" i="5"/>
  <c r="W39" i="5"/>
  <c r="Y39" i="5"/>
  <c r="AA39" i="5"/>
  <c r="AC39" i="5"/>
  <c r="AE39" i="5"/>
  <c r="AG39" i="5"/>
  <c r="AI39" i="5"/>
  <c r="AK39" i="5"/>
  <c r="AM39" i="5"/>
  <c r="AO39" i="5"/>
  <c r="Q40" i="5"/>
  <c r="S40" i="5"/>
  <c r="U40" i="5"/>
  <c r="W40" i="5"/>
  <c r="Y40" i="5"/>
  <c r="AA40" i="5"/>
  <c r="AC40" i="5"/>
  <c r="AE40" i="5"/>
  <c r="AG40" i="5"/>
  <c r="AI40" i="5"/>
  <c r="AK40" i="5"/>
  <c r="AM40" i="5"/>
  <c r="AO40" i="5"/>
  <c r="Q41" i="5"/>
  <c r="S41" i="5"/>
  <c r="U41" i="5"/>
  <c r="W41" i="5"/>
  <c r="Y41" i="5"/>
  <c r="AA41" i="5"/>
  <c r="AC41" i="5"/>
  <c r="AE41" i="5"/>
  <c r="AG41" i="5"/>
  <c r="AI41" i="5"/>
  <c r="AK41" i="5"/>
  <c r="AM41" i="5"/>
  <c r="AO41" i="5"/>
  <c r="Q42" i="5"/>
  <c r="AR42" i="5" s="1"/>
  <c r="S42" i="5"/>
  <c r="U42" i="5"/>
  <c r="W42" i="5"/>
  <c r="Y42" i="5"/>
  <c r="AA42" i="5"/>
  <c r="AC42" i="5"/>
  <c r="AE42" i="5"/>
  <c r="AG42" i="5"/>
  <c r="AI42" i="5"/>
  <c r="AK42" i="5"/>
  <c r="AM42" i="5"/>
  <c r="AO42" i="5"/>
  <c r="Q43" i="5"/>
  <c r="AR43" i="5" s="1"/>
  <c r="S43" i="5"/>
  <c r="U43" i="5"/>
  <c r="W43" i="5"/>
  <c r="Y43" i="5"/>
  <c r="AA43" i="5"/>
  <c r="AC43" i="5"/>
  <c r="AE43" i="5"/>
  <c r="AG43" i="5"/>
  <c r="AI43" i="5"/>
  <c r="AK43" i="5"/>
  <c r="AM43" i="5"/>
  <c r="AO43" i="5"/>
  <c r="Q44" i="5"/>
  <c r="S44" i="5"/>
  <c r="U44" i="5"/>
  <c r="W44" i="5"/>
  <c r="Y44" i="5"/>
  <c r="AA44" i="5"/>
  <c r="AC44" i="5"/>
  <c r="AE44" i="5"/>
  <c r="AG44" i="5"/>
  <c r="AI44" i="5"/>
  <c r="AK44" i="5"/>
  <c r="AM44" i="5"/>
  <c r="AO44" i="5"/>
  <c r="Q45" i="5"/>
  <c r="S45" i="5"/>
  <c r="U45" i="5"/>
  <c r="W45" i="5"/>
  <c r="Y45" i="5"/>
  <c r="AA45" i="5"/>
  <c r="AC45" i="5"/>
  <c r="AE45" i="5"/>
  <c r="AG45" i="5"/>
  <c r="AI45" i="5"/>
  <c r="AK45" i="5"/>
  <c r="AM45" i="5"/>
  <c r="AO45" i="5"/>
  <c r="Q46" i="5"/>
  <c r="S46" i="5"/>
  <c r="U46" i="5"/>
  <c r="W46" i="5"/>
  <c r="Y46" i="5"/>
  <c r="AA46" i="5"/>
  <c r="AC46" i="5"/>
  <c r="AE46" i="5"/>
  <c r="AG46" i="5"/>
  <c r="AI46" i="5"/>
  <c r="AK46" i="5"/>
  <c r="AM46" i="5"/>
  <c r="AO46" i="5"/>
  <c r="AA2" i="5"/>
  <c r="AO2" i="5"/>
  <c r="AM2" i="5"/>
  <c r="AK2" i="5"/>
  <c r="AI2" i="5"/>
  <c r="AG2" i="5"/>
  <c r="AE2" i="5"/>
  <c r="AC2" i="5"/>
  <c r="Y2" i="5"/>
  <c r="W2" i="5"/>
  <c r="U2" i="5"/>
  <c r="S2" i="5"/>
  <c r="Q2" i="5"/>
  <c r="AR2" i="5" s="1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2" i="3"/>
  <c r="Q3" i="3"/>
  <c r="S3" i="3"/>
  <c r="U3" i="3"/>
  <c r="W3" i="3"/>
  <c r="Y3" i="3"/>
  <c r="AA3" i="3"/>
  <c r="AC3" i="3"/>
  <c r="AE3" i="3"/>
  <c r="AG3" i="3"/>
  <c r="AI3" i="3"/>
  <c r="AK3" i="3"/>
  <c r="AM3" i="3"/>
  <c r="AO3" i="3"/>
  <c r="AQ3" i="3"/>
  <c r="Q4" i="3"/>
  <c r="AS4" i="3" s="1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AQ11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Q18" i="3"/>
  <c r="S18" i="3"/>
  <c r="U18" i="3"/>
  <c r="W18" i="3"/>
  <c r="Y18" i="3"/>
  <c r="AA18" i="3"/>
  <c r="AS18" i="3" s="1"/>
  <c r="AC18" i="3"/>
  <c r="AE18" i="3"/>
  <c r="AG18" i="3"/>
  <c r="AI18" i="3"/>
  <c r="AK18" i="3"/>
  <c r="AM18" i="3"/>
  <c r="AO18" i="3"/>
  <c r="AQ18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Q26" i="3"/>
  <c r="S26" i="3"/>
  <c r="U26" i="3"/>
  <c r="W26" i="3"/>
  <c r="Y26" i="3"/>
  <c r="AA26" i="3"/>
  <c r="AC26" i="3"/>
  <c r="AE26" i="3"/>
  <c r="AG26" i="3"/>
  <c r="AI26" i="3"/>
  <c r="AK26" i="3"/>
  <c r="AM26" i="3"/>
  <c r="AO26" i="3"/>
  <c r="AQ26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Q29" i="3"/>
  <c r="S29" i="3"/>
  <c r="U29" i="3"/>
  <c r="W29" i="3"/>
  <c r="Y29" i="3"/>
  <c r="AA29" i="3"/>
  <c r="AC29" i="3"/>
  <c r="AE29" i="3"/>
  <c r="AG29" i="3"/>
  <c r="AI29" i="3"/>
  <c r="AK29" i="3"/>
  <c r="AM29" i="3"/>
  <c r="AO29" i="3"/>
  <c r="AQ29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Q34" i="3"/>
  <c r="S34" i="3"/>
  <c r="U34" i="3"/>
  <c r="W34" i="3"/>
  <c r="Y34" i="3"/>
  <c r="AA34" i="3"/>
  <c r="AC34" i="3"/>
  <c r="AE34" i="3"/>
  <c r="AG34" i="3"/>
  <c r="AI34" i="3"/>
  <c r="AS34" i="3" s="1"/>
  <c r="AK34" i="3"/>
  <c r="AM34" i="3"/>
  <c r="AO34" i="3"/>
  <c r="AQ34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Q50" i="3"/>
  <c r="AS50" i="3" s="1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Q66" i="3"/>
  <c r="S66" i="3"/>
  <c r="AS66" i="3" s="1"/>
  <c r="U66" i="3"/>
  <c r="W66" i="3"/>
  <c r="Y66" i="3"/>
  <c r="AA66" i="3"/>
  <c r="AC66" i="3"/>
  <c r="AE66" i="3"/>
  <c r="AG66" i="3"/>
  <c r="AI66" i="3"/>
  <c r="AK66" i="3"/>
  <c r="AM66" i="3"/>
  <c r="AO66" i="3"/>
  <c r="AQ66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Q70" i="3"/>
  <c r="AS70" i="3" s="1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Q78" i="3"/>
  <c r="AS78" i="3" s="1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Q82" i="3"/>
  <c r="S82" i="3"/>
  <c r="AS82" i="3" s="1"/>
  <c r="U82" i="3"/>
  <c r="W82" i="3"/>
  <c r="Y82" i="3"/>
  <c r="AA82" i="3"/>
  <c r="AC82" i="3"/>
  <c r="AE82" i="3"/>
  <c r="AG82" i="3"/>
  <c r="AI82" i="3"/>
  <c r="AK82" i="3"/>
  <c r="AM82" i="3"/>
  <c r="AO82" i="3"/>
  <c r="AQ82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Q86" i="3"/>
  <c r="AS86" i="3" s="1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Q2" i="3"/>
  <c r="AO2" i="3"/>
  <c r="AM2" i="3"/>
  <c r="AK2" i="3"/>
  <c r="AI2" i="3"/>
  <c r="AG2" i="3"/>
  <c r="AE2" i="3"/>
  <c r="AC2" i="3"/>
  <c r="AS2" i="3" s="1"/>
  <c r="AA2" i="3"/>
  <c r="Y2" i="3"/>
  <c r="W2" i="3"/>
  <c r="Q2" i="3"/>
  <c r="U2" i="3"/>
  <c r="S2" i="3"/>
  <c r="AR22" i="5" l="1"/>
  <c r="AR4" i="5"/>
  <c r="AR44" i="5"/>
  <c r="AR39" i="5"/>
  <c r="AR35" i="5"/>
  <c r="AR16" i="5"/>
  <c r="AR33" i="5"/>
  <c r="AR5" i="5"/>
  <c r="AR19" i="5"/>
  <c r="AR28" i="5"/>
  <c r="AR17" i="5"/>
  <c r="AR21" i="5"/>
  <c r="AR6" i="5"/>
  <c r="AR23" i="5"/>
  <c r="AR40" i="5"/>
  <c r="AR30" i="5"/>
  <c r="AR29" i="5"/>
  <c r="AR12" i="5"/>
  <c r="AR7" i="5"/>
  <c r="AR32" i="5"/>
  <c r="AR45" i="5"/>
  <c r="AR24" i="5"/>
  <c r="AR14" i="5"/>
  <c r="AR13" i="5"/>
  <c r="AR41" i="5"/>
  <c r="AR46" i="5"/>
  <c r="AR31" i="5"/>
  <c r="AR27" i="5"/>
  <c r="AR8" i="5"/>
  <c r="AR36" i="5"/>
  <c r="AR25" i="5"/>
  <c r="AR15" i="5"/>
  <c r="AR11" i="5"/>
  <c r="AS37" i="3"/>
  <c r="AS20" i="3"/>
  <c r="AS21" i="3"/>
  <c r="AS87" i="3"/>
  <c r="AS54" i="3"/>
  <c r="AS72" i="3"/>
  <c r="AS63" i="3"/>
  <c r="AS55" i="3"/>
  <c r="AS30" i="3"/>
  <c r="AS22" i="3"/>
  <c r="AS64" i="3"/>
  <c r="AS56" i="3"/>
  <c r="AS48" i="3"/>
  <c r="AS47" i="3"/>
  <c r="AS40" i="3"/>
  <c r="AS39" i="3"/>
  <c r="AS14" i="3"/>
  <c r="AS6" i="3"/>
  <c r="AS80" i="3"/>
  <c r="AS81" i="3"/>
  <c r="AS31" i="3"/>
  <c r="AS23" i="3"/>
  <c r="AS76" i="3"/>
  <c r="AS73" i="3"/>
  <c r="AS65" i="3"/>
  <c r="AS32" i="3"/>
  <c r="AS24" i="3"/>
  <c r="AS15" i="3"/>
  <c r="AS7" i="3"/>
  <c r="AS71" i="3"/>
  <c r="AS60" i="3"/>
  <c r="AS57" i="3"/>
  <c r="AS49" i="3"/>
  <c r="AS16" i="3"/>
  <c r="AS8" i="3"/>
  <c r="AS83" i="3"/>
  <c r="AS74" i="3"/>
  <c r="AS61" i="3"/>
  <c r="AS44" i="3"/>
  <c r="AS41" i="3"/>
  <c r="AS33" i="3"/>
  <c r="AS75" i="3"/>
  <c r="AS67" i="3"/>
  <c r="AS58" i="3"/>
  <c r="AS28" i="3"/>
  <c r="AS25" i="3"/>
  <c r="AS5" i="3"/>
  <c r="AS77" i="3"/>
  <c r="AS59" i="3"/>
  <c r="AS51" i="3"/>
  <c r="AS42" i="3"/>
  <c r="AS29" i="3"/>
  <c r="AS17" i="3"/>
  <c r="AS12" i="3"/>
  <c r="AS9" i="3"/>
  <c r="AS88" i="3"/>
  <c r="AS46" i="3"/>
  <c r="AS84" i="3"/>
  <c r="AS43" i="3"/>
  <c r="AS35" i="3"/>
  <c r="AS26" i="3"/>
  <c r="AS62" i="3"/>
  <c r="AS79" i="3"/>
  <c r="AS38" i="3"/>
  <c r="AS85" i="3"/>
  <c r="AS68" i="3"/>
  <c r="AS27" i="3"/>
  <c r="AS19" i="3"/>
  <c r="AS13" i="3"/>
  <c r="AS10" i="3"/>
  <c r="AS45" i="3"/>
  <c r="AS3" i="3"/>
  <c r="AS69" i="3"/>
  <c r="AS52" i="3"/>
  <c r="AS53" i="3"/>
  <c r="AS36" i="3"/>
  <c r="AS11" i="3"/>
</calcChain>
</file>

<file path=xl/sharedStrings.xml><?xml version="1.0" encoding="utf-8"?>
<sst xmlns="http://schemas.openxmlformats.org/spreadsheetml/2006/main" count="4421" uniqueCount="681">
  <si>
    <t>Bitterling</t>
  </si>
  <si>
    <t>River</t>
  </si>
  <si>
    <t>Pale chub</t>
  </si>
  <si>
    <t>Crucian carp</t>
  </si>
  <si>
    <t>Dace</t>
  </si>
  <si>
    <t>Carp</t>
  </si>
  <si>
    <t>Pond</t>
  </si>
  <si>
    <t>Koi</t>
  </si>
  <si>
    <t>Goldfish</t>
  </si>
  <si>
    <t>Pop-eyed goldfish</t>
  </si>
  <si>
    <t>Ranchu goldfish</t>
  </si>
  <si>
    <t>Killifish</t>
  </si>
  <si>
    <t>Crawfish</t>
  </si>
  <si>
    <t>Soft-shelled turtle</t>
  </si>
  <si>
    <t>Snapping turtle</t>
  </si>
  <si>
    <t>Tadpole</t>
  </si>
  <si>
    <t>Frog</t>
  </si>
  <si>
    <t>Freshwater goby</t>
  </si>
  <si>
    <t>Loach</t>
  </si>
  <si>
    <t>Catfish</t>
  </si>
  <si>
    <t>Giant snakehead</t>
  </si>
  <si>
    <t>Bluegill</t>
  </si>
  <si>
    <t>Yellow perch</t>
  </si>
  <si>
    <t>Black bass</t>
  </si>
  <si>
    <t>Tilapia</t>
  </si>
  <si>
    <t>Pike</t>
  </si>
  <si>
    <t>Pond smelt</t>
  </si>
  <si>
    <t>Sweetfish</t>
  </si>
  <si>
    <t>Cherry salmon</t>
  </si>
  <si>
    <t>River (clifftop)</t>
  </si>
  <si>
    <t>Char</t>
  </si>
  <si>
    <t>Golden trout</t>
  </si>
  <si>
    <t>Stringfish</t>
  </si>
  <si>
    <t>Salmon</t>
  </si>
  <si>
    <t>River (mouth)</t>
  </si>
  <si>
    <t>King salmon</t>
  </si>
  <si>
    <t>Mitten crab</t>
  </si>
  <si>
    <t>Guppy</t>
  </si>
  <si>
    <t>Nibble fish</t>
  </si>
  <si>
    <t>Angelfish</t>
  </si>
  <si>
    <t>Betta</t>
  </si>
  <si>
    <t>Neon tetra</t>
  </si>
  <si>
    <t>Rainbowfish</t>
  </si>
  <si>
    <t>Piranha</t>
  </si>
  <si>
    <t>Arowana</t>
  </si>
  <si>
    <t>Dorado</t>
  </si>
  <si>
    <t>Gar</t>
  </si>
  <si>
    <t>Arapaima</t>
  </si>
  <si>
    <t>Saddled bichir</t>
  </si>
  <si>
    <t>Sturgeon</t>
  </si>
  <si>
    <t>Sea butterfly</t>
  </si>
  <si>
    <t>Sea</t>
  </si>
  <si>
    <t>Sea horse</t>
  </si>
  <si>
    <t>Clown fish</t>
  </si>
  <si>
    <t>Surgeonfish</t>
  </si>
  <si>
    <t>Butterfly fish</t>
  </si>
  <si>
    <t>Napoleonfish</t>
  </si>
  <si>
    <t>Zebra turkeyfish</t>
  </si>
  <si>
    <t>Blowfish</t>
  </si>
  <si>
    <t>Puffer fish</t>
  </si>
  <si>
    <t>Anchovy</t>
  </si>
  <si>
    <t>Horse mackerel</t>
  </si>
  <si>
    <t>Barred knifejaw</t>
  </si>
  <si>
    <t>Sea bass</t>
  </si>
  <si>
    <t>Red snapper</t>
  </si>
  <si>
    <t>Dab</t>
  </si>
  <si>
    <t>Olive flounder</t>
  </si>
  <si>
    <t>Squid</t>
  </si>
  <si>
    <t>Moray eel</t>
  </si>
  <si>
    <t>Ribbon eel</t>
  </si>
  <si>
    <t>Tuna</t>
  </si>
  <si>
    <t>Pier</t>
  </si>
  <si>
    <t>Blue marlin</t>
  </si>
  <si>
    <t>Giant trevally</t>
  </si>
  <si>
    <t>Mahi-mahi</t>
  </si>
  <si>
    <t>Ocean sunfish</t>
  </si>
  <si>
    <t>Ray</t>
  </si>
  <si>
    <t>Saw shark</t>
  </si>
  <si>
    <t>Hammerhead shark</t>
  </si>
  <si>
    <t>Great white shark</t>
  </si>
  <si>
    <t>Whale shark</t>
  </si>
  <si>
    <t>Suckerfish</t>
  </si>
  <si>
    <t>Football fish</t>
  </si>
  <si>
    <t>Oarfish</t>
  </si>
  <si>
    <t>Barreleye</t>
  </si>
  <si>
    <t>Coelacanth</t>
  </si>
  <si>
    <t>Sea (raining)</t>
  </si>
  <si>
    <t>id</t>
  </si>
  <si>
    <t>Name</t>
  </si>
  <si>
    <t>Icon</t>
  </si>
  <si>
    <t>Location</t>
  </si>
  <si>
    <t>ShadowSize</t>
  </si>
  <si>
    <t>SellPrice</t>
  </si>
  <si>
    <t>Huge</t>
  </si>
  <si>
    <t>Large</t>
  </si>
  <si>
    <t>Medium</t>
  </si>
  <si>
    <t>Small</t>
  </si>
  <si>
    <t>Tiny</t>
  </si>
  <si>
    <t>Long &amp; Thin</t>
  </si>
  <si>
    <t>Very Large</t>
  </si>
  <si>
    <t>Finned</t>
  </si>
  <si>
    <t>Anchovy.png</t>
  </si>
  <si>
    <t>Angelfish.png</t>
  </si>
  <si>
    <t>Arapaima.png</t>
  </si>
  <si>
    <t>Arowana.png</t>
  </si>
  <si>
    <t>Barred knifejaw.png</t>
  </si>
  <si>
    <t>Barreleye.png</t>
  </si>
  <si>
    <t>Betta.png</t>
  </si>
  <si>
    <t>Bitterling.png</t>
  </si>
  <si>
    <t>Black bass.png</t>
  </si>
  <si>
    <t>Blowfish.png</t>
  </si>
  <si>
    <t>Blue marlin.png</t>
  </si>
  <si>
    <t>Bluegill.png</t>
  </si>
  <si>
    <t>Butterfly fish.png</t>
  </si>
  <si>
    <t>Carp.png</t>
  </si>
  <si>
    <t>Catfish.png</t>
  </si>
  <si>
    <t>Char.png</t>
  </si>
  <si>
    <t>Cherry salmon.png</t>
  </si>
  <si>
    <t>Clown fish.png</t>
  </si>
  <si>
    <t>Coelacanth.png</t>
  </si>
  <si>
    <t>Crawfish.png</t>
  </si>
  <si>
    <t>Crucian carp.png</t>
  </si>
  <si>
    <t>Dab.png</t>
  </si>
  <si>
    <t>Dace.png</t>
  </si>
  <si>
    <t>Dorado.png</t>
  </si>
  <si>
    <t>Football fish.png</t>
  </si>
  <si>
    <t>Freshwater goby.png</t>
  </si>
  <si>
    <t>Frog.png</t>
  </si>
  <si>
    <t>Gar.png</t>
  </si>
  <si>
    <t>Giant snakehead.png</t>
  </si>
  <si>
    <t>Giant trevally.png</t>
  </si>
  <si>
    <t>Golden trout.png</t>
  </si>
  <si>
    <t>Goldfish.png</t>
  </si>
  <si>
    <t>Great white shark.png</t>
  </si>
  <si>
    <t>Guppy.png</t>
  </si>
  <si>
    <t>Hammerhead shark.png</t>
  </si>
  <si>
    <t>Horse mackerel.png</t>
  </si>
  <si>
    <t>Killifish.png</t>
  </si>
  <si>
    <t>King salmon.png</t>
  </si>
  <si>
    <t>Koi.png</t>
  </si>
  <si>
    <t>Loach.png</t>
  </si>
  <si>
    <t>Mahi-mahi.png</t>
  </si>
  <si>
    <t>Mitten crab.png</t>
  </si>
  <si>
    <t>Moray eel.png</t>
  </si>
  <si>
    <t>Napoleonfish.png</t>
  </si>
  <si>
    <t>Neon tetra.png</t>
  </si>
  <si>
    <t>Nibble fish.png</t>
  </si>
  <si>
    <t>Oarfish.png</t>
  </si>
  <si>
    <t>Ocean sunfish.png</t>
  </si>
  <si>
    <t>Olive flounder.png</t>
  </si>
  <si>
    <t>Pale chub.png</t>
  </si>
  <si>
    <t>Pike.png</t>
  </si>
  <si>
    <t>Piranha.png</t>
  </si>
  <si>
    <t>Pond smelt.png</t>
  </si>
  <si>
    <t>Pop-eyed goldfish.png</t>
  </si>
  <si>
    <t>Puffer fish.png</t>
  </si>
  <si>
    <t>Rainbowfish.png</t>
  </si>
  <si>
    <t>Ranchu goldfish.png</t>
  </si>
  <si>
    <t>Ray.png</t>
  </si>
  <si>
    <t>Red snapper.png</t>
  </si>
  <si>
    <t>Ribbon eel.png</t>
  </si>
  <si>
    <t>Saddled bichir.png</t>
  </si>
  <si>
    <t>Salmon.png</t>
  </si>
  <si>
    <t>Saw shark.png</t>
  </si>
  <si>
    <t>Sea bass.png</t>
  </si>
  <si>
    <t>Sea butterfly.png</t>
  </si>
  <si>
    <t>Sea horse.png</t>
  </si>
  <si>
    <t>Snapping turtle.png</t>
  </si>
  <si>
    <t>Soft-shelled turtle.png</t>
  </si>
  <si>
    <t>Squid.png</t>
  </si>
  <si>
    <t>Stringfish.png</t>
  </si>
  <si>
    <t>Sturgeon.png</t>
  </si>
  <si>
    <t>Suckerfish.png</t>
  </si>
  <si>
    <t>Surgeonfish.png</t>
  </si>
  <si>
    <t>Sweetfish.png</t>
  </si>
  <si>
    <t>Tadpole.png</t>
  </si>
  <si>
    <t>Tilapia.png</t>
  </si>
  <si>
    <t>Tuna.png</t>
  </si>
  <si>
    <t>Whale shark.png</t>
  </si>
  <si>
    <t>Yellow perch.png</t>
  </si>
  <si>
    <t>Zebra turkeyfish.png</t>
  </si>
  <si>
    <t>Common butterfly</t>
  </si>
  <si>
    <t>Flying</t>
  </si>
  <si>
    <t>Any except rain</t>
  </si>
  <si>
    <t>Yellow butterfly</t>
  </si>
  <si>
    <t>Tiger butterfly</t>
  </si>
  <si>
    <t>Peacock butterfly</t>
  </si>
  <si>
    <t>Flying near blue, purple, and black flowers</t>
  </si>
  <si>
    <t>Common bluebottle</t>
  </si>
  <si>
    <t>Paper kite butterfly</t>
  </si>
  <si>
    <t>Flying near flowers</t>
  </si>
  <si>
    <t>Great purple emperor</t>
  </si>
  <si>
    <t>Monarch butterfly</t>
  </si>
  <si>
    <t>Emperor butterfly</t>
  </si>
  <si>
    <t>Agrias butterfly</t>
  </si>
  <si>
    <t>Rajah Brooke's birdwing</t>
  </si>
  <si>
    <t>Queen Alexandra's birdwing</t>
  </si>
  <si>
    <t>Moth</t>
  </si>
  <si>
    <t>Flying near light sources</t>
  </si>
  <si>
    <t>Atlas moth</t>
  </si>
  <si>
    <t>On trees (any kind)</t>
  </si>
  <si>
    <t>Any weather</t>
  </si>
  <si>
    <t>Madagascan sunset moth</t>
  </si>
  <si>
    <t>Long locust</t>
  </si>
  <si>
    <t>On the ground</t>
  </si>
  <si>
    <t>Migratory locust</t>
  </si>
  <si>
    <t>Rice grasshopper</t>
  </si>
  <si>
    <t>Grasshopper</t>
  </si>
  <si>
    <t>Cricket</t>
  </si>
  <si>
    <t>Bell cricket</t>
  </si>
  <si>
    <t>Mantis</t>
  </si>
  <si>
    <t>On flowers</t>
  </si>
  <si>
    <t>Orchid mantis</t>
  </si>
  <si>
    <t>On white flowers</t>
  </si>
  <si>
    <t>Honeybee</t>
  </si>
  <si>
    <t>Wasp</t>
  </si>
  <si>
    <t>Shaking non-fruit hardwood trees or cedar trees</t>
  </si>
  <si>
    <t>Brown cicada</t>
  </si>
  <si>
    <t>On trees (hardwood and cedar)</t>
  </si>
  <si>
    <t>Robust cicada</t>
  </si>
  <si>
    <t>Giant cicada</t>
  </si>
  <si>
    <t>Walker cicada</t>
  </si>
  <si>
    <t>Evening cicada</t>
  </si>
  <si>
    <t>Cicada shell</t>
  </si>
  <si>
    <t>Red dragonfly</t>
  </si>
  <si>
    <t>Flying near water</t>
  </si>
  <si>
    <t>Darner dragonfly</t>
  </si>
  <si>
    <t>Banded dragonfly</t>
  </si>
  <si>
    <t>Damselfly</t>
  </si>
  <si>
    <t>Firefly</t>
  </si>
  <si>
    <t>Mole cricket</t>
  </si>
  <si>
    <t>Underground</t>
  </si>
  <si>
    <t>Pondskater</t>
  </si>
  <si>
    <t>On rivers and ponds</t>
  </si>
  <si>
    <t>Diving beetle</t>
  </si>
  <si>
    <t>Giant water bug</t>
  </si>
  <si>
    <t>Stinkbug</t>
  </si>
  <si>
    <t>Man-faced stink bug</t>
  </si>
  <si>
    <t>Ladybug</t>
  </si>
  <si>
    <t>Tiger beetle</t>
  </si>
  <si>
    <t>Jewel Beetle</t>
  </si>
  <si>
    <t>On tree stumps</t>
  </si>
  <si>
    <t>Violin Beetle</t>
  </si>
  <si>
    <t>Citrus long-horned beetle</t>
  </si>
  <si>
    <t>Rosalia Batesi Beetle</t>
  </si>
  <si>
    <t>Blue weevil beetle</t>
  </si>
  <si>
    <t>On palm trees</t>
  </si>
  <si>
    <t>Dung beetle</t>
  </si>
  <si>
    <t>Pushing snowballs</t>
  </si>
  <si>
    <t>Earth-boring dung beetle</t>
  </si>
  <si>
    <t>Scarab Beetle</t>
  </si>
  <si>
    <t>Drone beetle</t>
  </si>
  <si>
    <t>Goliath Beetle</t>
  </si>
  <si>
    <t>Saw Stag</t>
  </si>
  <si>
    <t>Miyama Stag</t>
  </si>
  <si>
    <t>Giant stag</t>
  </si>
  <si>
    <t>Rainbow Stag</t>
  </si>
  <si>
    <t>Cyclommatus stag</t>
  </si>
  <si>
    <t>Golden Stag</t>
  </si>
  <si>
    <t>Giraffe Stag</t>
  </si>
  <si>
    <t>Horned Dynastid</t>
  </si>
  <si>
    <t>Horned Atlas</t>
  </si>
  <si>
    <t>Horned Elephant</t>
  </si>
  <si>
    <t>Horned Hercules</t>
  </si>
  <si>
    <t>Walking Stick</t>
  </si>
  <si>
    <t>Walking Leaf</t>
  </si>
  <si>
    <t>Disguised under trees</t>
  </si>
  <si>
    <t>Bagworm</t>
  </si>
  <si>
    <t>Shaking trees (hardwood and cedar)</t>
  </si>
  <si>
    <t>Ant</t>
  </si>
  <si>
    <t>On spoiled turnips/candy/lollipops</t>
  </si>
  <si>
    <t>Hermit Crab</t>
  </si>
  <si>
    <t>Disguised on shoreline</t>
  </si>
  <si>
    <t>Wharf roach</t>
  </si>
  <si>
    <t>On beach rocks</t>
  </si>
  <si>
    <t>Fly</t>
  </si>
  <si>
    <t>Flying near trash or rotten turnips</t>
  </si>
  <si>
    <t>Mosquito</t>
  </si>
  <si>
    <t>Flea</t>
  </si>
  <si>
    <t>On villagers</t>
  </si>
  <si>
    <t>Snail</t>
  </si>
  <si>
    <t>On rocks and bushes</t>
  </si>
  <si>
    <t>Rain only</t>
  </si>
  <si>
    <t>Pill Bug</t>
  </si>
  <si>
    <t>From hitting rocks</t>
  </si>
  <si>
    <t>Centipede</t>
  </si>
  <si>
    <t>Spider</t>
  </si>
  <si>
    <t>Shaking trees</t>
  </si>
  <si>
    <t>Tarantula</t>
  </si>
  <si>
    <t>Scorpion</t>
  </si>
  <si>
    <t>Sell Price</t>
  </si>
  <si>
    <t>Weather</t>
  </si>
  <si>
    <t>Agrias butterfly.png</t>
  </si>
  <si>
    <t>Ant.png</t>
  </si>
  <si>
    <t>Atlas moth.png</t>
  </si>
  <si>
    <t>Bagworm.png</t>
  </si>
  <si>
    <t>Banded dragonfly.png</t>
  </si>
  <si>
    <t>Bell cricket.png</t>
  </si>
  <si>
    <t>Blue weevil beetle.png</t>
  </si>
  <si>
    <t>Brown cicada.png</t>
  </si>
  <si>
    <t>Centipede.png</t>
  </si>
  <si>
    <t>Cicada shell.png</t>
  </si>
  <si>
    <t>Citrus long-horned beetle.png</t>
  </si>
  <si>
    <t>Common bluebottle.png</t>
  </si>
  <si>
    <t>Common butterfly.png</t>
  </si>
  <si>
    <t>Cricket.png</t>
  </si>
  <si>
    <t>Cyclommatus stag.png</t>
  </si>
  <si>
    <t>Damselfly.png</t>
  </si>
  <si>
    <t>Darner dragonfly.png</t>
  </si>
  <si>
    <t>Diving beetle.png</t>
  </si>
  <si>
    <t>Drone beetle.png</t>
  </si>
  <si>
    <t>Dung beetle.png</t>
  </si>
  <si>
    <t>Earth-boring dung beetle.png</t>
  </si>
  <si>
    <t>Emperor butterfly.png</t>
  </si>
  <si>
    <t>Evening cicada.png</t>
  </si>
  <si>
    <t>Firefly.png</t>
  </si>
  <si>
    <t>Flea.png</t>
  </si>
  <si>
    <t>Fly.png</t>
  </si>
  <si>
    <t>Giant cicada.png</t>
  </si>
  <si>
    <t>Giant stag.png</t>
  </si>
  <si>
    <t>Giant water bug.png</t>
  </si>
  <si>
    <t>Giraffe Stag.png</t>
  </si>
  <si>
    <t>Golden Stag.png</t>
  </si>
  <si>
    <t>Goliath Beetle.png</t>
  </si>
  <si>
    <t>Grasshopper.png</t>
  </si>
  <si>
    <t>Great purple emperor.png</t>
  </si>
  <si>
    <t>Hermit Crab.png</t>
  </si>
  <si>
    <t>Honeybee.png</t>
  </si>
  <si>
    <t>Horned Atlas.png</t>
  </si>
  <si>
    <t>Horned Dynastid.png</t>
  </si>
  <si>
    <t>Horned Elephant.png</t>
  </si>
  <si>
    <t>Horned Hercules.png</t>
  </si>
  <si>
    <t>Jewel Beetle.png</t>
  </si>
  <si>
    <t>Ladybug.png</t>
  </si>
  <si>
    <t>Long locust.png</t>
  </si>
  <si>
    <t>Madagascan sunset moth.png</t>
  </si>
  <si>
    <t>Man-faced stink bug.png</t>
  </si>
  <si>
    <t>Mantis.png</t>
  </si>
  <si>
    <t>Migratory locust.png</t>
  </si>
  <si>
    <t>Miyama Stag.png</t>
  </si>
  <si>
    <t>Mole cricket.png</t>
  </si>
  <si>
    <t>Monarch butterfly.png</t>
  </si>
  <si>
    <t>Mosquito.png</t>
  </si>
  <si>
    <t>Moth.png</t>
  </si>
  <si>
    <t>Orchid mantis.png</t>
  </si>
  <si>
    <t>Paper kite butterfly.png</t>
  </si>
  <si>
    <t>Peacock butterfly.png</t>
  </si>
  <si>
    <t>Pill Bug.png</t>
  </si>
  <si>
    <t>Pondskater.png</t>
  </si>
  <si>
    <t>Queen Alexandra's birdwing.png</t>
  </si>
  <si>
    <t>Rainbow Stag.png</t>
  </si>
  <si>
    <t>Rajah Brooke's birdwing.png</t>
  </si>
  <si>
    <t>Red dragonfly.png</t>
  </si>
  <si>
    <t>Rice grasshopper.png</t>
  </si>
  <si>
    <t>Robust cicada.png</t>
  </si>
  <si>
    <t>Rosalia Batesi Beetle.png</t>
  </si>
  <si>
    <t>Saw Stag.png</t>
  </si>
  <si>
    <t>Scarab Beetle.png</t>
  </si>
  <si>
    <t>Scorpion.png</t>
  </si>
  <si>
    <t>Snail.png</t>
  </si>
  <si>
    <t>Spider.png</t>
  </si>
  <si>
    <t>Stinkbug.png</t>
  </si>
  <si>
    <t>Tarantula.png</t>
  </si>
  <si>
    <t>Tiger beetle.png</t>
  </si>
  <si>
    <t>Tiger butterfly.png</t>
  </si>
  <si>
    <t>Violin Beetle.png</t>
  </si>
  <si>
    <t>Walker cicada.png</t>
  </si>
  <si>
    <t>Walking Leaf.png</t>
  </si>
  <si>
    <t>Walking Stick.png</t>
  </si>
  <si>
    <t>Wasp.png</t>
  </si>
  <si>
    <t>Wharf roach.png</t>
  </si>
  <si>
    <t>Yellow butterfly.png</t>
  </si>
  <si>
    <t>NorthTimeStart</t>
  </si>
  <si>
    <t>NorthTimeEnd</t>
  </si>
  <si>
    <t>NorthMonthStart</t>
  </si>
  <si>
    <t>NorthMonthEnd</t>
  </si>
  <si>
    <t>SouthTimeStart</t>
  </si>
  <si>
    <t>SouthTimeEnd</t>
  </si>
  <si>
    <t>SouthMonthStart</t>
  </si>
  <si>
    <t>SouthMonthEnd</t>
  </si>
  <si>
    <t>Seaweed</t>
  </si>
  <si>
    <t>Sea grapes</t>
  </si>
  <si>
    <t>Sea cucumber</t>
  </si>
  <si>
    <t>Sea pig</t>
  </si>
  <si>
    <t>Sea star</t>
  </si>
  <si>
    <t>Sea urchin</t>
  </si>
  <si>
    <t>Slate pencil urchin</t>
  </si>
  <si>
    <t>Sea anemone</t>
  </si>
  <si>
    <t>Moon jellyfish</t>
  </si>
  <si>
    <t>Sea slug</t>
  </si>
  <si>
    <t>Pearl oyster</t>
  </si>
  <si>
    <t>Mussel</t>
  </si>
  <si>
    <t>Oyster</t>
  </si>
  <si>
    <t>Scallop</t>
  </si>
  <si>
    <t>Whelk</t>
  </si>
  <si>
    <t>Turban shell</t>
  </si>
  <si>
    <t>Abalone</t>
  </si>
  <si>
    <t>Gigas giant clam</t>
  </si>
  <si>
    <t>Very large</t>
  </si>
  <si>
    <t>Chambered nautilus</t>
  </si>
  <si>
    <t>Octopus</t>
  </si>
  <si>
    <t>Umbrella octopus</t>
  </si>
  <si>
    <t>Vampire squid</t>
  </si>
  <si>
    <t>Firefly squid</t>
  </si>
  <si>
    <t>Gazami crab</t>
  </si>
  <si>
    <t>Dungeness crab</t>
  </si>
  <si>
    <t>Snow crab</t>
  </si>
  <si>
    <t>Red king crab</t>
  </si>
  <si>
    <t>Acorn barnacle</t>
  </si>
  <si>
    <t>Spider crab</t>
  </si>
  <si>
    <t>Tiger prawn</t>
  </si>
  <si>
    <t>Sweet shrimp</t>
  </si>
  <si>
    <t>Mantis shrimp</t>
  </si>
  <si>
    <t>Spiny lobster</t>
  </si>
  <si>
    <t>Lobster</t>
  </si>
  <si>
    <t>Giant isopod</t>
  </si>
  <si>
    <t>Horseshoe crab</t>
  </si>
  <si>
    <t>Sea pineapple</t>
  </si>
  <si>
    <t>Spotted garden eel</t>
  </si>
  <si>
    <t>Flatworm</t>
  </si>
  <si>
    <t>Venus' flower basket</t>
  </si>
  <si>
    <t>Abalone.PNG</t>
  </si>
  <si>
    <t>Acorn barnacle.PNG</t>
  </si>
  <si>
    <t>Chambered nautilus.PNG</t>
  </si>
  <si>
    <t>Dungeness crab.PNG</t>
  </si>
  <si>
    <t>Firefly squid.PNG</t>
  </si>
  <si>
    <t>Flatworm.PNG</t>
  </si>
  <si>
    <t>Gazami crab.PNG</t>
  </si>
  <si>
    <t>Giant isopod.PNG</t>
  </si>
  <si>
    <t>Gigas giant clam.PNG</t>
  </si>
  <si>
    <t>Horseshoe crab.PNG</t>
  </si>
  <si>
    <t>Lobster.PNG</t>
  </si>
  <si>
    <t>Mantis shrimp.PNG</t>
  </si>
  <si>
    <t>Moon jellyfish.PNG</t>
  </si>
  <si>
    <t>Mussel.PNG</t>
  </si>
  <si>
    <t>Octopus.PNG</t>
  </si>
  <si>
    <t>Oyster.PNG</t>
  </si>
  <si>
    <t>Pearl oyster.PNG</t>
  </si>
  <si>
    <t>Red king crab.PNG</t>
  </si>
  <si>
    <t>Scallop.PNG</t>
  </si>
  <si>
    <t>Sea anemone.PNG</t>
  </si>
  <si>
    <t>Sea cucumber.PNG</t>
  </si>
  <si>
    <t>Sea grapes.PNG</t>
  </si>
  <si>
    <t>Sea pig.PNG</t>
  </si>
  <si>
    <t>Sea pineapple.PNG</t>
  </si>
  <si>
    <t>Sea slug.PNG</t>
  </si>
  <si>
    <t>Sea star.PNG</t>
  </si>
  <si>
    <t>Sea urchin.PNG</t>
  </si>
  <si>
    <t>Seaweed.PNG</t>
  </si>
  <si>
    <t>Slate pencil urchin.PNG</t>
  </si>
  <si>
    <t>Snow crab.PNG</t>
  </si>
  <si>
    <t>Spider crab.PNG</t>
  </si>
  <si>
    <t>Spiny lobster.PNG</t>
  </si>
  <si>
    <t>Spotted garden eel.PNG</t>
  </si>
  <si>
    <t>Sweet shrimp.PNG</t>
  </si>
  <si>
    <t>Tiger prawn.PNG</t>
  </si>
  <si>
    <t>Turban shell.PNG</t>
  </si>
  <si>
    <t>Umbrella octopus.PNG</t>
  </si>
  <si>
    <t>Vampire squid.PNG</t>
  </si>
  <si>
    <t>Venus' flower basket.PNG</t>
  </si>
  <si>
    <t>Whelk.PNG</t>
  </si>
  <si>
    <t>(</t>
  </si>
  <si>
    <t>,</t>
  </si>
  <si>
    <t>)</t>
  </si>
  <si>
    <t>(1,'Agrias butterfly','Agrias butterfly.png',3000,'Any except rain','Flying near flowers',8,17,8,17,4,9,10,3),</t>
  </si>
  <si>
    <t>(2,'Ant','Ant.png',80,'Any weather','On spoiled turnips/candy/lollipops',0,23,0,23,1,12,1,12),</t>
  </si>
  <si>
    <t>(3,'Atlas moth','Atlas moth.png',3000,'Any weather','On trees (any kind)',19,4,19,4,4,9,10,3),</t>
  </si>
  <si>
    <t>(4,'Bagworm','Bagworm.png',600,'Any weather','Shaking trees (hardwood and cedar)',0,23,0,23,1,12,1,12),</t>
  </si>
  <si>
    <t>(5,'Banded dragonfly','Banded dragonfly.png',4500,'Any except rain','Flying near water',8,17,8,17,5,10,11,4),</t>
  </si>
  <si>
    <t>(6,'Bell cricket','Bell cricket.png',430,'Any except rain','On the ground',17,8,17,8,9,10,3,4),</t>
  </si>
  <si>
    <t>(7,'Blue weevil beetle','Blue weevil beetle.png',800,'Any weather','On palm trees',0,23,0,23,7,8,1,2),</t>
  </si>
  <si>
    <t>(8,'Brown cicada','Brown cicada.png',250,'Any weather','On trees (hardwood and cedar)',8,17,8,17,7,8,1,2),</t>
  </si>
  <si>
    <t>(9,'Centipede','Centipede.png',300,'Any weather','From hitting rocks',4,23,4,23,9,6,3,12),</t>
  </si>
  <si>
    <t>(10,'Cicada shell','Cicada shell.png',10,'Any weather','On trees (hardwood and cedar)',0,23,0,23,7,8,1,2),</t>
  </si>
  <si>
    <t>(11,'Citrus long-horned beetle','Citrus long-horned beetle.png',350,'Any except rain','On tree stumps',0,23,0,23,1,12,1,12),</t>
  </si>
  <si>
    <t>(12,'Common bluebottle','Common bluebottle.png',300,'Any except rain','Flying',4,19,4,19,4,8,10,2),</t>
  </si>
  <si>
    <t>(13,'Common butterfly','Common butterfly.png',160,'Any except rain','Flying',4,19,4,19,9,6,3,12),</t>
  </si>
  <si>
    <t>(14,'Cricket','Cricket.png',130,'Any except rain','On the ground',17,8,17,8,9,11,3,5),</t>
  </si>
  <si>
    <t>(15,'Cyclommatus stag','Cyclommatus stag.png',8000,'Any weather','On palm trees',17,8,17,8,7,8,1,2),</t>
  </si>
  <si>
    <t>(16,'Damselfly','Damselfly.png',500,'Any except rain','Flying near water',0,23,0,23,11,2,5,8),</t>
  </si>
  <si>
    <t>(17,'Darner dragonfly','Darner dragonfly.png',230,'Any except rain','Flying near water',8,17,8,17,4,10,10,4),</t>
  </si>
  <si>
    <t>(18,'Diving beetle','Diving beetle.png',800,'Any weather','On rivers and ponds',8,19,8,19,5,9,11,3),</t>
  </si>
  <si>
    <t>(19,'Drone beetle','Drone beetle.png',200,'Any weather','On trees (any kind)',0,23,0,23,6,8,12,2),</t>
  </si>
  <si>
    <t>(20,'Dung beetle','Dung beetle.png',3000,'Any weather','Pushing snowballs',0,23,0,23,12,2,6,8),</t>
  </si>
  <si>
    <t>(21,'Earth-boring dung beetle','Earth-boring dung beetle.png',300,'Any weather','On the ground',0,23,0,23,7,9,1,3),</t>
  </si>
  <si>
    <t>(22,'Emperor butterfly','Emperor butterfly.png',4000,'Any except rain','Flying near flowers',17,8,17,8,12,3,12,3),</t>
  </si>
  <si>
    <t>(23,'Emperor butterfly','Emperor butterfly.png',4000,'Any except rain','Flying near flowers',17,8,17,8,6,9,6,9),</t>
  </si>
  <si>
    <t>(24,'Evening cicada','Evening cicada.png',550,'Any weather','On trees (hardwood and cedar)',4,8,4,8,7,8,1,2),</t>
  </si>
  <si>
    <t>(25,'Evening cicada','Evening cicada.png',550,'Any weather','On trees (hardwood and cedar)',16,19,16,19,7,8,1,2),</t>
  </si>
  <si>
    <t>(26,'Firefly','Firefly.png',300,'Any except rain','Flying near water',19,4,19,4,6,6,12,12),</t>
  </si>
  <si>
    <t>(27,'Flea','Flea.png',70,'Any weather','On villagers',0,23,0,23,4,11,10,5),</t>
  </si>
  <si>
    <t>(28,'Fly','Fly.png',60,'Any weather','Flying near trash or rotten turnips',0,23,0,23,1,12,1,12),</t>
  </si>
  <si>
    <t>(29,'Giant cicada','Giant cicada.png',500,'Any weather','On trees (hardwood and cedar)',8,17,8,17,7,8,1,2),</t>
  </si>
  <si>
    <t>(30,'Giant stag','Giant stag.png',10000,'Any weather','On trees (any kind)',23,8,23,8,7,8,1,2),</t>
  </si>
  <si>
    <t>(31,'Giant water bug','Giant water bug.png',2000,'Any weather','On rivers and ponds',19,8,19,8,4,9,10,3),</t>
  </si>
  <si>
    <t>(32,'Giraffe Stag','Giraffe Stag.png',12000,'Any weather','On palm trees',17,8,17,8,7,8,1,2),</t>
  </si>
  <si>
    <t>(33,'Golden Stag','Golden Stag.png',12000,'Any weather','On palm trees',17,8,17,8,7,8,1,2),</t>
  </si>
  <si>
    <t>(34,'Goliath Beetle','Goliath Beetle.png',8000,'Any weather','On palm trees',17,8,17,8,6,9,12,3),</t>
  </si>
  <si>
    <t>(35,'Grasshopper','Grasshopper.png',160,'Any except rain','On the ground',8,17,8,17,7,9,1,3),</t>
  </si>
  <si>
    <t>(36,'Great purple emperor','Great purple emperor.png',3000,'Any except rain','Flying near flowers',4,19,4,19,5,8,11,2),</t>
  </si>
  <si>
    <t>(37,'Hermit Crab','Hermit Crab.png',1000,'Any weather','Disguised on shoreline',19,9,19,9,1,12,1,12),</t>
  </si>
  <si>
    <t>(38,'Honeybee','Honeybee.png',200,'Any except rain','Flying near flowers',8,17,8,17,3,7,9,1),</t>
  </si>
  <si>
    <t>(39,'Horned Atlas','Horned Atlas.png',8000,'Any weather','On palm trees',17,8,17,8,7,8,1,2),</t>
  </si>
  <si>
    <t>(40,'Horned Dynastid','Horned Dynastid.png',1350,'Any weather','On trees (any kind)',17,8,17,8,7,8,1,2),</t>
  </si>
  <si>
    <t>(41,'Horned Elephant','Horned Elephant.png',8000,'Any weather','On palm trees',17,8,17,8,7,8,1,2),</t>
  </si>
  <si>
    <t>(42,'Horned Hercules','Horned Hercules.png',12000,'Any weather','On palm trees',17,8,17,8,7,8,1,2),</t>
  </si>
  <si>
    <t>(43,'Jewel Beetle','Jewel Beetle.png',2400,'Any except rain','On tree stumps',0,23,0,23,4,8,10,2),</t>
  </si>
  <si>
    <t>(44,'Ladybug','Ladybug.png',200,'Any except rain','On flowers',8,17,8,17,3,6,9,12),</t>
  </si>
  <si>
    <t>(45,'Ladybug','Ladybug.png',200,'Any except rain','On flowers',8,17,8,17,10,10,4,4),</t>
  </si>
  <si>
    <t>(46,'Long locust','Long locust.png',200,'Any weather','On the ground',8,19,8,19,4,11,10,5),</t>
  </si>
  <si>
    <t>(47,'Madagascan sunset moth','Madagascan sunset moth.png',2500,'Any except rain','Flying near flowers',8,16,8,16,4,9,10,3),</t>
  </si>
  <si>
    <t>(48,'Man-faced stink bug','Man-faced stink bug.png',1000,'Any except rain','On flowers',19,10,19,10,3,10,9,4),</t>
  </si>
  <si>
    <t>(49,'Mantis','Mantis.png',430,'Any except rain','On flowers',8,17,8,17,3,11,9,5),</t>
  </si>
  <si>
    <t>(50,'Migratory locust','Migratory locust.png',600,'Any weather','On the ground',8,19,8,19,8,11,2,5),</t>
  </si>
  <si>
    <t>(51,'Miyama Stag','Miyama Stag.png',1000,'Any weather','On trees (any kind)',0,23,0,23,7,8,1,2),</t>
  </si>
  <si>
    <t>(52,'Mole cricket','Mole cricket.png',500,'Any weather','Underground',0,23,0,23,11,5,5,11),</t>
  </si>
  <si>
    <t>(53,'Monarch butterfly','Monarch butterfly.png',140,'Any except rain','Flying near flowers',4,17,4,17,9,11,3,5),</t>
  </si>
  <si>
    <t>(54,'Mosquito','Mosquito.png',130,'Any except rain','Flying',17,4,17,4,6,9,12,3),</t>
  </si>
  <si>
    <t>(55,'Moth','Moth.png',130,'Any except rain','Flying near light sources',19,4,19,4,1,12,1,12),</t>
  </si>
  <si>
    <t>(56,'Orchid mantis','Orchid mantis.png',2400,'Any except rain','On white flowers',8,17,8,17,3,11,9,5),</t>
  </si>
  <si>
    <t>(57,'Paper kite butterfly','Paper kite butterfly.png',1000,'Any except rain','Flying near flowers',8,19,8,19,1,12,1,12),</t>
  </si>
  <si>
    <t>(58,'Peacock butterfly','Peacock butterfly.png',2500,'Any except rain','Flying near blue, purple, and black flowers',4,19,4,19,3,6,9,12),</t>
  </si>
  <si>
    <t>(59,'Pill Bug','Pill Bug.png',250,'Any weather','From hitting rocks',23,16,23,16,9,6,3,12),</t>
  </si>
  <si>
    <t>(60,'Pondskater','Pondskater.png',130,'Any weather','On rivers and ponds',8,19,8,19,5,9,11,3),</t>
  </si>
  <si>
    <t>(61,'Queen Alexandra's birdwing','Queen Alexandra's birdwing.png',4000,'Any except rain','Flying near flowers',8,16,8,16,5,9,11,3),</t>
  </si>
  <si>
    <t>(62,'Rainbow Stag','Rainbow Stag.png',6000,'Any weather','On trees (any kind)',19,11,19,11,6,9,12,3),</t>
  </si>
  <si>
    <t>(63,'Rajah Brooke's birdwing','Rajah Brooke's birdwing.png',2500,'Any except rain','Flying near flowers',8,17,8,17,12,2,6,8),</t>
  </si>
  <si>
    <t>(64,'Rajah Brooke's birdwing','Rajah Brooke's birdwing.png',2500,'Any except rain','Flying near flowers',8,17,8,17,4,9,10,3),</t>
  </si>
  <si>
    <t>(65,'Red dragonfly','Red dragonfly.png',180,'Any except rain','Flying near water',8,19,8,19,9,10,3,4),</t>
  </si>
  <si>
    <t>(66,'Rice grasshopper','Rice grasshopper.png',400,'Any weather','On the ground',8,19,8,19,8,11,2,5),</t>
  </si>
  <si>
    <t>(67,'Robust cicada','Robust cicada.png',300,'Any weather','On trees (hardwood and cedar)',8,17,8,17,7,8,1,2),</t>
  </si>
  <si>
    <t>(68,'Rosalia Batesi Beetle','Rosalia Batesi Beetle.png',3000,'Any except rain','On tree stumps',0,23,0,23,5,9,11,3),</t>
  </si>
  <si>
    <t>(69,'Saw Stag','Saw Stag.png',2000,'Any weather','On trees (any kind)',0,23,0,23,7,8,1,2),</t>
  </si>
  <si>
    <t>(70,'Scarab Beetle','Scarab Beetle.png',10000,'Any weather','On trees (any kind)',23,8,23,8,7,8,1,2),</t>
  </si>
  <si>
    <t>(71,'Scorpion','Scorpion.png',8000,'Any weather','On the ground',19,4,19,4,5,10,11,4),</t>
  </si>
  <si>
    <t>(72,'Snail','Snail.png',250,'Rain only','On rocks and bushes',0,23,0,23,1,12,1,12),</t>
  </si>
  <si>
    <t>(73,'Spider','Spider.png',600,'Any weather','Shaking trees',19,12,19,12,1,12,1,12),</t>
  </si>
  <si>
    <t>(74,'Stinkbug','Stinkbug.png',120,'Any except rain','On flowers',0,23,0,23,3,10,9,4),</t>
  </si>
  <si>
    <t>(75,'Tarantula','Tarantula.png',8000,'Any weather','On the ground',19,4,19,4,11,4,5,10),</t>
  </si>
  <si>
    <t>(76,'Tiger beetle','Tiger beetle.png',1500,'Any except rain','On the ground',0,23,0,23,2,10,8,4),</t>
  </si>
  <si>
    <t>(77,'Tiger butterfly','Tiger butterfly.png',240,'Any except rain','Flying',4,19,4,19,3,9,9,3),</t>
  </si>
  <si>
    <t>(78,'Violin Beetle','Violin Beetle.png',450,'Any except rain','On tree stumps',0,23,0,23,5,6,11,12),</t>
  </si>
  <si>
    <t>(79,'Violin Beetle','Violin Beetle.png',450,'Any except rain','On tree stumps',0,23,0,23,9,11,3,5),</t>
  </si>
  <si>
    <t>(80,'Walker cicada','Walker cicada.png',400,'Any weather','On trees (hardwood and cedar)',8,17,8,17,8,9,2,3),</t>
  </si>
  <si>
    <t>(81,'Walking Leaf','Walking Leaf.png',600,'Any weather','Disguised under trees',0,23,0,23,7,9,1,3),</t>
  </si>
  <si>
    <t>(82,'Walking Stick','Walking Stick.png',600,'Any weather','On trees (any kind)',4,8,4,8,7,11,1,5),</t>
  </si>
  <si>
    <t>(83,'Walking Stick','Walking Stick.png',600,'Any weather','On trees (any kind)',17,19,17,19,7,11,1,5),</t>
  </si>
  <si>
    <t>(84,'Wasp','Wasp.png',2500,'Any weather','Shaking non-fruit hardwood trees or cedar trees',0,23,0,23,1,12,1,12),</t>
  </si>
  <si>
    <t>(85,'Wharf roach','Wharf roach.png',200,'Any weather','On beach rocks',0,23,0,23,1,12,1,12),</t>
  </si>
  <si>
    <t>(86,'Yellow butterfly','Yellow butterfly.png',160,'Any except rain','Flying',4,19,4,19,9,10,3,4),</t>
  </si>
  <si>
    <t>(87,'Yellow butterfly','Yellow butterfly.png',160,'Any except rain','Flying',4,19,4,19,3,6,9,12),</t>
  </si>
  <si>
    <t>(1,'Abalone','Abalone.PNG',2000,'Medium',16,9,16,9,6,1,12,7),</t>
  </si>
  <si>
    <t>(2,'Acorn barnacle','Acorn barnacle.PNG',600,'Tiny',0,23,0,23,1,12,1,12),</t>
  </si>
  <si>
    <t>(3,'Chambered nautilus','Chambered nautilus.PNG',1800,'Medium',16,9,16,9,3,6,3,5),</t>
  </si>
  <si>
    <t>(4,'Chambered nautilus','Chambered nautilus.PNG',1800,'Medium',16,9,16,9,9,11,9,12),</t>
  </si>
  <si>
    <t>(5,'Dungeness crab','Dungeness crab.PNG',1900,'Medium',0,23,0,23,11,5,5,11),</t>
  </si>
  <si>
    <t>(6,'Firefly squid','Firefly squid.PNG',1400,'Tiny',21,4,21,4,3,6,9,12),</t>
  </si>
  <si>
    <t>(7,'Flatworm','Flatworm.PNG',700,'Tiny',16,9,16,9,8,9,2,3),</t>
  </si>
  <si>
    <t>(8,'Gazami crab','Gazami crab.PNG',2200,'Medium',0,23,0,23,6,11,12,5),</t>
  </si>
  <si>
    <t>(9,'Giant isopod','Giant isopod.PNG',12000,'Medium',9,16,9,16,7,10,1,4),</t>
  </si>
  <si>
    <t>(10,'Giant isopod','Giant isopod.PNG',12000,'Medium',21,4,21,4,7,10,1,4),</t>
  </si>
  <si>
    <t>(11,'Gigas giant clam','Gigas giant clam.PNG',15000,'Very large',0,23,0,23,5,9,11,3),</t>
  </si>
  <si>
    <t>(12,'Horseshoe crab','Horseshoe crab.PNG',2500,'Medium',21,4,21,4,7,9,1,3),</t>
  </si>
  <si>
    <t>(13,'Lobster','Lobster.PNG',4500,'Large',0,23,0,23,12,1,6,7),</t>
  </si>
  <si>
    <t>(14,'Lobster','Lobster.PNG',4500,'Large',0,23,0,23,4,6,10,12),</t>
  </si>
  <si>
    <t>(15,'Mantis shrimp','Mantis shrimp.PNG',2500,'Small',16,9,16,9,1,12,1,12),</t>
  </si>
  <si>
    <t>(16,'Moon jellyfish','Moon jellyfish.PNG',600,'Small',0,23,0,23,7,9,1,3),</t>
  </si>
  <si>
    <t>(17,'Mussel','Mussel.PNG',1500,'Small',0,23,0,23,6,12,12,6),</t>
  </si>
  <si>
    <t>(18,'Octopus','Octopus.PNG',1200,'Medium',0,23,0,23,1,12,1,12),</t>
  </si>
  <si>
    <t>(19,'Oyster','Oyster.PNG',1100,'Small',0,23,0,23,9,2,3,8),</t>
  </si>
  <si>
    <t>(20,'Pearl oyster','Pearl oyster.PNG',2800,'Small',0,23,0,23,1,12,1,12),</t>
  </si>
  <si>
    <t>(21,'Red king crab','Red king crab.PNG',8000,'Large',0,23,0,23,11,3,5,9),</t>
  </si>
  <si>
    <t>(22,'Scallop','Scallop.PNG',1200,'Medium',0,23,0,23,1,12,1,12),</t>
  </si>
  <si>
    <t>(23,'Sea anemone','Sea anemone.PNG',500,'Large',0,23,0,23,1,12,1,12),</t>
  </si>
  <si>
    <t>(24,'Sea cucumber','Sea cucumber.PNG',500,'Medium',0,23,0,23,11,4,5,10),</t>
  </si>
  <si>
    <t>(25,'Sea grapes','Sea grapes.PNG',900,'Small',0,23,0,23,6,9,12,3),</t>
  </si>
  <si>
    <t>(26,'Sea pig','Sea pig.PNG',10000,'Small',16,9,16,9,11,2,5,8),</t>
  </si>
  <si>
    <t>(27,'Sea pineapple','Sea pineapple.PNG',1500,'Small',0,23,0,23,4,8,10,2),</t>
  </si>
  <si>
    <t>(28,'Sea slug','Sea slug.PNG',600,'Tiny',0,23,0,23,1,12,1,12),</t>
  </si>
  <si>
    <t>(29,'Sea star','Sea star.PNG',500,'Small',0,23,0,23,1,12,1,12),</t>
  </si>
  <si>
    <t>(30,'Sea urchin','Sea urchin.PNG',1700,'Small',0,23,0,23,5,9,11,3),</t>
  </si>
  <si>
    <t>(31,'Seaweed','Seaweed.PNG',600,'Large',0,23,0,23,10,7,4,1),</t>
  </si>
  <si>
    <t>(32,'Slate pencil urchin','Slate pencil urchin.PNG',2000,'Medium',16,9,16,9,5,9,11,3),</t>
  </si>
  <si>
    <t>(33,'Snow crab','Snow crab.PNG',6000,'Large',0,23,0,23,11,4,5,10),</t>
  </si>
  <si>
    <t>(34,'Spider crab','Spider crab.PNG',12000,'Very large',0,23,0,23,3,4,9,10),</t>
  </si>
  <si>
    <t>(35,'Spiny lobster','Spiny lobster.PNG',5000,'Large',21,4,21,4,10,12,4,6),</t>
  </si>
  <si>
    <t>(36,'Spotted garden eel','Spotted garden eel.PNG',1100,'Small',4,21,4,21,5,10,11,4),</t>
  </si>
  <si>
    <t>(37,'Sweet shrimp','Sweet shrimp.PNG',1400,'Small',16,9,16,9,9,2,3,8),</t>
  </si>
  <si>
    <t>(38,'Tiger prawn','Tiger prawn.PNG',3000,'Small',16,9,16,9,6,9,12,3),</t>
  </si>
  <si>
    <t>(39,'Turban shell','Turban shell.PNG',1000,'Small',0,23,0,23,3,5,3,6),</t>
  </si>
  <si>
    <t>(40,'Turban shell','Turban shell.PNG',1000,'Small',0,23,0,23,9,12,9,11),</t>
  </si>
  <si>
    <t>(41,'Umbrella octopus','Umbrella octopus.PNG',6000,'Small',0,23,0,23,3,5,3,5),</t>
  </si>
  <si>
    <t>(42,'Umbrella octopus','Umbrella octopus.PNG',6000,'Small',0,23,0,23,9,11,9,11),</t>
  </si>
  <si>
    <t>(43,'Vampire squid','Vampire squid.PNG',10000,'Medium',16,9,16,9,5,8,11,2),</t>
  </si>
  <si>
    <t>(44,'Venus' flower basket','Venus' flower basket.PNG',5000,'Medium',0,23,0,23,10,2,4,8),</t>
  </si>
  <si>
    <t>(45,'Whelk','Whelk.PNG',1000,'Small',0,23,0,23,1,12,1,12),</t>
  </si>
  <si>
    <t>(1,'Anchovy','Anchovy.png',200,'Small','Sea',4,21,4,21,1,12,1,12),</t>
  </si>
  <si>
    <t>(2,'Angelfish','Angelfish.png',3000,'Small','River',16,9,16,9,5,10,11,4),</t>
  </si>
  <si>
    <t>(3,'Arapaima','Arapaima.png',10000,'Huge','River',16,9,16,9,6,9,12,3),</t>
  </si>
  <si>
    <t>(4,'Arowana','Arowana.png',10000,'Large','River',16,9,16,9,6,9,12,3),</t>
  </si>
  <si>
    <t>(5,'Barred knifejaw','Barred knifejaw.png',5000,'Medium','Sea',0,23,0,23,3,11,9,5),</t>
  </si>
  <si>
    <t>(6,'Barreleye','Barreleye.png',15000,'Small','Sea',21,4,21,4,1,12,1,12),</t>
  </si>
  <si>
    <t>(7,'Betta','Betta.png',2500,'Small','River',9,16,9,16,5,10,11,4),</t>
  </si>
  <si>
    <t>(8,'Bitterling','Bitterling.png',900,'Tiny','River',0,23,0,23,11,3,5,9),</t>
  </si>
  <si>
    <t>(9,'Black bass','Black bass.png',400,'Large','River',0,23,0,23,1,12,1,12),</t>
  </si>
  <si>
    <t>(10,'Blowfish','Blowfish.png',5000,'Medium','Sea',21,4,21,4,11,2,5,8),</t>
  </si>
  <si>
    <t>(11,'Blue marlin','Blue marlin.png',10000,'Huge','Pier',0,23,0,23,11,4,1,3),</t>
  </si>
  <si>
    <t>(12,'Blue marlin','Blue marlin.png',10000,'Huge','Pier',0,23,0,23,7,9,5,10),</t>
  </si>
  <si>
    <t>(13,'Bluegill','Bluegill.png',180,'Small','River',9,16,9,16,1,12,1,12),</t>
  </si>
  <si>
    <t>(14,'Butterfly fish','Butterfly fish.png',1000,'Small','Sea',0,23,0,23,4,9,10,3),</t>
  </si>
  <si>
    <t>(15,'Carp','Carp.png',300,'Large','Pond',0,23,0,23,1,12,1,12),</t>
  </si>
  <si>
    <t>(16,'Catfish','Catfish.png',800,'Large','Pond',16,9,16,9,5,10,11,4),</t>
  </si>
  <si>
    <t>(17,'Char','Char.png',3800,'Medium','River (clifftop)',16,9,16,9,3,6,9,12),</t>
  </si>
  <si>
    <t>(18,'Char','Char.png',3800,'Medium','River (clifftop)',0,23,0,23,9,11,3,5),</t>
  </si>
  <si>
    <t>(19,'Cherry salmon','Cherry salmon.png',1000,'Medium','River (clifftop)',16,9,16,9,3,6,9,12),</t>
  </si>
  <si>
    <t>(20,'Cherry salmon','Cherry salmon.png',1000,'Medium','River (clifftop)',0,23,0,23,9,11,3,5),</t>
  </si>
  <si>
    <t>(21,'Clown fish','Clown fish.png',350,'Tiny','Sea',0,23,0,23,4,9,10,3),</t>
  </si>
  <si>
    <t>(22,'Coelacanth','Coelacanth.png',15000,'Huge','Sea (raining)',0,23,0,23,1,12,1,12),</t>
  </si>
  <si>
    <t>(23,'Crawfish','Crawfish.png',200,'Small','Pond',0,23,0,23,4,9,10,3),</t>
  </si>
  <si>
    <t>(24,'Crucian carp','Crucian carp.png',160,'Small','River',0,23,0,23,1,12,1,12),</t>
  </si>
  <si>
    <t>(25,'Dab','Dab.png',300,'Medium','Sea',0,23,0,23,10,4,4,10),</t>
  </si>
  <si>
    <t>(26,'Dace','Dace.png',240,'Medium','River',16,9,16,9,1,12,1,12),</t>
  </si>
  <si>
    <t>(27,'Dorado','Dorado.png',15000,'Very Large','River',4,21,4,21,6,9,12,3),</t>
  </si>
  <si>
    <t>(28,'Football fish','Football fish.png',2500,'Large','Sea',16,9,16,9,11,3,5,9),</t>
  </si>
  <si>
    <t>(29,'Freshwater goby','Freshwater goby.png',400,'Small','River',16,9,16,9,1,12,1,12),</t>
  </si>
  <si>
    <t>(30,'Frog','Frog.png',120,'Small','Pond',0,23,0,23,5,8,11,2),</t>
  </si>
  <si>
    <t>(31,'Gar','Gar.png',6000,'Very Large','Pond',16,9,16,9,6,9,12,3),</t>
  </si>
  <si>
    <t>(32,'Giant snakehead','Giant snakehead.png',5500,'Large','Pond',9,16,9,16,6,8,12,2),</t>
  </si>
  <si>
    <t>(33,'Giant trevally','Giant trevally.png',4500,'Very Large','Pier',0,23,0,23,5,10,11,4),</t>
  </si>
  <si>
    <t>(34,'Golden trout','Golden trout.png',15000,'Medium','River (clifftop)',16,9,16,9,3,5,9,11),</t>
  </si>
  <si>
    <t>(35,'Golden trout','Golden trout.png',15000,'Medium','River (clifftop)',16,9,16,9,9,11,3,5),</t>
  </si>
  <si>
    <t>(36,'Goldfish','Goldfish.png',1300,'Tiny','Pond',0,23,0,23,1,12,1,12),</t>
  </si>
  <si>
    <t>(37,'Great white shark','Great white shark.png',15000,'Finned','Sea',16,9,16,9,6,9,12,3),</t>
  </si>
  <si>
    <t>(38,'Guppy','Guppy.png',1300,'Tiny','River',9,16,9,16,4,11,10,5),</t>
  </si>
  <si>
    <t>(39,'Hammerhead shark','Hammerhead shark.png',8000,'Finned','Sea',16,9,16,9,6,9,12,3),</t>
  </si>
  <si>
    <t>(40,'Horse mackerel','Horse mackerel.png',150,'Small','Sea',0,23,0,23,1,12,1,12),</t>
  </si>
  <si>
    <t>(41,'Killifish','Killifish.png',300,'Tiny','Pond',0,23,0,23,4,8,10,2),</t>
  </si>
  <si>
    <t>(42,'King salmon','King salmon.png',1800,'Very Large','River (mouth)',0,23,0,23,9,9,3,3),</t>
  </si>
  <si>
    <t>(43,'Koi','Koi.png',4000,'Large','Pond',16,9,16,9,1,12,1,12),</t>
  </si>
  <si>
    <t>(44,'Loach','Loach.png',400,'Small','River',0,23,0,23,3,5,9,11),</t>
  </si>
  <si>
    <t>(45,'Mahi-mahi','Mahi-mahi.png',6000,'Very Large','Pier',0,23,0,23,5,10,11,4),</t>
  </si>
  <si>
    <t>(46,'Mitten crab','Mitten crab.png',2000,'Small','River',16,9,16,9,9,11,3,5),</t>
  </si>
  <si>
    <t>(47,'Moray eel','Moray eel.png',2000,'Long &amp; Thin','Sea',0,23,0,23,8,10,2,4),</t>
  </si>
  <si>
    <t>(48,'Napoleonfish','Napoleonfish.png',10000,'Huge','Sea',4,21,4,21,7,8,1,2),</t>
  </si>
  <si>
    <t>(49,'Neon tetra','Neon tetra.png',500,'Tiny','River',9,16,9,16,4,11,10,5),</t>
  </si>
  <si>
    <t>(50,'Nibble fish','Nibble fish.png',1500,'Tiny','River',9,16,9,16,5,9,11,3),</t>
  </si>
  <si>
    <t>(51,'Oarfish','Oarfish.png',9000,'Huge','Sea',0,23,0,23,12,5,6,11),</t>
  </si>
  <si>
    <t>(52,'Ocean sunfish','Ocean sunfish.png',4000,'Finned','Sea',4,21,4,21,7,9,1,3),</t>
  </si>
  <si>
    <t>(53,'Olive flounder','Olive flounder.png',800,'Very Large','Sea',0,23,0,23,1,12,1,12),</t>
  </si>
  <si>
    <t>(54,'Pale chub','Pale chub.png',200,'Tiny','River',9,16,9,16,1,12,1,12),</t>
  </si>
  <si>
    <t>(55,'Pike','Pike.png',1800,'Very Large','River',0,23,0,23,9,12,3,6),</t>
  </si>
  <si>
    <t>(56,'Piranha','Piranha.png',2500,'Small','River',9,16,9,16,6,9,12,3),</t>
  </si>
  <si>
    <t>(57,'Piranha','Piranha.png',2500,'Small','River',21,4,21,4,6,9,12,3),</t>
  </si>
  <si>
    <t>(58,'Pond smelt','Pond smelt.png',400,'Small','River',0,23,0,23,12,2,6,8),</t>
  </si>
  <si>
    <t>(59,'Pop-eyed goldfish','Pop-eyed goldfish.png',1300,'Tiny','Pond',9,16,9,16,1,12,1,12),</t>
  </si>
  <si>
    <t>(60,'Puffer fish','Puffer fish.png',250,'Medium','Sea',0,23,0,23,7,9,1,3),</t>
  </si>
  <si>
    <t>(61,'Rainbowfish','Rainbowfish.png',800,'Tiny','River',9,16,9,16,5,10,11,4),</t>
  </si>
  <si>
    <t>(62,'Ranchu goldfish','Ranchu goldfish.png',4500,'Small','Pond',9,16,9,16,1,12,1,12),</t>
  </si>
  <si>
    <t>(63,'Ray','Ray.png',3000,'Very Large','Sea',4,21,4,21,8,11,2,5),</t>
  </si>
  <si>
    <t>(64,'Red snapper','Red snapper.png',3000,'Large','Sea',0,23,0,23,1,12,1,12),</t>
  </si>
  <si>
    <t>(65,'Ribbon eel','Ribbon eel.png',600,'Long &amp; Thin','Sea',0,23,0,23,6,10,12,4),</t>
  </si>
  <si>
    <t>(66,'Saddled bichir','Saddled bichir.png',4000,'Large','River',21,4,21,4,6,9,12,3),</t>
  </si>
  <si>
    <t>(67,'Salmon','Salmon.png',700,'Large','River (mouth)',0,23,0,23,9,9,3,3),</t>
  </si>
  <si>
    <t>(68,'Saw shark','Saw shark.png',12000,'Finned','Sea',16,9,16,9,6,9,12,3),</t>
  </si>
  <si>
    <t>(69,'Sea bass','Sea bass.png',400,'Very Large','Sea',0,23,0,23,1,12,1,12),</t>
  </si>
  <si>
    <t>(70,'Sea butterfly','Sea butterfly.png',1000,'Tiny','Sea',0,23,0,23,12,3,6,9),</t>
  </si>
  <si>
    <t>(71,'Sea horse','Sea horse.png',1100,'Tiny','Sea',0,23,0,23,4,11,10,5),</t>
  </si>
  <si>
    <t>(72,'Snapping turtle','Snapping turtle.png',5000,'Large','River',21,4,21,4,4,10,10,4),</t>
  </si>
  <si>
    <t>(73,'Soft-shelled turtle','Soft-shelled turtle.png',3750,'Large','River',16,9,16,9,8,9,2,3),</t>
  </si>
  <si>
    <t>(74,'Squid','Squid.png',500,'Medium','Sea',0,23,0,23,12,8,6,2),</t>
  </si>
  <si>
    <t>(75,'Stringfish','Stringfish.png',15000,'Very Large','River (clifftop)',16,9,16,9,12,3,6,9),</t>
  </si>
  <si>
    <t>(76,'Sturgeon','Sturgeon.png',10000,'Huge','River (mouth)',0,23,0,23,9,3,3,9),</t>
  </si>
  <si>
    <t>(77,'Suckerfish','Suckerfish.png',1500,'Finned','Sea',0,23,0,23,6,9,12,3),</t>
  </si>
  <si>
    <t>(78,'Surgeonfish','Surgeonfish.png',1000,'Small','Sea',0,23,0,23,4,9,10,3),</t>
  </si>
  <si>
    <t>(79,'Sweetfish','Sweetfish.png',900,'Medium','River',0,23,0,23,7,9,1,3),</t>
  </si>
  <si>
    <t>(80,'Tadpole','Tadpole.png',100,'Tiny','Pond',0,23,0,23,3,7,9,1),</t>
  </si>
  <si>
    <t>(81,'Tilapia','Tilapia.png',800,'Medium','River',0,23,0,23,6,10,12,4),</t>
  </si>
  <si>
    <t>(82,'Tuna','Tuna.png',7000,'Huge','Pier',0,23,0,23,11,4,5,10),</t>
  </si>
  <si>
    <t>(83,'Whale shark','Whale shark.png',13000,'Finned','Sea',0,23,0,23,6,9,12,3),</t>
  </si>
  <si>
    <t>(84,'Yellow perch','Yellow perch.png',300,'Medium','River',0,23,0,23,10,3,4,9),</t>
  </si>
  <si>
    <t>(85,'Zebra turkeyfish','Zebra turkeyfish.png',500,'Medium','Sea',0,23,0,23,4,11,10,5),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</si>
</sst>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3D7E-E51B-4A45-985B-994BB5D7AEB0}">
  <dimension ref="A1:AV88"/>
  <sheetViews>
    <sheetView topLeftCell="J1" zoomScale="70" zoomScaleNormal="70" workbookViewId="0">
      <selection activeCell="AS2" sqref="AS2"/>
    </sheetView>
  </sheetViews>
  <sheetFormatPr defaultRowHeight="15" x14ac:dyDescent="0.25"/>
  <cols>
    <col min="1" max="1" width="3" bestFit="1" customWidth="1"/>
    <col min="2" max="2" width="26.5703125" bestFit="1" customWidth="1"/>
    <col min="3" max="3" width="30.5703125" customWidth="1"/>
    <col min="4" max="4" width="9.140625" customWidth="1"/>
    <col min="5" max="5" width="14.85546875" customWidth="1"/>
    <col min="6" max="6" width="44.42578125" customWidth="1"/>
    <col min="7" max="7" width="14.85546875" bestFit="1" customWidth="1"/>
    <col min="8" max="8" width="14" bestFit="1" customWidth="1"/>
    <col min="9" max="9" width="14.85546875" bestFit="1" customWidth="1"/>
    <col min="10" max="10" width="14" bestFit="1" customWidth="1"/>
    <col min="11" max="11" width="16.28515625" bestFit="1" customWidth="1"/>
    <col min="12" max="12" width="15.42578125" bestFit="1" customWidth="1"/>
    <col min="13" max="13" width="16.28515625" bestFit="1" customWidth="1"/>
    <col min="14" max="14" width="15.42578125" bestFit="1" customWidth="1"/>
    <col min="16" max="16" width="2" bestFit="1" customWidth="1"/>
    <col min="17" max="17" width="2.5703125" bestFit="1" customWidth="1"/>
    <col min="18" max="18" width="2" customWidth="1"/>
    <col min="19" max="19" width="16.28515625" bestFit="1" customWidth="1"/>
    <col min="20" max="20" width="2" bestFit="1" customWidth="1"/>
    <col min="21" max="21" width="27.5703125" bestFit="1" customWidth="1"/>
    <col min="22" max="22" width="2" bestFit="1" customWidth="1"/>
    <col min="24" max="24" width="2" bestFit="1" customWidth="1"/>
    <col min="25" max="25" width="16.85546875" bestFit="1" customWidth="1"/>
    <col min="26" max="26" width="2" bestFit="1" customWidth="1"/>
    <col min="27" max="27" width="19.5703125" bestFit="1" customWidth="1"/>
    <col min="28" max="28" width="2" bestFit="1" customWidth="1"/>
    <col min="29" max="29" width="2.5703125" bestFit="1" customWidth="1"/>
    <col min="30" max="30" width="2" bestFit="1" customWidth="1"/>
    <col min="31" max="31" width="3.85546875" bestFit="1" customWidth="1"/>
    <col min="32" max="32" width="2" bestFit="1" customWidth="1"/>
    <col min="33" max="33" width="2.5703125" bestFit="1" customWidth="1"/>
    <col min="34" max="34" width="2" bestFit="1" customWidth="1"/>
    <col min="35" max="35" width="3.85546875" bestFit="1" customWidth="1"/>
    <col min="36" max="36" width="2" bestFit="1" customWidth="1"/>
    <col min="37" max="37" width="2.5703125" bestFit="1" customWidth="1"/>
    <col min="38" max="38" width="2" bestFit="1" customWidth="1"/>
    <col min="39" max="39" width="2.5703125" bestFit="1" customWidth="1"/>
    <col min="40" max="40" width="2" bestFit="1" customWidth="1"/>
    <col min="41" max="41" width="3.85546875" bestFit="1" customWidth="1"/>
    <col min="42" max="42" width="2" bestFit="1" customWidth="1"/>
    <col min="45" max="45" width="128.7109375" bestFit="1" customWidth="1"/>
    <col min="46" max="46" width="129.28515625" bestFit="1" customWidth="1"/>
    <col min="48" max="48" width="129.28515625" bestFit="1" customWidth="1"/>
  </cols>
  <sheetData>
    <row r="1" spans="1:48" x14ac:dyDescent="0.25">
      <c r="A1" t="s">
        <v>87</v>
      </c>
      <c r="B1" t="s">
        <v>88</v>
      </c>
      <c r="C1" t="s">
        <v>89</v>
      </c>
      <c r="D1" t="s">
        <v>290</v>
      </c>
      <c r="E1" t="s">
        <v>291</v>
      </c>
      <c r="F1" t="s">
        <v>90</v>
      </c>
      <c r="G1" t="s">
        <v>372</v>
      </c>
      <c r="H1" t="s">
        <v>373</v>
      </c>
      <c r="I1" t="s">
        <v>376</v>
      </c>
      <c r="J1" t="s">
        <v>377</v>
      </c>
      <c r="K1" s="1" t="s">
        <v>374</v>
      </c>
      <c r="L1" s="1" t="s">
        <v>375</v>
      </c>
      <c r="M1" s="1" t="s">
        <v>378</v>
      </c>
      <c r="N1" s="1" t="s">
        <v>379</v>
      </c>
      <c r="X1" s="2"/>
    </row>
    <row r="2" spans="1:48" x14ac:dyDescent="0.25">
      <c r="A2">
        <v>1</v>
      </c>
      <c r="B2" t="s">
        <v>194</v>
      </c>
      <c r="C2" t="s">
        <v>292</v>
      </c>
      <c r="D2">
        <v>3000</v>
      </c>
      <c r="E2" t="s">
        <v>183</v>
      </c>
      <c r="F2" t="s">
        <v>190</v>
      </c>
      <c r="G2">
        <v>8</v>
      </c>
      <c r="H2">
        <v>17</v>
      </c>
      <c r="I2">
        <v>8</v>
      </c>
      <c r="J2">
        <v>17</v>
      </c>
      <c r="K2">
        <v>4</v>
      </c>
      <c r="L2">
        <v>9</v>
      </c>
      <c r="M2">
        <v>10</v>
      </c>
      <c r="N2">
        <v>3</v>
      </c>
      <c r="P2" t="s">
        <v>461</v>
      </c>
      <c r="Q2">
        <f>A2</f>
        <v>1</v>
      </c>
      <c r="R2" s="2" t="s">
        <v>462</v>
      </c>
      <c r="S2" s="2" t="str">
        <f>CONCATENATE("'",B2,"'")</f>
        <v>'Agrias butterfly'</v>
      </c>
      <c r="T2" s="2" t="s">
        <v>462</v>
      </c>
      <c r="U2" t="str">
        <f>CONCATENATE("'",C2,"'")</f>
        <v>'Agrias butterfly.png'</v>
      </c>
      <c r="V2" s="2" t="s">
        <v>462</v>
      </c>
      <c r="W2">
        <f>D2</f>
        <v>3000</v>
      </c>
      <c r="X2" s="2" t="s">
        <v>462</v>
      </c>
      <c r="Y2" t="str">
        <f>CONCATENATE("'",E2,"'")</f>
        <v>'Any except rain'</v>
      </c>
      <c r="Z2" s="2" t="s">
        <v>462</v>
      </c>
      <c r="AA2" t="str">
        <f>CONCATENATE("'",F2,"'")</f>
        <v>'Flying near flowers'</v>
      </c>
      <c r="AB2" s="2" t="s">
        <v>462</v>
      </c>
      <c r="AC2">
        <f>G2</f>
        <v>8</v>
      </c>
      <c r="AD2" s="2" t="s">
        <v>462</v>
      </c>
      <c r="AE2">
        <f>H2</f>
        <v>17</v>
      </c>
      <c r="AF2" s="2" t="s">
        <v>462</v>
      </c>
      <c r="AG2">
        <f>I2</f>
        <v>8</v>
      </c>
      <c r="AH2" s="2" t="s">
        <v>462</v>
      </c>
      <c r="AI2">
        <f>J2</f>
        <v>17</v>
      </c>
      <c r="AJ2" s="2" t="s">
        <v>462</v>
      </c>
      <c r="AK2">
        <f>K2</f>
        <v>4</v>
      </c>
      <c r="AL2" s="2" t="s">
        <v>462</v>
      </c>
      <c r="AM2">
        <f>L2</f>
        <v>9</v>
      </c>
      <c r="AN2" s="2" t="s">
        <v>462</v>
      </c>
      <c r="AO2">
        <f>M2</f>
        <v>10</v>
      </c>
      <c r="AP2" s="2" t="s">
        <v>462</v>
      </c>
      <c r="AQ2">
        <f>N2</f>
        <v>3</v>
      </c>
      <c r="AR2" t="s">
        <v>463</v>
      </c>
      <c r="AS2" t="str">
        <f>CONCATENATE(P2,Q2,R2,S2,T2,U2,V2,W2,X2,Y2,Z2,AA2,AB2,AC2,AD2,AE2,AF2,AG2,AH2,AI2,AJ2,AK2,AL2,AM2,AN2,AO2,AP2,AQ2,AR2)</f>
        <v>(1,'Agrias butterfly','Agrias butterfly.png',3000,'Any except rain','Flying near flowers',8,17,8,17,4,9,10,3)</v>
      </c>
      <c r="AT2" t="str">
        <f>CONCATENATE(AS2,",")</f>
        <v>(1,'Agrias butterfly','Agrias butterfly.png',3000,'Any except rain','Flying near flowers',8,17,8,17,4,9,10,3),</v>
      </c>
      <c r="AV2" t="s">
        <v>464</v>
      </c>
    </row>
    <row r="3" spans="1:48" x14ac:dyDescent="0.25">
      <c r="A3">
        <v>2</v>
      </c>
      <c r="B3" t="s">
        <v>269</v>
      </c>
      <c r="C3" t="s">
        <v>293</v>
      </c>
      <c r="D3">
        <v>80</v>
      </c>
      <c r="E3" t="s">
        <v>201</v>
      </c>
      <c r="F3" t="s">
        <v>270</v>
      </c>
      <c r="G3">
        <v>0</v>
      </c>
      <c r="H3">
        <v>23</v>
      </c>
      <c r="I3">
        <v>0</v>
      </c>
      <c r="J3">
        <v>23</v>
      </c>
      <c r="K3">
        <v>1</v>
      </c>
      <c r="L3">
        <v>12</v>
      </c>
      <c r="M3">
        <v>1</v>
      </c>
      <c r="N3">
        <v>12</v>
      </c>
      <c r="P3" t="s">
        <v>461</v>
      </c>
      <c r="Q3">
        <f t="shared" ref="Q3:Q66" si="0">A3</f>
        <v>2</v>
      </c>
      <c r="R3" s="2" t="s">
        <v>462</v>
      </c>
      <c r="S3" s="2" t="str">
        <f t="shared" ref="S3:S66" si="1">CONCATENATE("'",B3,"'")</f>
        <v>'Ant'</v>
      </c>
      <c r="T3" s="2" t="s">
        <v>462</v>
      </c>
      <c r="U3" t="str">
        <f t="shared" ref="U3:U66" si="2">CONCATENATE("'",C3,"'")</f>
        <v>'Ant.png'</v>
      </c>
      <c r="V3" s="2" t="s">
        <v>462</v>
      </c>
      <c r="W3">
        <f t="shared" ref="W3:W66" si="3">D3</f>
        <v>80</v>
      </c>
      <c r="X3" s="2" t="s">
        <v>462</v>
      </c>
      <c r="Y3" t="str">
        <f t="shared" ref="Y3:Y66" si="4">CONCATENATE("'",E3,"'")</f>
        <v>'Any weather'</v>
      </c>
      <c r="Z3" s="2" t="s">
        <v>462</v>
      </c>
      <c r="AA3" t="str">
        <f t="shared" ref="AA3:AA66" si="5">CONCATENATE("'",F3,"'")</f>
        <v>'On spoiled turnips/candy/lollipops'</v>
      </c>
      <c r="AB3" s="2" t="s">
        <v>462</v>
      </c>
      <c r="AC3">
        <f t="shared" ref="AC3:AC66" si="6">G3</f>
        <v>0</v>
      </c>
      <c r="AD3" s="2" t="s">
        <v>462</v>
      </c>
      <c r="AE3">
        <f t="shared" ref="AE3:AE66" si="7">H3</f>
        <v>23</v>
      </c>
      <c r="AF3" s="2" t="s">
        <v>462</v>
      </c>
      <c r="AG3">
        <f t="shared" ref="AG3:AG66" si="8">I3</f>
        <v>0</v>
      </c>
      <c r="AH3" s="2" t="s">
        <v>462</v>
      </c>
      <c r="AI3">
        <f t="shared" ref="AI3:AI66" si="9">J3</f>
        <v>23</v>
      </c>
      <c r="AJ3" s="2" t="s">
        <v>462</v>
      </c>
      <c r="AK3">
        <f t="shared" ref="AK3:AK66" si="10">K3</f>
        <v>1</v>
      </c>
      <c r="AL3" s="2" t="s">
        <v>462</v>
      </c>
      <c r="AM3">
        <f t="shared" ref="AM3:AM66" si="11">L3</f>
        <v>12</v>
      </c>
      <c r="AN3" s="2" t="s">
        <v>462</v>
      </c>
      <c r="AO3">
        <f t="shared" ref="AO3:AO66" si="12">M3</f>
        <v>1</v>
      </c>
      <c r="AP3" s="2" t="s">
        <v>462</v>
      </c>
      <c r="AQ3">
        <f t="shared" ref="AQ3:AQ66" si="13">N3</f>
        <v>12</v>
      </c>
      <c r="AR3" t="s">
        <v>463</v>
      </c>
      <c r="AS3" t="str">
        <f t="shared" ref="AS3:AS66" si="14">CONCATENATE(P3,Q3,R3,S3,T3,U3,V3,W3,X3,Y3,Z3,AA3,AB3,AC3,AD3,AE3,AF3,AG3,AH3,AI3,AJ3,AK3,AL3,AM3,AN3,AO3,AP3,AQ3,AR3)</f>
        <v>(2,'Ant','Ant.png',80,'Any weather','On spoiled turnips/candy/lollipops',0,23,0,23,1,12,1,12)</v>
      </c>
      <c r="AT3" t="str">
        <f t="shared" ref="AT3:AT66" si="15">CONCATENATE(AS3,",")</f>
        <v>(2,'Ant','Ant.png',80,'Any weather','On spoiled turnips/candy/lollipops',0,23,0,23,1,12,1,12),</v>
      </c>
      <c r="AV3" t="s">
        <v>465</v>
      </c>
    </row>
    <row r="4" spans="1:48" x14ac:dyDescent="0.25">
      <c r="A4">
        <v>3</v>
      </c>
      <c r="B4" t="s">
        <v>199</v>
      </c>
      <c r="C4" t="s">
        <v>294</v>
      </c>
      <c r="D4">
        <v>3000</v>
      </c>
      <c r="E4" t="s">
        <v>201</v>
      </c>
      <c r="F4" t="s">
        <v>200</v>
      </c>
      <c r="G4">
        <v>19</v>
      </c>
      <c r="H4">
        <v>4</v>
      </c>
      <c r="I4">
        <v>19</v>
      </c>
      <c r="J4">
        <v>4</v>
      </c>
      <c r="K4">
        <v>4</v>
      </c>
      <c r="L4">
        <v>9</v>
      </c>
      <c r="M4">
        <v>10</v>
      </c>
      <c r="N4">
        <v>3</v>
      </c>
      <c r="P4" t="s">
        <v>461</v>
      </c>
      <c r="Q4">
        <f t="shared" si="0"/>
        <v>3</v>
      </c>
      <c r="R4" s="2" t="s">
        <v>462</v>
      </c>
      <c r="S4" s="2" t="str">
        <f t="shared" si="1"/>
        <v>'Atlas moth'</v>
      </c>
      <c r="T4" s="2" t="s">
        <v>462</v>
      </c>
      <c r="U4" t="str">
        <f t="shared" si="2"/>
        <v>'Atlas moth.png'</v>
      </c>
      <c r="V4" s="2" t="s">
        <v>462</v>
      </c>
      <c r="W4">
        <f t="shared" si="3"/>
        <v>3000</v>
      </c>
      <c r="X4" s="2" t="s">
        <v>462</v>
      </c>
      <c r="Y4" t="str">
        <f t="shared" si="4"/>
        <v>'Any weather'</v>
      </c>
      <c r="Z4" s="2" t="s">
        <v>462</v>
      </c>
      <c r="AA4" t="str">
        <f t="shared" si="5"/>
        <v>'On trees (any kind)'</v>
      </c>
      <c r="AB4" s="2" t="s">
        <v>462</v>
      </c>
      <c r="AC4">
        <f t="shared" si="6"/>
        <v>19</v>
      </c>
      <c r="AD4" s="2" t="s">
        <v>462</v>
      </c>
      <c r="AE4">
        <f t="shared" si="7"/>
        <v>4</v>
      </c>
      <c r="AF4" s="2" t="s">
        <v>462</v>
      </c>
      <c r="AG4">
        <f t="shared" si="8"/>
        <v>19</v>
      </c>
      <c r="AH4" s="2" t="s">
        <v>462</v>
      </c>
      <c r="AI4">
        <f t="shared" si="9"/>
        <v>4</v>
      </c>
      <c r="AJ4" s="2" t="s">
        <v>462</v>
      </c>
      <c r="AK4">
        <f t="shared" si="10"/>
        <v>4</v>
      </c>
      <c r="AL4" s="2" t="s">
        <v>462</v>
      </c>
      <c r="AM4">
        <f t="shared" si="11"/>
        <v>9</v>
      </c>
      <c r="AN4" s="2" t="s">
        <v>462</v>
      </c>
      <c r="AO4">
        <f t="shared" si="12"/>
        <v>10</v>
      </c>
      <c r="AP4" s="2" t="s">
        <v>462</v>
      </c>
      <c r="AQ4">
        <f t="shared" si="13"/>
        <v>3</v>
      </c>
      <c r="AR4" t="s">
        <v>463</v>
      </c>
      <c r="AS4" t="str">
        <f t="shared" si="14"/>
        <v>(3,'Atlas moth','Atlas moth.png',3000,'Any weather','On trees (any kind)',19,4,19,4,4,9,10,3)</v>
      </c>
      <c r="AT4" t="str">
        <f t="shared" si="15"/>
        <v>(3,'Atlas moth','Atlas moth.png',3000,'Any weather','On trees (any kind)',19,4,19,4,4,9,10,3),</v>
      </c>
      <c r="AV4" t="s">
        <v>466</v>
      </c>
    </row>
    <row r="5" spans="1:48" x14ac:dyDescent="0.25">
      <c r="A5">
        <v>4</v>
      </c>
      <c r="B5" t="s">
        <v>267</v>
      </c>
      <c r="C5" t="s">
        <v>295</v>
      </c>
      <c r="D5">
        <v>600</v>
      </c>
      <c r="E5" t="s">
        <v>201</v>
      </c>
      <c r="F5" t="s">
        <v>268</v>
      </c>
      <c r="G5">
        <v>0</v>
      </c>
      <c r="H5">
        <v>23</v>
      </c>
      <c r="I5">
        <v>0</v>
      </c>
      <c r="J5">
        <v>23</v>
      </c>
      <c r="K5">
        <v>1</v>
      </c>
      <c r="L5">
        <v>12</v>
      </c>
      <c r="M5">
        <v>1</v>
      </c>
      <c r="N5">
        <v>12</v>
      </c>
      <c r="P5" t="s">
        <v>461</v>
      </c>
      <c r="Q5">
        <f t="shared" si="0"/>
        <v>4</v>
      </c>
      <c r="R5" s="2" t="s">
        <v>462</v>
      </c>
      <c r="S5" s="2" t="str">
        <f t="shared" si="1"/>
        <v>'Bagworm'</v>
      </c>
      <c r="T5" s="2" t="s">
        <v>462</v>
      </c>
      <c r="U5" t="str">
        <f t="shared" si="2"/>
        <v>'Bagworm.png'</v>
      </c>
      <c r="V5" s="2" t="s">
        <v>462</v>
      </c>
      <c r="W5">
        <f t="shared" si="3"/>
        <v>600</v>
      </c>
      <c r="X5" s="2" t="s">
        <v>462</v>
      </c>
      <c r="Y5" t="str">
        <f t="shared" si="4"/>
        <v>'Any weather'</v>
      </c>
      <c r="Z5" s="2" t="s">
        <v>462</v>
      </c>
      <c r="AA5" t="str">
        <f t="shared" si="5"/>
        <v>'Shaking trees (hardwood and cedar)'</v>
      </c>
      <c r="AB5" s="2" t="s">
        <v>462</v>
      </c>
      <c r="AC5">
        <f t="shared" si="6"/>
        <v>0</v>
      </c>
      <c r="AD5" s="2" t="s">
        <v>462</v>
      </c>
      <c r="AE5">
        <f t="shared" si="7"/>
        <v>23</v>
      </c>
      <c r="AF5" s="2" t="s">
        <v>462</v>
      </c>
      <c r="AG5">
        <f t="shared" si="8"/>
        <v>0</v>
      </c>
      <c r="AH5" s="2" t="s">
        <v>462</v>
      </c>
      <c r="AI5">
        <f t="shared" si="9"/>
        <v>23</v>
      </c>
      <c r="AJ5" s="2" t="s">
        <v>462</v>
      </c>
      <c r="AK5">
        <f t="shared" si="10"/>
        <v>1</v>
      </c>
      <c r="AL5" s="2" t="s">
        <v>462</v>
      </c>
      <c r="AM5">
        <f t="shared" si="11"/>
        <v>12</v>
      </c>
      <c r="AN5" s="2" t="s">
        <v>462</v>
      </c>
      <c r="AO5">
        <f t="shared" si="12"/>
        <v>1</v>
      </c>
      <c r="AP5" s="2" t="s">
        <v>462</v>
      </c>
      <c r="AQ5">
        <f t="shared" si="13"/>
        <v>12</v>
      </c>
      <c r="AR5" t="s">
        <v>463</v>
      </c>
      <c r="AS5" t="str">
        <f t="shared" si="14"/>
        <v>(4,'Bagworm','Bagworm.png',600,'Any weather','Shaking trees (hardwood and cedar)',0,23,0,23,1,12,1,12)</v>
      </c>
      <c r="AT5" t="str">
        <f t="shared" si="15"/>
        <v>(4,'Bagworm','Bagworm.png',600,'Any weather','Shaking trees (hardwood and cedar)',0,23,0,23,1,12,1,12),</v>
      </c>
      <c r="AV5" t="s">
        <v>467</v>
      </c>
    </row>
    <row r="6" spans="1:48" x14ac:dyDescent="0.25">
      <c r="A6">
        <v>5</v>
      </c>
      <c r="B6" t="s">
        <v>227</v>
      </c>
      <c r="C6" t="s">
        <v>296</v>
      </c>
      <c r="D6">
        <v>4500</v>
      </c>
      <c r="E6" t="s">
        <v>183</v>
      </c>
      <c r="F6" t="s">
        <v>225</v>
      </c>
      <c r="G6">
        <v>8</v>
      </c>
      <c r="H6">
        <v>17</v>
      </c>
      <c r="I6">
        <v>8</v>
      </c>
      <c r="J6">
        <v>17</v>
      </c>
      <c r="K6">
        <v>5</v>
      </c>
      <c r="L6">
        <v>10</v>
      </c>
      <c r="M6">
        <v>11</v>
      </c>
      <c r="N6">
        <v>4</v>
      </c>
      <c r="P6" t="s">
        <v>461</v>
      </c>
      <c r="Q6">
        <f t="shared" si="0"/>
        <v>5</v>
      </c>
      <c r="R6" s="2" t="s">
        <v>462</v>
      </c>
      <c r="S6" s="2" t="str">
        <f t="shared" si="1"/>
        <v>'Banded dragonfly'</v>
      </c>
      <c r="T6" s="2" t="s">
        <v>462</v>
      </c>
      <c r="U6" t="str">
        <f t="shared" si="2"/>
        <v>'Banded dragonfly.png'</v>
      </c>
      <c r="V6" s="2" t="s">
        <v>462</v>
      </c>
      <c r="W6">
        <f t="shared" si="3"/>
        <v>4500</v>
      </c>
      <c r="X6" s="2" t="s">
        <v>462</v>
      </c>
      <c r="Y6" t="str">
        <f t="shared" si="4"/>
        <v>'Any except rain'</v>
      </c>
      <c r="Z6" s="2" t="s">
        <v>462</v>
      </c>
      <c r="AA6" t="str">
        <f t="shared" si="5"/>
        <v>'Flying near water'</v>
      </c>
      <c r="AB6" s="2" t="s">
        <v>462</v>
      </c>
      <c r="AC6">
        <f t="shared" si="6"/>
        <v>8</v>
      </c>
      <c r="AD6" s="2" t="s">
        <v>462</v>
      </c>
      <c r="AE6">
        <f t="shared" si="7"/>
        <v>17</v>
      </c>
      <c r="AF6" s="2" t="s">
        <v>462</v>
      </c>
      <c r="AG6">
        <f t="shared" si="8"/>
        <v>8</v>
      </c>
      <c r="AH6" s="2" t="s">
        <v>462</v>
      </c>
      <c r="AI6">
        <f t="shared" si="9"/>
        <v>17</v>
      </c>
      <c r="AJ6" s="2" t="s">
        <v>462</v>
      </c>
      <c r="AK6">
        <f t="shared" si="10"/>
        <v>5</v>
      </c>
      <c r="AL6" s="2" t="s">
        <v>462</v>
      </c>
      <c r="AM6">
        <f t="shared" si="11"/>
        <v>10</v>
      </c>
      <c r="AN6" s="2" t="s">
        <v>462</v>
      </c>
      <c r="AO6">
        <f t="shared" si="12"/>
        <v>11</v>
      </c>
      <c r="AP6" s="2" t="s">
        <v>462</v>
      </c>
      <c r="AQ6">
        <f t="shared" si="13"/>
        <v>4</v>
      </c>
      <c r="AR6" t="s">
        <v>463</v>
      </c>
      <c r="AS6" t="str">
        <f t="shared" si="14"/>
        <v>(5,'Banded dragonfly','Banded dragonfly.png',4500,'Any except rain','Flying near water',8,17,8,17,5,10,11,4)</v>
      </c>
      <c r="AT6" t="str">
        <f t="shared" si="15"/>
        <v>(5,'Banded dragonfly','Banded dragonfly.png',4500,'Any except rain','Flying near water',8,17,8,17,5,10,11,4),</v>
      </c>
      <c r="AV6" t="s">
        <v>468</v>
      </c>
    </row>
    <row r="7" spans="1:48" x14ac:dyDescent="0.25">
      <c r="A7">
        <v>6</v>
      </c>
      <c r="B7" t="s">
        <v>209</v>
      </c>
      <c r="C7" t="s">
        <v>297</v>
      </c>
      <c r="D7">
        <v>430</v>
      </c>
      <c r="E7" t="s">
        <v>183</v>
      </c>
      <c r="F7" t="s">
        <v>204</v>
      </c>
      <c r="G7">
        <v>17</v>
      </c>
      <c r="H7">
        <v>8</v>
      </c>
      <c r="I7">
        <v>17</v>
      </c>
      <c r="J7">
        <v>8</v>
      </c>
      <c r="K7">
        <v>9</v>
      </c>
      <c r="L7">
        <v>10</v>
      </c>
      <c r="M7">
        <v>3</v>
      </c>
      <c r="N7">
        <v>4</v>
      </c>
      <c r="P7" t="s">
        <v>461</v>
      </c>
      <c r="Q7">
        <f t="shared" si="0"/>
        <v>6</v>
      </c>
      <c r="R7" s="2" t="s">
        <v>462</v>
      </c>
      <c r="S7" s="2" t="str">
        <f t="shared" si="1"/>
        <v>'Bell cricket'</v>
      </c>
      <c r="T7" s="2" t="s">
        <v>462</v>
      </c>
      <c r="U7" t="str">
        <f t="shared" si="2"/>
        <v>'Bell cricket.png'</v>
      </c>
      <c r="V7" s="2" t="s">
        <v>462</v>
      </c>
      <c r="W7">
        <f t="shared" si="3"/>
        <v>430</v>
      </c>
      <c r="X7" s="2" t="s">
        <v>462</v>
      </c>
      <c r="Y7" t="str">
        <f t="shared" si="4"/>
        <v>'Any except rain'</v>
      </c>
      <c r="Z7" s="2" t="s">
        <v>462</v>
      </c>
      <c r="AA7" t="str">
        <f t="shared" si="5"/>
        <v>'On the ground'</v>
      </c>
      <c r="AB7" s="2" t="s">
        <v>462</v>
      </c>
      <c r="AC7">
        <f t="shared" si="6"/>
        <v>17</v>
      </c>
      <c r="AD7" s="2" t="s">
        <v>462</v>
      </c>
      <c r="AE7">
        <f t="shared" si="7"/>
        <v>8</v>
      </c>
      <c r="AF7" s="2" t="s">
        <v>462</v>
      </c>
      <c r="AG7">
        <f t="shared" si="8"/>
        <v>17</v>
      </c>
      <c r="AH7" s="2" t="s">
        <v>462</v>
      </c>
      <c r="AI7">
        <f t="shared" si="9"/>
        <v>8</v>
      </c>
      <c r="AJ7" s="2" t="s">
        <v>462</v>
      </c>
      <c r="AK7">
        <f t="shared" si="10"/>
        <v>9</v>
      </c>
      <c r="AL7" s="2" t="s">
        <v>462</v>
      </c>
      <c r="AM7">
        <f t="shared" si="11"/>
        <v>10</v>
      </c>
      <c r="AN7" s="2" t="s">
        <v>462</v>
      </c>
      <c r="AO7">
        <f t="shared" si="12"/>
        <v>3</v>
      </c>
      <c r="AP7" s="2" t="s">
        <v>462</v>
      </c>
      <c r="AQ7">
        <f t="shared" si="13"/>
        <v>4</v>
      </c>
      <c r="AR7" t="s">
        <v>463</v>
      </c>
      <c r="AS7" t="str">
        <f t="shared" si="14"/>
        <v>(6,'Bell cricket','Bell cricket.png',430,'Any except rain','On the ground',17,8,17,8,9,10,3,4)</v>
      </c>
      <c r="AT7" t="str">
        <f t="shared" si="15"/>
        <v>(6,'Bell cricket','Bell cricket.png',430,'Any except rain','On the ground',17,8,17,8,9,10,3,4),</v>
      </c>
      <c r="AV7" t="s">
        <v>469</v>
      </c>
    </row>
    <row r="8" spans="1:48" x14ac:dyDescent="0.25">
      <c r="A8">
        <v>7</v>
      </c>
      <c r="B8" t="s">
        <v>245</v>
      </c>
      <c r="C8" t="s">
        <v>298</v>
      </c>
      <c r="D8">
        <v>800</v>
      </c>
      <c r="E8" t="s">
        <v>201</v>
      </c>
      <c r="F8" t="s">
        <v>246</v>
      </c>
      <c r="G8">
        <v>0</v>
      </c>
      <c r="H8">
        <v>23</v>
      </c>
      <c r="I8">
        <v>0</v>
      </c>
      <c r="J8">
        <v>23</v>
      </c>
      <c r="K8">
        <v>7</v>
      </c>
      <c r="L8">
        <v>8</v>
      </c>
      <c r="M8">
        <v>1</v>
      </c>
      <c r="N8">
        <v>2</v>
      </c>
      <c r="P8" t="s">
        <v>461</v>
      </c>
      <c r="Q8">
        <f t="shared" si="0"/>
        <v>7</v>
      </c>
      <c r="R8" s="2" t="s">
        <v>462</v>
      </c>
      <c r="S8" s="2" t="str">
        <f t="shared" si="1"/>
        <v>'Blue weevil beetle'</v>
      </c>
      <c r="T8" s="2" t="s">
        <v>462</v>
      </c>
      <c r="U8" t="str">
        <f t="shared" si="2"/>
        <v>'Blue weevil beetle.png'</v>
      </c>
      <c r="V8" s="2" t="s">
        <v>462</v>
      </c>
      <c r="W8">
        <f t="shared" si="3"/>
        <v>800</v>
      </c>
      <c r="X8" s="2" t="s">
        <v>462</v>
      </c>
      <c r="Y8" t="str">
        <f t="shared" si="4"/>
        <v>'Any weather'</v>
      </c>
      <c r="Z8" s="2" t="s">
        <v>462</v>
      </c>
      <c r="AA8" t="str">
        <f t="shared" si="5"/>
        <v>'On palm trees'</v>
      </c>
      <c r="AB8" s="2" t="s">
        <v>462</v>
      </c>
      <c r="AC8">
        <f t="shared" si="6"/>
        <v>0</v>
      </c>
      <c r="AD8" s="2" t="s">
        <v>462</v>
      </c>
      <c r="AE8">
        <f t="shared" si="7"/>
        <v>23</v>
      </c>
      <c r="AF8" s="2" t="s">
        <v>462</v>
      </c>
      <c r="AG8">
        <f t="shared" si="8"/>
        <v>0</v>
      </c>
      <c r="AH8" s="2" t="s">
        <v>462</v>
      </c>
      <c r="AI8">
        <f t="shared" si="9"/>
        <v>23</v>
      </c>
      <c r="AJ8" s="2" t="s">
        <v>462</v>
      </c>
      <c r="AK8">
        <f t="shared" si="10"/>
        <v>7</v>
      </c>
      <c r="AL8" s="2" t="s">
        <v>462</v>
      </c>
      <c r="AM8">
        <f t="shared" si="11"/>
        <v>8</v>
      </c>
      <c r="AN8" s="2" t="s">
        <v>462</v>
      </c>
      <c r="AO8">
        <f t="shared" si="12"/>
        <v>1</v>
      </c>
      <c r="AP8" s="2" t="s">
        <v>462</v>
      </c>
      <c r="AQ8">
        <f t="shared" si="13"/>
        <v>2</v>
      </c>
      <c r="AR8" t="s">
        <v>463</v>
      </c>
      <c r="AS8" t="str">
        <f t="shared" si="14"/>
        <v>(7,'Blue weevil beetle','Blue weevil beetle.png',800,'Any weather','On palm trees',0,23,0,23,7,8,1,2)</v>
      </c>
      <c r="AT8" t="str">
        <f t="shared" si="15"/>
        <v>(7,'Blue weevil beetle','Blue weevil beetle.png',800,'Any weather','On palm trees',0,23,0,23,7,8,1,2),</v>
      </c>
      <c r="AV8" t="s">
        <v>470</v>
      </c>
    </row>
    <row r="9" spans="1:48" x14ac:dyDescent="0.25">
      <c r="A9">
        <v>8</v>
      </c>
      <c r="B9" t="s">
        <v>217</v>
      </c>
      <c r="C9" t="s">
        <v>299</v>
      </c>
      <c r="D9">
        <v>250</v>
      </c>
      <c r="E9" t="s">
        <v>201</v>
      </c>
      <c r="F9" t="s">
        <v>218</v>
      </c>
      <c r="G9">
        <v>8</v>
      </c>
      <c r="H9">
        <v>17</v>
      </c>
      <c r="I9">
        <v>8</v>
      </c>
      <c r="J9">
        <v>17</v>
      </c>
      <c r="K9">
        <v>7</v>
      </c>
      <c r="L9">
        <v>8</v>
      </c>
      <c r="M9">
        <v>1</v>
      </c>
      <c r="N9">
        <v>2</v>
      </c>
      <c r="P9" t="s">
        <v>461</v>
      </c>
      <c r="Q9">
        <f t="shared" si="0"/>
        <v>8</v>
      </c>
      <c r="R9" s="2" t="s">
        <v>462</v>
      </c>
      <c r="S9" s="2" t="str">
        <f t="shared" si="1"/>
        <v>'Brown cicada'</v>
      </c>
      <c r="T9" s="2" t="s">
        <v>462</v>
      </c>
      <c r="U9" t="str">
        <f t="shared" si="2"/>
        <v>'Brown cicada.png'</v>
      </c>
      <c r="V9" s="2" t="s">
        <v>462</v>
      </c>
      <c r="W9">
        <f t="shared" si="3"/>
        <v>250</v>
      </c>
      <c r="X9" s="2" t="s">
        <v>462</v>
      </c>
      <c r="Y9" t="str">
        <f t="shared" si="4"/>
        <v>'Any weather'</v>
      </c>
      <c r="Z9" s="2" t="s">
        <v>462</v>
      </c>
      <c r="AA9" t="str">
        <f t="shared" si="5"/>
        <v>'On trees (hardwood and cedar)'</v>
      </c>
      <c r="AB9" s="2" t="s">
        <v>462</v>
      </c>
      <c r="AC9">
        <f t="shared" si="6"/>
        <v>8</v>
      </c>
      <c r="AD9" s="2" t="s">
        <v>462</v>
      </c>
      <c r="AE9">
        <f t="shared" si="7"/>
        <v>17</v>
      </c>
      <c r="AF9" s="2" t="s">
        <v>462</v>
      </c>
      <c r="AG9">
        <f t="shared" si="8"/>
        <v>8</v>
      </c>
      <c r="AH9" s="2" t="s">
        <v>462</v>
      </c>
      <c r="AI9">
        <f t="shared" si="9"/>
        <v>17</v>
      </c>
      <c r="AJ9" s="2" t="s">
        <v>462</v>
      </c>
      <c r="AK9">
        <f t="shared" si="10"/>
        <v>7</v>
      </c>
      <c r="AL9" s="2" t="s">
        <v>462</v>
      </c>
      <c r="AM9">
        <f t="shared" si="11"/>
        <v>8</v>
      </c>
      <c r="AN9" s="2" t="s">
        <v>462</v>
      </c>
      <c r="AO9">
        <f t="shared" si="12"/>
        <v>1</v>
      </c>
      <c r="AP9" s="2" t="s">
        <v>462</v>
      </c>
      <c r="AQ9">
        <f t="shared" si="13"/>
        <v>2</v>
      </c>
      <c r="AR9" t="s">
        <v>463</v>
      </c>
      <c r="AS9" t="str">
        <f t="shared" si="14"/>
        <v>(8,'Brown cicada','Brown cicada.png',250,'Any weather','On trees (hardwood and cedar)',8,17,8,17,7,8,1,2)</v>
      </c>
      <c r="AT9" t="str">
        <f t="shared" si="15"/>
        <v>(8,'Brown cicada','Brown cicada.png',250,'Any weather','On trees (hardwood and cedar)',8,17,8,17,7,8,1,2),</v>
      </c>
      <c r="AV9" t="s">
        <v>471</v>
      </c>
    </row>
    <row r="10" spans="1:48" x14ac:dyDescent="0.25">
      <c r="A10">
        <v>9</v>
      </c>
      <c r="B10" t="s">
        <v>285</v>
      </c>
      <c r="C10" t="s">
        <v>300</v>
      </c>
      <c r="D10">
        <v>300</v>
      </c>
      <c r="E10" t="s">
        <v>201</v>
      </c>
      <c r="F10" t="s">
        <v>284</v>
      </c>
      <c r="G10">
        <v>4</v>
      </c>
      <c r="H10">
        <v>23</v>
      </c>
      <c r="I10">
        <v>4</v>
      </c>
      <c r="J10">
        <v>23</v>
      </c>
      <c r="K10">
        <v>9</v>
      </c>
      <c r="L10">
        <v>6</v>
      </c>
      <c r="M10">
        <v>3</v>
      </c>
      <c r="N10">
        <v>12</v>
      </c>
      <c r="P10" t="s">
        <v>461</v>
      </c>
      <c r="Q10">
        <f t="shared" si="0"/>
        <v>9</v>
      </c>
      <c r="R10" s="2" t="s">
        <v>462</v>
      </c>
      <c r="S10" s="2" t="str">
        <f t="shared" si="1"/>
        <v>'Centipede'</v>
      </c>
      <c r="T10" s="2" t="s">
        <v>462</v>
      </c>
      <c r="U10" t="str">
        <f t="shared" si="2"/>
        <v>'Centipede.png'</v>
      </c>
      <c r="V10" s="2" t="s">
        <v>462</v>
      </c>
      <c r="W10">
        <f t="shared" si="3"/>
        <v>300</v>
      </c>
      <c r="X10" s="2" t="s">
        <v>462</v>
      </c>
      <c r="Y10" t="str">
        <f t="shared" si="4"/>
        <v>'Any weather'</v>
      </c>
      <c r="Z10" s="2" t="s">
        <v>462</v>
      </c>
      <c r="AA10" t="str">
        <f t="shared" si="5"/>
        <v>'From hitting rocks'</v>
      </c>
      <c r="AB10" s="2" t="s">
        <v>462</v>
      </c>
      <c r="AC10">
        <f t="shared" si="6"/>
        <v>4</v>
      </c>
      <c r="AD10" s="2" t="s">
        <v>462</v>
      </c>
      <c r="AE10">
        <f t="shared" si="7"/>
        <v>23</v>
      </c>
      <c r="AF10" s="2" t="s">
        <v>462</v>
      </c>
      <c r="AG10">
        <f t="shared" si="8"/>
        <v>4</v>
      </c>
      <c r="AH10" s="2" t="s">
        <v>462</v>
      </c>
      <c r="AI10">
        <f t="shared" si="9"/>
        <v>23</v>
      </c>
      <c r="AJ10" s="2" t="s">
        <v>462</v>
      </c>
      <c r="AK10">
        <f t="shared" si="10"/>
        <v>9</v>
      </c>
      <c r="AL10" s="2" t="s">
        <v>462</v>
      </c>
      <c r="AM10">
        <f t="shared" si="11"/>
        <v>6</v>
      </c>
      <c r="AN10" s="2" t="s">
        <v>462</v>
      </c>
      <c r="AO10">
        <f t="shared" si="12"/>
        <v>3</v>
      </c>
      <c r="AP10" s="2" t="s">
        <v>462</v>
      </c>
      <c r="AQ10">
        <f t="shared" si="13"/>
        <v>12</v>
      </c>
      <c r="AR10" t="s">
        <v>463</v>
      </c>
      <c r="AS10" t="str">
        <f t="shared" si="14"/>
        <v>(9,'Centipede','Centipede.png',300,'Any weather','From hitting rocks',4,23,4,23,9,6,3,12)</v>
      </c>
      <c r="AT10" t="str">
        <f t="shared" si="15"/>
        <v>(9,'Centipede','Centipede.png',300,'Any weather','From hitting rocks',4,23,4,23,9,6,3,12),</v>
      </c>
      <c r="AV10" t="s">
        <v>472</v>
      </c>
    </row>
    <row r="11" spans="1:48" x14ac:dyDescent="0.25">
      <c r="A11">
        <v>10</v>
      </c>
      <c r="B11" t="s">
        <v>223</v>
      </c>
      <c r="C11" t="s">
        <v>301</v>
      </c>
      <c r="D11">
        <v>10</v>
      </c>
      <c r="E11" t="s">
        <v>201</v>
      </c>
      <c r="F11" t="s">
        <v>218</v>
      </c>
      <c r="G11">
        <v>0</v>
      </c>
      <c r="H11">
        <v>23</v>
      </c>
      <c r="I11">
        <v>0</v>
      </c>
      <c r="J11">
        <v>23</v>
      </c>
      <c r="K11">
        <v>7</v>
      </c>
      <c r="L11">
        <v>8</v>
      </c>
      <c r="M11">
        <v>1</v>
      </c>
      <c r="N11">
        <v>2</v>
      </c>
      <c r="P11" t="s">
        <v>461</v>
      </c>
      <c r="Q11">
        <f t="shared" si="0"/>
        <v>10</v>
      </c>
      <c r="R11" s="2" t="s">
        <v>462</v>
      </c>
      <c r="S11" s="2" t="str">
        <f t="shared" si="1"/>
        <v>'Cicada shell'</v>
      </c>
      <c r="T11" s="2" t="s">
        <v>462</v>
      </c>
      <c r="U11" t="str">
        <f t="shared" si="2"/>
        <v>'Cicada shell.png'</v>
      </c>
      <c r="V11" s="2" t="s">
        <v>462</v>
      </c>
      <c r="W11">
        <f t="shared" si="3"/>
        <v>10</v>
      </c>
      <c r="X11" s="2" t="s">
        <v>462</v>
      </c>
      <c r="Y11" t="str">
        <f t="shared" si="4"/>
        <v>'Any weather'</v>
      </c>
      <c r="Z11" s="2" t="s">
        <v>462</v>
      </c>
      <c r="AA11" t="str">
        <f t="shared" si="5"/>
        <v>'On trees (hardwood and cedar)'</v>
      </c>
      <c r="AB11" s="2" t="s">
        <v>462</v>
      </c>
      <c r="AC11">
        <f t="shared" si="6"/>
        <v>0</v>
      </c>
      <c r="AD11" s="2" t="s">
        <v>462</v>
      </c>
      <c r="AE11">
        <f t="shared" si="7"/>
        <v>23</v>
      </c>
      <c r="AF11" s="2" t="s">
        <v>462</v>
      </c>
      <c r="AG11">
        <f t="shared" si="8"/>
        <v>0</v>
      </c>
      <c r="AH11" s="2" t="s">
        <v>462</v>
      </c>
      <c r="AI11">
        <f t="shared" si="9"/>
        <v>23</v>
      </c>
      <c r="AJ11" s="2" t="s">
        <v>462</v>
      </c>
      <c r="AK11">
        <f t="shared" si="10"/>
        <v>7</v>
      </c>
      <c r="AL11" s="2" t="s">
        <v>462</v>
      </c>
      <c r="AM11">
        <f t="shared" si="11"/>
        <v>8</v>
      </c>
      <c r="AN11" s="2" t="s">
        <v>462</v>
      </c>
      <c r="AO11">
        <f t="shared" si="12"/>
        <v>1</v>
      </c>
      <c r="AP11" s="2" t="s">
        <v>462</v>
      </c>
      <c r="AQ11">
        <f t="shared" si="13"/>
        <v>2</v>
      </c>
      <c r="AR11" t="s">
        <v>463</v>
      </c>
      <c r="AS11" t="str">
        <f t="shared" si="14"/>
        <v>(10,'Cicada shell','Cicada shell.png',10,'Any weather','On trees (hardwood and cedar)',0,23,0,23,7,8,1,2)</v>
      </c>
      <c r="AT11" t="str">
        <f t="shared" si="15"/>
        <v>(10,'Cicada shell','Cicada shell.png',10,'Any weather','On trees (hardwood and cedar)',0,23,0,23,7,8,1,2),</v>
      </c>
      <c r="AV11" t="s">
        <v>473</v>
      </c>
    </row>
    <row r="12" spans="1:48" x14ac:dyDescent="0.25">
      <c r="A12">
        <v>11</v>
      </c>
      <c r="B12" t="s">
        <v>243</v>
      </c>
      <c r="C12" t="s">
        <v>302</v>
      </c>
      <c r="D12">
        <v>350</v>
      </c>
      <c r="E12" t="s">
        <v>183</v>
      </c>
      <c r="F12" t="s">
        <v>241</v>
      </c>
      <c r="G12">
        <v>0</v>
      </c>
      <c r="H12">
        <v>23</v>
      </c>
      <c r="I12">
        <v>0</v>
      </c>
      <c r="J12">
        <v>23</v>
      </c>
      <c r="K12">
        <v>1</v>
      </c>
      <c r="L12">
        <v>12</v>
      </c>
      <c r="M12">
        <v>1</v>
      </c>
      <c r="N12">
        <v>12</v>
      </c>
      <c r="P12" t="s">
        <v>461</v>
      </c>
      <c r="Q12">
        <f t="shared" si="0"/>
        <v>11</v>
      </c>
      <c r="R12" s="2" t="s">
        <v>462</v>
      </c>
      <c r="S12" s="2" t="str">
        <f t="shared" si="1"/>
        <v>'Citrus long-horned beetle'</v>
      </c>
      <c r="T12" s="2" t="s">
        <v>462</v>
      </c>
      <c r="U12" t="str">
        <f t="shared" si="2"/>
        <v>'Citrus long-horned beetle.png'</v>
      </c>
      <c r="V12" s="2" t="s">
        <v>462</v>
      </c>
      <c r="W12">
        <f t="shared" si="3"/>
        <v>350</v>
      </c>
      <c r="X12" s="2" t="s">
        <v>462</v>
      </c>
      <c r="Y12" t="str">
        <f t="shared" si="4"/>
        <v>'Any except rain'</v>
      </c>
      <c r="Z12" s="2" t="s">
        <v>462</v>
      </c>
      <c r="AA12" t="str">
        <f t="shared" si="5"/>
        <v>'On tree stumps'</v>
      </c>
      <c r="AB12" s="2" t="s">
        <v>462</v>
      </c>
      <c r="AC12">
        <f t="shared" si="6"/>
        <v>0</v>
      </c>
      <c r="AD12" s="2" t="s">
        <v>462</v>
      </c>
      <c r="AE12">
        <f t="shared" si="7"/>
        <v>23</v>
      </c>
      <c r="AF12" s="2" t="s">
        <v>462</v>
      </c>
      <c r="AG12">
        <f t="shared" si="8"/>
        <v>0</v>
      </c>
      <c r="AH12" s="2" t="s">
        <v>462</v>
      </c>
      <c r="AI12">
        <f t="shared" si="9"/>
        <v>23</v>
      </c>
      <c r="AJ12" s="2" t="s">
        <v>462</v>
      </c>
      <c r="AK12">
        <f t="shared" si="10"/>
        <v>1</v>
      </c>
      <c r="AL12" s="2" t="s">
        <v>462</v>
      </c>
      <c r="AM12">
        <f t="shared" si="11"/>
        <v>12</v>
      </c>
      <c r="AN12" s="2" t="s">
        <v>462</v>
      </c>
      <c r="AO12">
        <f t="shared" si="12"/>
        <v>1</v>
      </c>
      <c r="AP12" s="2" t="s">
        <v>462</v>
      </c>
      <c r="AQ12">
        <f t="shared" si="13"/>
        <v>12</v>
      </c>
      <c r="AR12" t="s">
        <v>463</v>
      </c>
      <c r="AS12" t="str">
        <f t="shared" si="14"/>
        <v>(11,'Citrus long-horned beetle','Citrus long-horned beetle.png',350,'Any except rain','On tree stumps',0,23,0,23,1,12,1,12)</v>
      </c>
      <c r="AT12" t="str">
        <f t="shared" si="15"/>
        <v>(11,'Citrus long-horned beetle','Citrus long-horned beetle.png',350,'Any except rain','On tree stumps',0,23,0,23,1,12,1,12),</v>
      </c>
      <c r="AV12" t="s">
        <v>474</v>
      </c>
    </row>
    <row r="13" spans="1:48" x14ac:dyDescent="0.25">
      <c r="A13">
        <v>12</v>
      </c>
      <c r="B13" t="s">
        <v>188</v>
      </c>
      <c r="C13" t="s">
        <v>303</v>
      </c>
      <c r="D13">
        <v>300</v>
      </c>
      <c r="E13" t="s">
        <v>183</v>
      </c>
      <c r="F13" t="s">
        <v>182</v>
      </c>
      <c r="G13">
        <v>4</v>
      </c>
      <c r="H13">
        <v>19</v>
      </c>
      <c r="I13">
        <v>4</v>
      </c>
      <c r="J13">
        <v>19</v>
      </c>
      <c r="K13">
        <v>4</v>
      </c>
      <c r="L13">
        <v>8</v>
      </c>
      <c r="M13">
        <v>10</v>
      </c>
      <c r="N13">
        <v>2</v>
      </c>
      <c r="P13" t="s">
        <v>461</v>
      </c>
      <c r="Q13">
        <f t="shared" si="0"/>
        <v>12</v>
      </c>
      <c r="R13" s="2" t="s">
        <v>462</v>
      </c>
      <c r="S13" s="2" t="str">
        <f t="shared" si="1"/>
        <v>'Common bluebottle'</v>
      </c>
      <c r="T13" s="2" t="s">
        <v>462</v>
      </c>
      <c r="U13" t="str">
        <f t="shared" si="2"/>
        <v>'Common bluebottle.png'</v>
      </c>
      <c r="V13" s="2" t="s">
        <v>462</v>
      </c>
      <c r="W13">
        <f t="shared" si="3"/>
        <v>300</v>
      </c>
      <c r="X13" s="2" t="s">
        <v>462</v>
      </c>
      <c r="Y13" t="str">
        <f t="shared" si="4"/>
        <v>'Any except rain'</v>
      </c>
      <c r="Z13" s="2" t="s">
        <v>462</v>
      </c>
      <c r="AA13" t="str">
        <f t="shared" si="5"/>
        <v>'Flying'</v>
      </c>
      <c r="AB13" s="2" t="s">
        <v>462</v>
      </c>
      <c r="AC13">
        <f t="shared" si="6"/>
        <v>4</v>
      </c>
      <c r="AD13" s="2" t="s">
        <v>462</v>
      </c>
      <c r="AE13">
        <f t="shared" si="7"/>
        <v>19</v>
      </c>
      <c r="AF13" s="2" t="s">
        <v>462</v>
      </c>
      <c r="AG13">
        <f t="shared" si="8"/>
        <v>4</v>
      </c>
      <c r="AH13" s="2" t="s">
        <v>462</v>
      </c>
      <c r="AI13">
        <f t="shared" si="9"/>
        <v>19</v>
      </c>
      <c r="AJ13" s="2" t="s">
        <v>462</v>
      </c>
      <c r="AK13">
        <f t="shared" si="10"/>
        <v>4</v>
      </c>
      <c r="AL13" s="2" t="s">
        <v>462</v>
      </c>
      <c r="AM13">
        <f t="shared" si="11"/>
        <v>8</v>
      </c>
      <c r="AN13" s="2" t="s">
        <v>462</v>
      </c>
      <c r="AO13">
        <f t="shared" si="12"/>
        <v>10</v>
      </c>
      <c r="AP13" s="2" t="s">
        <v>462</v>
      </c>
      <c r="AQ13">
        <f t="shared" si="13"/>
        <v>2</v>
      </c>
      <c r="AR13" t="s">
        <v>463</v>
      </c>
      <c r="AS13" t="str">
        <f t="shared" si="14"/>
        <v>(12,'Common bluebottle','Common bluebottle.png',300,'Any except rain','Flying',4,19,4,19,4,8,10,2)</v>
      </c>
      <c r="AT13" t="str">
        <f t="shared" si="15"/>
        <v>(12,'Common bluebottle','Common bluebottle.png',300,'Any except rain','Flying',4,19,4,19,4,8,10,2),</v>
      </c>
      <c r="AV13" t="s">
        <v>475</v>
      </c>
    </row>
    <row r="14" spans="1:48" x14ac:dyDescent="0.25">
      <c r="A14">
        <v>13</v>
      </c>
      <c r="B14" t="s">
        <v>181</v>
      </c>
      <c r="C14" t="s">
        <v>304</v>
      </c>
      <c r="D14">
        <v>160</v>
      </c>
      <c r="E14" t="s">
        <v>183</v>
      </c>
      <c r="F14" t="s">
        <v>182</v>
      </c>
      <c r="G14">
        <v>4</v>
      </c>
      <c r="H14">
        <v>19</v>
      </c>
      <c r="I14">
        <v>4</v>
      </c>
      <c r="J14">
        <v>19</v>
      </c>
      <c r="K14">
        <v>9</v>
      </c>
      <c r="L14">
        <v>6</v>
      </c>
      <c r="M14">
        <v>3</v>
      </c>
      <c r="N14">
        <v>12</v>
      </c>
      <c r="P14" t="s">
        <v>461</v>
      </c>
      <c r="Q14">
        <f t="shared" si="0"/>
        <v>13</v>
      </c>
      <c r="R14" s="2" t="s">
        <v>462</v>
      </c>
      <c r="S14" s="2" t="str">
        <f t="shared" si="1"/>
        <v>'Common butterfly'</v>
      </c>
      <c r="T14" s="2" t="s">
        <v>462</v>
      </c>
      <c r="U14" t="str">
        <f t="shared" si="2"/>
        <v>'Common butterfly.png'</v>
      </c>
      <c r="V14" s="2" t="s">
        <v>462</v>
      </c>
      <c r="W14">
        <f t="shared" si="3"/>
        <v>160</v>
      </c>
      <c r="X14" s="2" t="s">
        <v>462</v>
      </c>
      <c r="Y14" t="str">
        <f t="shared" si="4"/>
        <v>'Any except rain'</v>
      </c>
      <c r="Z14" s="2" t="s">
        <v>462</v>
      </c>
      <c r="AA14" t="str">
        <f t="shared" si="5"/>
        <v>'Flying'</v>
      </c>
      <c r="AB14" s="2" t="s">
        <v>462</v>
      </c>
      <c r="AC14">
        <f t="shared" si="6"/>
        <v>4</v>
      </c>
      <c r="AD14" s="2" t="s">
        <v>462</v>
      </c>
      <c r="AE14">
        <f t="shared" si="7"/>
        <v>19</v>
      </c>
      <c r="AF14" s="2" t="s">
        <v>462</v>
      </c>
      <c r="AG14">
        <f t="shared" si="8"/>
        <v>4</v>
      </c>
      <c r="AH14" s="2" t="s">
        <v>462</v>
      </c>
      <c r="AI14">
        <f t="shared" si="9"/>
        <v>19</v>
      </c>
      <c r="AJ14" s="2" t="s">
        <v>462</v>
      </c>
      <c r="AK14">
        <f t="shared" si="10"/>
        <v>9</v>
      </c>
      <c r="AL14" s="2" t="s">
        <v>462</v>
      </c>
      <c r="AM14">
        <f t="shared" si="11"/>
        <v>6</v>
      </c>
      <c r="AN14" s="2" t="s">
        <v>462</v>
      </c>
      <c r="AO14">
        <f t="shared" si="12"/>
        <v>3</v>
      </c>
      <c r="AP14" s="2" t="s">
        <v>462</v>
      </c>
      <c r="AQ14">
        <f t="shared" si="13"/>
        <v>12</v>
      </c>
      <c r="AR14" t="s">
        <v>463</v>
      </c>
      <c r="AS14" t="str">
        <f t="shared" si="14"/>
        <v>(13,'Common butterfly','Common butterfly.png',160,'Any except rain','Flying',4,19,4,19,9,6,3,12)</v>
      </c>
      <c r="AT14" t="str">
        <f t="shared" si="15"/>
        <v>(13,'Common butterfly','Common butterfly.png',160,'Any except rain','Flying',4,19,4,19,9,6,3,12),</v>
      </c>
      <c r="AV14" t="s">
        <v>476</v>
      </c>
    </row>
    <row r="15" spans="1:48" x14ac:dyDescent="0.25">
      <c r="A15">
        <v>14</v>
      </c>
      <c r="B15" t="s">
        <v>208</v>
      </c>
      <c r="C15" t="s">
        <v>305</v>
      </c>
      <c r="D15">
        <v>130</v>
      </c>
      <c r="E15" t="s">
        <v>183</v>
      </c>
      <c r="F15" t="s">
        <v>204</v>
      </c>
      <c r="G15">
        <v>17</v>
      </c>
      <c r="H15">
        <v>8</v>
      </c>
      <c r="I15">
        <v>17</v>
      </c>
      <c r="J15">
        <v>8</v>
      </c>
      <c r="K15">
        <v>9</v>
      </c>
      <c r="L15">
        <v>11</v>
      </c>
      <c r="M15">
        <v>3</v>
      </c>
      <c r="N15">
        <v>5</v>
      </c>
      <c r="P15" t="s">
        <v>461</v>
      </c>
      <c r="Q15">
        <f t="shared" si="0"/>
        <v>14</v>
      </c>
      <c r="R15" s="2" t="s">
        <v>462</v>
      </c>
      <c r="S15" s="2" t="str">
        <f t="shared" si="1"/>
        <v>'Cricket'</v>
      </c>
      <c r="T15" s="2" t="s">
        <v>462</v>
      </c>
      <c r="U15" t="str">
        <f t="shared" si="2"/>
        <v>'Cricket.png'</v>
      </c>
      <c r="V15" s="2" t="s">
        <v>462</v>
      </c>
      <c r="W15">
        <f t="shared" si="3"/>
        <v>130</v>
      </c>
      <c r="X15" s="2" t="s">
        <v>462</v>
      </c>
      <c r="Y15" t="str">
        <f t="shared" si="4"/>
        <v>'Any except rain'</v>
      </c>
      <c r="Z15" s="2" t="s">
        <v>462</v>
      </c>
      <c r="AA15" t="str">
        <f t="shared" si="5"/>
        <v>'On the ground'</v>
      </c>
      <c r="AB15" s="2" t="s">
        <v>462</v>
      </c>
      <c r="AC15">
        <f t="shared" si="6"/>
        <v>17</v>
      </c>
      <c r="AD15" s="2" t="s">
        <v>462</v>
      </c>
      <c r="AE15">
        <f t="shared" si="7"/>
        <v>8</v>
      </c>
      <c r="AF15" s="2" t="s">
        <v>462</v>
      </c>
      <c r="AG15">
        <f t="shared" si="8"/>
        <v>17</v>
      </c>
      <c r="AH15" s="2" t="s">
        <v>462</v>
      </c>
      <c r="AI15">
        <f t="shared" si="9"/>
        <v>8</v>
      </c>
      <c r="AJ15" s="2" t="s">
        <v>462</v>
      </c>
      <c r="AK15">
        <f t="shared" si="10"/>
        <v>9</v>
      </c>
      <c r="AL15" s="2" t="s">
        <v>462</v>
      </c>
      <c r="AM15">
        <f t="shared" si="11"/>
        <v>11</v>
      </c>
      <c r="AN15" s="2" t="s">
        <v>462</v>
      </c>
      <c r="AO15">
        <f t="shared" si="12"/>
        <v>3</v>
      </c>
      <c r="AP15" s="2" t="s">
        <v>462</v>
      </c>
      <c r="AQ15">
        <f t="shared" si="13"/>
        <v>5</v>
      </c>
      <c r="AR15" t="s">
        <v>463</v>
      </c>
      <c r="AS15" t="str">
        <f t="shared" si="14"/>
        <v>(14,'Cricket','Cricket.png',130,'Any except rain','On the ground',17,8,17,8,9,11,3,5)</v>
      </c>
      <c r="AT15" t="str">
        <f t="shared" si="15"/>
        <v>(14,'Cricket','Cricket.png',130,'Any except rain','On the ground',17,8,17,8,9,11,3,5),</v>
      </c>
      <c r="AV15" t="s">
        <v>477</v>
      </c>
    </row>
    <row r="16" spans="1:48" x14ac:dyDescent="0.25">
      <c r="A16">
        <v>15</v>
      </c>
      <c r="B16" t="s">
        <v>257</v>
      </c>
      <c r="C16" t="s">
        <v>306</v>
      </c>
      <c r="D16">
        <v>8000</v>
      </c>
      <c r="E16" t="s">
        <v>201</v>
      </c>
      <c r="F16" t="s">
        <v>246</v>
      </c>
      <c r="G16">
        <v>17</v>
      </c>
      <c r="H16">
        <v>8</v>
      </c>
      <c r="I16">
        <v>17</v>
      </c>
      <c r="J16">
        <v>8</v>
      </c>
      <c r="K16">
        <v>7</v>
      </c>
      <c r="L16">
        <v>8</v>
      </c>
      <c r="M16">
        <v>1</v>
      </c>
      <c r="N16">
        <v>2</v>
      </c>
      <c r="P16" t="s">
        <v>461</v>
      </c>
      <c r="Q16">
        <f t="shared" si="0"/>
        <v>15</v>
      </c>
      <c r="R16" s="2" t="s">
        <v>462</v>
      </c>
      <c r="S16" s="2" t="str">
        <f t="shared" si="1"/>
        <v>'Cyclommatus stag'</v>
      </c>
      <c r="T16" s="2" t="s">
        <v>462</v>
      </c>
      <c r="U16" t="str">
        <f t="shared" si="2"/>
        <v>'Cyclommatus stag.png'</v>
      </c>
      <c r="V16" s="2" t="s">
        <v>462</v>
      </c>
      <c r="W16">
        <f t="shared" si="3"/>
        <v>8000</v>
      </c>
      <c r="X16" s="2" t="s">
        <v>462</v>
      </c>
      <c r="Y16" t="str">
        <f t="shared" si="4"/>
        <v>'Any weather'</v>
      </c>
      <c r="Z16" s="2" t="s">
        <v>462</v>
      </c>
      <c r="AA16" t="str">
        <f t="shared" si="5"/>
        <v>'On palm trees'</v>
      </c>
      <c r="AB16" s="2" t="s">
        <v>462</v>
      </c>
      <c r="AC16">
        <f t="shared" si="6"/>
        <v>17</v>
      </c>
      <c r="AD16" s="2" t="s">
        <v>462</v>
      </c>
      <c r="AE16">
        <f t="shared" si="7"/>
        <v>8</v>
      </c>
      <c r="AF16" s="2" t="s">
        <v>462</v>
      </c>
      <c r="AG16">
        <f t="shared" si="8"/>
        <v>17</v>
      </c>
      <c r="AH16" s="2" t="s">
        <v>462</v>
      </c>
      <c r="AI16">
        <f t="shared" si="9"/>
        <v>8</v>
      </c>
      <c r="AJ16" s="2" t="s">
        <v>462</v>
      </c>
      <c r="AK16">
        <f t="shared" si="10"/>
        <v>7</v>
      </c>
      <c r="AL16" s="2" t="s">
        <v>462</v>
      </c>
      <c r="AM16">
        <f t="shared" si="11"/>
        <v>8</v>
      </c>
      <c r="AN16" s="2" t="s">
        <v>462</v>
      </c>
      <c r="AO16">
        <f t="shared" si="12"/>
        <v>1</v>
      </c>
      <c r="AP16" s="2" t="s">
        <v>462</v>
      </c>
      <c r="AQ16">
        <f t="shared" si="13"/>
        <v>2</v>
      </c>
      <c r="AR16" t="s">
        <v>463</v>
      </c>
      <c r="AS16" t="str">
        <f t="shared" si="14"/>
        <v>(15,'Cyclommatus stag','Cyclommatus stag.png',8000,'Any weather','On palm trees',17,8,17,8,7,8,1,2)</v>
      </c>
      <c r="AT16" t="str">
        <f t="shared" si="15"/>
        <v>(15,'Cyclommatus stag','Cyclommatus stag.png',8000,'Any weather','On palm trees',17,8,17,8,7,8,1,2),</v>
      </c>
      <c r="AV16" t="s">
        <v>478</v>
      </c>
    </row>
    <row r="17" spans="1:48" x14ac:dyDescent="0.25">
      <c r="A17">
        <v>16</v>
      </c>
      <c r="B17" t="s">
        <v>228</v>
      </c>
      <c r="C17" t="s">
        <v>307</v>
      </c>
      <c r="D17">
        <v>500</v>
      </c>
      <c r="E17" t="s">
        <v>183</v>
      </c>
      <c r="F17" t="s">
        <v>225</v>
      </c>
      <c r="G17">
        <v>0</v>
      </c>
      <c r="H17">
        <v>23</v>
      </c>
      <c r="I17">
        <v>0</v>
      </c>
      <c r="J17">
        <v>23</v>
      </c>
      <c r="K17">
        <v>11</v>
      </c>
      <c r="L17">
        <v>2</v>
      </c>
      <c r="M17">
        <v>5</v>
      </c>
      <c r="N17">
        <v>8</v>
      </c>
      <c r="P17" t="s">
        <v>461</v>
      </c>
      <c r="Q17">
        <f t="shared" si="0"/>
        <v>16</v>
      </c>
      <c r="R17" s="2" t="s">
        <v>462</v>
      </c>
      <c r="S17" s="2" t="str">
        <f t="shared" si="1"/>
        <v>'Damselfly'</v>
      </c>
      <c r="T17" s="2" t="s">
        <v>462</v>
      </c>
      <c r="U17" t="str">
        <f t="shared" si="2"/>
        <v>'Damselfly.png'</v>
      </c>
      <c r="V17" s="2" t="s">
        <v>462</v>
      </c>
      <c r="W17">
        <f t="shared" si="3"/>
        <v>500</v>
      </c>
      <c r="X17" s="2" t="s">
        <v>462</v>
      </c>
      <c r="Y17" t="str">
        <f t="shared" si="4"/>
        <v>'Any except rain'</v>
      </c>
      <c r="Z17" s="2" t="s">
        <v>462</v>
      </c>
      <c r="AA17" t="str">
        <f t="shared" si="5"/>
        <v>'Flying near water'</v>
      </c>
      <c r="AB17" s="2" t="s">
        <v>462</v>
      </c>
      <c r="AC17">
        <f t="shared" si="6"/>
        <v>0</v>
      </c>
      <c r="AD17" s="2" t="s">
        <v>462</v>
      </c>
      <c r="AE17">
        <f t="shared" si="7"/>
        <v>23</v>
      </c>
      <c r="AF17" s="2" t="s">
        <v>462</v>
      </c>
      <c r="AG17">
        <f t="shared" si="8"/>
        <v>0</v>
      </c>
      <c r="AH17" s="2" t="s">
        <v>462</v>
      </c>
      <c r="AI17">
        <f t="shared" si="9"/>
        <v>23</v>
      </c>
      <c r="AJ17" s="2" t="s">
        <v>462</v>
      </c>
      <c r="AK17">
        <f t="shared" si="10"/>
        <v>11</v>
      </c>
      <c r="AL17" s="2" t="s">
        <v>462</v>
      </c>
      <c r="AM17">
        <f t="shared" si="11"/>
        <v>2</v>
      </c>
      <c r="AN17" s="2" t="s">
        <v>462</v>
      </c>
      <c r="AO17">
        <f t="shared" si="12"/>
        <v>5</v>
      </c>
      <c r="AP17" s="2" t="s">
        <v>462</v>
      </c>
      <c r="AQ17">
        <f t="shared" si="13"/>
        <v>8</v>
      </c>
      <c r="AR17" t="s">
        <v>463</v>
      </c>
      <c r="AS17" t="str">
        <f t="shared" si="14"/>
        <v>(16,'Damselfly','Damselfly.png',500,'Any except rain','Flying near water',0,23,0,23,11,2,5,8)</v>
      </c>
      <c r="AT17" t="str">
        <f t="shared" si="15"/>
        <v>(16,'Damselfly','Damselfly.png',500,'Any except rain','Flying near water',0,23,0,23,11,2,5,8),</v>
      </c>
      <c r="AV17" t="s">
        <v>479</v>
      </c>
    </row>
    <row r="18" spans="1:48" x14ac:dyDescent="0.25">
      <c r="A18">
        <v>17</v>
      </c>
      <c r="B18" t="s">
        <v>226</v>
      </c>
      <c r="C18" t="s">
        <v>308</v>
      </c>
      <c r="D18">
        <v>230</v>
      </c>
      <c r="E18" t="s">
        <v>183</v>
      </c>
      <c r="F18" t="s">
        <v>225</v>
      </c>
      <c r="G18">
        <v>8</v>
      </c>
      <c r="H18">
        <v>17</v>
      </c>
      <c r="I18">
        <v>8</v>
      </c>
      <c r="J18">
        <v>17</v>
      </c>
      <c r="K18">
        <v>4</v>
      </c>
      <c r="L18">
        <v>10</v>
      </c>
      <c r="M18">
        <v>10</v>
      </c>
      <c r="N18">
        <v>4</v>
      </c>
      <c r="P18" t="s">
        <v>461</v>
      </c>
      <c r="Q18">
        <f t="shared" si="0"/>
        <v>17</v>
      </c>
      <c r="R18" s="2" t="s">
        <v>462</v>
      </c>
      <c r="S18" s="2" t="str">
        <f t="shared" si="1"/>
        <v>'Darner dragonfly'</v>
      </c>
      <c r="T18" s="2" t="s">
        <v>462</v>
      </c>
      <c r="U18" t="str">
        <f t="shared" si="2"/>
        <v>'Darner dragonfly.png'</v>
      </c>
      <c r="V18" s="2" t="s">
        <v>462</v>
      </c>
      <c r="W18">
        <f t="shared" si="3"/>
        <v>230</v>
      </c>
      <c r="X18" s="2" t="s">
        <v>462</v>
      </c>
      <c r="Y18" t="str">
        <f t="shared" si="4"/>
        <v>'Any except rain'</v>
      </c>
      <c r="Z18" s="2" t="s">
        <v>462</v>
      </c>
      <c r="AA18" t="str">
        <f t="shared" si="5"/>
        <v>'Flying near water'</v>
      </c>
      <c r="AB18" s="2" t="s">
        <v>462</v>
      </c>
      <c r="AC18">
        <f t="shared" si="6"/>
        <v>8</v>
      </c>
      <c r="AD18" s="2" t="s">
        <v>462</v>
      </c>
      <c r="AE18">
        <f t="shared" si="7"/>
        <v>17</v>
      </c>
      <c r="AF18" s="2" t="s">
        <v>462</v>
      </c>
      <c r="AG18">
        <f t="shared" si="8"/>
        <v>8</v>
      </c>
      <c r="AH18" s="2" t="s">
        <v>462</v>
      </c>
      <c r="AI18">
        <f t="shared" si="9"/>
        <v>17</v>
      </c>
      <c r="AJ18" s="2" t="s">
        <v>462</v>
      </c>
      <c r="AK18">
        <f t="shared" si="10"/>
        <v>4</v>
      </c>
      <c r="AL18" s="2" t="s">
        <v>462</v>
      </c>
      <c r="AM18">
        <f t="shared" si="11"/>
        <v>10</v>
      </c>
      <c r="AN18" s="2" t="s">
        <v>462</v>
      </c>
      <c r="AO18">
        <f t="shared" si="12"/>
        <v>10</v>
      </c>
      <c r="AP18" s="2" t="s">
        <v>462</v>
      </c>
      <c r="AQ18">
        <f t="shared" si="13"/>
        <v>4</v>
      </c>
      <c r="AR18" t="s">
        <v>463</v>
      </c>
      <c r="AS18" t="str">
        <f t="shared" si="14"/>
        <v>(17,'Darner dragonfly','Darner dragonfly.png',230,'Any except rain','Flying near water',8,17,8,17,4,10,10,4)</v>
      </c>
      <c r="AT18" t="str">
        <f t="shared" si="15"/>
        <v>(17,'Darner dragonfly','Darner dragonfly.png',230,'Any except rain','Flying near water',8,17,8,17,4,10,10,4),</v>
      </c>
      <c r="AV18" t="s">
        <v>480</v>
      </c>
    </row>
    <row r="19" spans="1:48" x14ac:dyDescent="0.25">
      <c r="A19">
        <v>18</v>
      </c>
      <c r="B19" t="s">
        <v>234</v>
      </c>
      <c r="C19" t="s">
        <v>309</v>
      </c>
      <c r="D19">
        <v>800</v>
      </c>
      <c r="E19" t="s">
        <v>201</v>
      </c>
      <c r="F19" t="s">
        <v>233</v>
      </c>
      <c r="G19">
        <v>8</v>
      </c>
      <c r="H19">
        <v>19</v>
      </c>
      <c r="I19">
        <v>8</v>
      </c>
      <c r="J19">
        <v>19</v>
      </c>
      <c r="K19">
        <v>5</v>
      </c>
      <c r="L19">
        <v>9</v>
      </c>
      <c r="M19">
        <v>11</v>
      </c>
      <c r="N19">
        <v>3</v>
      </c>
      <c r="P19" t="s">
        <v>461</v>
      </c>
      <c r="Q19">
        <f t="shared" si="0"/>
        <v>18</v>
      </c>
      <c r="R19" s="2" t="s">
        <v>462</v>
      </c>
      <c r="S19" s="2" t="str">
        <f t="shared" si="1"/>
        <v>'Diving beetle'</v>
      </c>
      <c r="T19" s="2" t="s">
        <v>462</v>
      </c>
      <c r="U19" t="str">
        <f t="shared" si="2"/>
        <v>'Diving beetle.png'</v>
      </c>
      <c r="V19" s="2" t="s">
        <v>462</v>
      </c>
      <c r="W19">
        <f t="shared" si="3"/>
        <v>800</v>
      </c>
      <c r="X19" s="2" t="s">
        <v>462</v>
      </c>
      <c r="Y19" t="str">
        <f t="shared" si="4"/>
        <v>'Any weather'</v>
      </c>
      <c r="Z19" s="2" t="s">
        <v>462</v>
      </c>
      <c r="AA19" t="str">
        <f t="shared" si="5"/>
        <v>'On rivers and ponds'</v>
      </c>
      <c r="AB19" s="2" t="s">
        <v>462</v>
      </c>
      <c r="AC19">
        <f t="shared" si="6"/>
        <v>8</v>
      </c>
      <c r="AD19" s="2" t="s">
        <v>462</v>
      </c>
      <c r="AE19">
        <f t="shared" si="7"/>
        <v>19</v>
      </c>
      <c r="AF19" s="2" t="s">
        <v>462</v>
      </c>
      <c r="AG19">
        <f t="shared" si="8"/>
        <v>8</v>
      </c>
      <c r="AH19" s="2" t="s">
        <v>462</v>
      </c>
      <c r="AI19">
        <f t="shared" si="9"/>
        <v>19</v>
      </c>
      <c r="AJ19" s="2" t="s">
        <v>462</v>
      </c>
      <c r="AK19">
        <f t="shared" si="10"/>
        <v>5</v>
      </c>
      <c r="AL19" s="2" t="s">
        <v>462</v>
      </c>
      <c r="AM19">
        <f t="shared" si="11"/>
        <v>9</v>
      </c>
      <c r="AN19" s="2" t="s">
        <v>462</v>
      </c>
      <c r="AO19">
        <f t="shared" si="12"/>
        <v>11</v>
      </c>
      <c r="AP19" s="2" t="s">
        <v>462</v>
      </c>
      <c r="AQ19">
        <f t="shared" si="13"/>
        <v>3</v>
      </c>
      <c r="AR19" t="s">
        <v>463</v>
      </c>
      <c r="AS19" t="str">
        <f t="shared" si="14"/>
        <v>(18,'Diving beetle','Diving beetle.png',800,'Any weather','On rivers and ponds',8,19,8,19,5,9,11,3)</v>
      </c>
      <c r="AT19" t="str">
        <f t="shared" si="15"/>
        <v>(18,'Diving beetle','Diving beetle.png',800,'Any weather','On rivers and ponds',8,19,8,19,5,9,11,3),</v>
      </c>
      <c r="AV19" t="s">
        <v>481</v>
      </c>
    </row>
    <row r="20" spans="1:48" x14ac:dyDescent="0.25">
      <c r="A20">
        <v>19</v>
      </c>
      <c r="B20" t="s">
        <v>251</v>
      </c>
      <c r="C20" t="s">
        <v>310</v>
      </c>
      <c r="D20">
        <v>200</v>
      </c>
      <c r="E20" t="s">
        <v>201</v>
      </c>
      <c r="F20" t="s">
        <v>200</v>
      </c>
      <c r="G20">
        <v>0</v>
      </c>
      <c r="H20">
        <v>23</v>
      </c>
      <c r="I20">
        <v>0</v>
      </c>
      <c r="J20">
        <v>23</v>
      </c>
      <c r="K20">
        <v>6</v>
      </c>
      <c r="L20">
        <v>8</v>
      </c>
      <c r="M20">
        <v>12</v>
      </c>
      <c r="N20">
        <v>2</v>
      </c>
      <c r="P20" t="s">
        <v>461</v>
      </c>
      <c r="Q20">
        <f t="shared" si="0"/>
        <v>19</v>
      </c>
      <c r="R20" s="2" t="s">
        <v>462</v>
      </c>
      <c r="S20" s="2" t="str">
        <f t="shared" si="1"/>
        <v>'Drone beetle'</v>
      </c>
      <c r="T20" s="2" t="s">
        <v>462</v>
      </c>
      <c r="U20" t="str">
        <f t="shared" si="2"/>
        <v>'Drone beetle.png'</v>
      </c>
      <c r="V20" s="2" t="s">
        <v>462</v>
      </c>
      <c r="W20">
        <f t="shared" si="3"/>
        <v>200</v>
      </c>
      <c r="X20" s="2" t="s">
        <v>462</v>
      </c>
      <c r="Y20" t="str">
        <f t="shared" si="4"/>
        <v>'Any weather'</v>
      </c>
      <c r="Z20" s="2" t="s">
        <v>462</v>
      </c>
      <c r="AA20" t="str">
        <f t="shared" si="5"/>
        <v>'On trees (any kind)'</v>
      </c>
      <c r="AB20" s="2" t="s">
        <v>462</v>
      </c>
      <c r="AC20">
        <f t="shared" si="6"/>
        <v>0</v>
      </c>
      <c r="AD20" s="2" t="s">
        <v>462</v>
      </c>
      <c r="AE20">
        <f t="shared" si="7"/>
        <v>23</v>
      </c>
      <c r="AF20" s="2" t="s">
        <v>462</v>
      </c>
      <c r="AG20">
        <f t="shared" si="8"/>
        <v>0</v>
      </c>
      <c r="AH20" s="2" t="s">
        <v>462</v>
      </c>
      <c r="AI20">
        <f t="shared" si="9"/>
        <v>23</v>
      </c>
      <c r="AJ20" s="2" t="s">
        <v>462</v>
      </c>
      <c r="AK20">
        <f t="shared" si="10"/>
        <v>6</v>
      </c>
      <c r="AL20" s="2" t="s">
        <v>462</v>
      </c>
      <c r="AM20">
        <f t="shared" si="11"/>
        <v>8</v>
      </c>
      <c r="AN20" s="2" t="s">
        <v>462</v>
      </c>
      <c r="AO20">
        <f t="shared" si="12"/>
        <v>12</v>
      </c>
      <c r="AP20" s="2" t="s">
        <v>462</v>
      </c>
      <c r="AQ20">
        <f t="shared" si="13"/>
        <v>2</v>
      </c>
      <c r="AR20" t="s">
        <v>463</v>
      </c>
      <c r="AS20" t="str">
        <f t="shared" si="14"/>
        <v>(19,'Drone beetle','Drone beetle.png',200,'Any weather','On trees (any kind)',0,23,0,23,6,8,12,2)</v>
      </c>
      <c r="AT20" t="str">
        <f t="shared" si="15"/>
        <v>(19,'Drone beetle','Drone beetle.png',200,'Any weather','On trees (any kind)',0,23,0,23,6,8,12,2),</v>
      </c>
      <c r="AV20" t="s">
        <v>482</v>
      </c>
    </row>
    <row r="21" spans="1:48" x14ac:dyDescent="0.25">
      <c r="A21">
        <v>20</v>
      </c>
      <c r="B21" t="s">
        <v>247</v>
      </c>
      <c r="C21" t="s">
        <v>311</v>
      </c>
      <c r="D21">
        <v>3000</v>
      </c>
      <c r="E21" t="s">
        <v>201</v>
      </c>
      <c r="F21" t="s">
        <v>248</v>
      </c>
      <c r="G21">
        <v>0</v>
      </c>
      <c r="H21">
        <v>23</v>
      </c>
      <c r="I21">
        <v>0</v>
      </c>
      <c r="J21">
        <v>23</v>
      </c>
      <c r="K21">
        <v>12</v>
      </c>
      <c r="L21">
        <v>2</v>
      </c>
      <c r="M21">
        <v>6</v>
      </c>
      <c r="N21">
        <v>8</v>
      </c>
      <c r="P21" t="s">
        <v>461</v>
      </c>
      <c r="Q21">
        <f t="shared" si="0"/>
        <v>20</v>
      </c>
      <c r="R21" s="2" t="s">
        <v>462</v>
      </c>
      <c r="S21" s="2" t="str">
        <f t="shared" si="1"/>
        <v>'Dung beetle'</v>
      </c>
      <c r="T21" s="2" t="s">
        <v>462</v>
      </c>
      <c r="U21" t="str">
        <f t="shared" si="2"/>
        <v>'Dung beetle.png'</v>
      </c>
      <c r="V21" s="2" t="s">
        <v>462</v>
      </c>
      <c r="W21">
        <f t="shared" si="3"/>
        <v>3000</v>
      </c>
      <c r="X21" s="2" t="s">
        <v>462</v>
      </c>
      <c r="Y21" t="str">
        <f t="shared" si="4"/>
        <v>'Any weather'</v>
      </c>
      <c r="Z21" s="2" t="s">
        <v>462</v>
      </c>
      <c r="AA21" t="str">
        <f t="shared" si="5"/>
        <v>'Pushing snowballs'</v>
      </c>
      <c r="AB21" s="2" t="s">
        <v>462</v>
      </c>
      <c r="AC21">
        <f t="shared" si="6"/>
        <v>0</v>
      </c>
      <c r="AD21" s="2" t="s">
        <v>462</v>
      </c>
      <c r="AE21">
        <f t="shared" si="7"/>
        <v>23</v>
      </c>
      <c r="AF21" s="2" t="s">
        <v>462</v>
      </c>
      <c r="AG21">
        <f t="shared" si="8"/>
        <v>0</v>
      </c>
      <c r="AH21" s="2" t="s">
        <v>462</v>
      </c>
      <c r="AI21">
        <f t="shared" si="9"/>
        <v>23</v>
      </c>
      <c r="AJ21" s="2" t="s">
        <v>462</v>
      </c>
      <c r="AK21">
        <f t="shared" si="10"/>
        <v>12</v>
      </c>
      <c r="AL21" s="2" t="s">
        <v>462</v>
      </c>
      <c r="AM21">
        <f t="shared" si="11"/>
        <v>2</v>
      </c>
      <c r="AN21" s="2" t="s">
        <v>462</v>
      </c>
      <c r="AO21">
        <f t="shared" si="12"/>
        <v>6</v>
      </c>
      <c r="AP21" s="2" t="s">
        <v>462</v>
      </c>
      <c r="AQ21">
        <f t="shared" si="13"/>
        <v>8</v>
      </c>
      <c r="AR21" t="s">
        <v>463</v>
      </c>
      <c r="AS21" t="str">
        <f t="shared" si="14"/>
        <v>(20,'Dung beetle','Dung beetle.png',3000,'Any weather','Pushing snowballs',0,23,0,23,12,2,6,8)</v>
      </c>
      <c r="AT21" t="str">
        <f t="shared" si="15"/>
        <v>(20,'Dung beetle','Dung beetle.png',3000,'Any weather','Pushing snowballs',0,23,0,23,12,2,6,8),</v>
      </c>
      <c r="AV21" t="s">
        <v>483</v>
      </c>
    </row>
    <row r="22" spans="1:48" x14ac:dyDescent="0.25">
      <c r="A22">
        <v>21</v>
      </c>
      <c r="B22" t="s">
        <v>249</v>
      </c>
      <c r="C22" t="s">
        <v>312</v>
      </c>
      <c r="D22">
        <v>300</v>
      </c>
      <c r="E22" t="s">
        <v>201</v>
      </c>
      <c r="F22" t="s">
        <v>204</v>
      </c>
      <c r="G22">
        <v>0</v>
      </c>
      <c r="H22">
        <v>23</v>
      </c>
      <c r="I22">
        <v>0</v>
      </c>
      <c r="J22">
        <v>23</v>
      </c>
      <c r="K22">
        <v>7</v>
      </c>
      <c r="L22">
        <v>9</v>
      </c>
      <c r="M22">
        <v>1</v>
      </c>
      <c r="N22">
        <v>3</v>
      </c>
      <c r="P22" t="s">
        <v>461</v>
      </c>
      <c r="Q22">
        <f t="shared" si="0"/>
        <v>21</v>
      </c>
      <c r="R22" s="2" t="s">
        <v>462</v>
      </c>
      <c r="S22" s="2" t="str">
        <f t="shared" si="1"/>
        <v>'Earth-boring dung beetle'</v>
      </c>
      <c r="T22" s="2" t="s">
        <v>462</v>
      </c>
      <c r="U22" t="str">
        <f t="shared" si="2"/>
        <v>'Earth-boring dung beetle.png'</v>
      </c>
      <c r="V22" s="2" t="s">
        <v>462</v>
      </c>
      <c r="W22">
        <f t="shared" si="3"/>
        <v>300</v>
      </c>
      <c r="X22" s="2" t="s">
        <v>462</v>
      </c>
      <c r="Y22" t="str">
        <f t="shared" si="4"/>
        <v>'Any weather'</v>
      </c>
      <c r="Z22" s="2" t="s">
        <v>462</v>
      </c>
      <c r="AA22" t="str">
        <f t="shared" si="5"/>
        <v>'On the ground'</v>
      </c>
      <c r="AB22" s="2" t="s">
        <v>462</v>
      </c>
      <c r="AC22">
        <f t="shared" si="6"/>
        <v>0</v>
      </c>
      <c r="AD22" s="2" t="s">
        <v>462</v>
      </c>
      <c r="AE22">
        <f t="shared" si="7"/>
        <v>23</v>
      </c>
      <c r="AF22" s="2" t="s">
        <v>462</v>
      </c>
      <c r="AG22">
        <f t="shared" si="8"/>
        <v>0</v>
      </c>
      <c r="AH22" s="2" t="s">
        <v>462</v>
      </c>
      <c r="AI22">
        <f t="shared" si="9"/>
        <v>23</v>
      </c>
      <c r="AJ22" s="2" t="s">
        <v>462</v>
      </c>
      <c r="AK22">
        <f t="shared" si="10"/>
        <v>7</v>
      </c>
      <c r="AL22" s="2" t="s">
        <v>462</v>
      </c>
      <c r="AM22">
        <f t="shared" si="11"/>
        <v>9</v>
      </c>
      <c r="AN22" s="2" t="s">
        <v>462</v>
      </c>
      <c r="AO22">
        <f t="shared" si="12"/>
        <v>1</v>
      </c>
      <c r="AP22" s="2" t="s">
        <v>462</v>
      </c>
      <c r="AQ22">
        <f t="shared" si="13"/>
        <v>3</v>
      </c>
      <c r="AR22" t="s">
        <v>463</v>
      </c>
      <c r="AS22" t="str">
        <f t="shared" si="14"/>
        <v>(21,'Earth-boring dung beetle','Earth-boring dung beetle.png',300,'Any weather','On the ground',0,23,0,23,7,9,1,3)</v>
      </c>
      <c r="AT22" t="str">
        <f t="shared" si="15"/>
        <v>(21,'Earth-boring dung beetle','Earth-boring dung beetle.png',300,'Any weather','On the ground',0,23,0,23,7,9,1,3),</v>
      </c>
      <c r="AV22" t="s">
        <v>484</v>
      </c>
    </row>
    <row r="23" spans="1:48" x14ac:dyDescent="0.25">
      <c r="A23">
        <v>22</v>
      </c>
      <c r="B23" t="s">
        <v>193</v>
      </c>
      <c r="C23" t="s">
        <v>313</v>
      </c>
      <c r="D23">
        <v>4000</v>
      </c>
      <c r="E23" t="s">
        <v>183</v>
      </c>
      <c r="F23" t="s">
        <v>190</v>
      </c>
      <c r="G23">
        <v>17</v>
      </c>
      <c r="H23">
        <v>8</v>
      </c>
      <c r="I23">
        <v>17</v>
      </c>
      <c r="J23">
        <v>8</v>
      </c>
      <c r="K23">
        <v>12</v>
      </c>
      <c r="L23">
        <v>3</v>
      </c>
      <c r="M23">
        <v>12</v>
      </c>
      <c r="N23">
        <v>3</v>
      </c>
      <c r="P23" t="s">
        <v>461</v>
      </c>
      <c r="Q23">
        <f t="shared" si="0"/>
        <v>22</v>
      </c>
      <c r="R23" s="2" t="s">
        <v>462</v>
      </c>
      <c r="S23" s="2" t="str">
        <f t="shared" si="1"/>
        <v>'Emperor butterfly'</v>
      </c>
      <c r="T23" s="2" t="s">
        <v>462</v>
      </c>
      <c r="U23" t="str">
        <f t="shared" si="2"/>
        <v>'Emperor butterfly.png'</v>
      </c>
      <c r="V23" s="2" t="s">
        <v>462</v>
      </c>
      <c r="W23">
        <f t="shared" si="3"/>
        <v>4000</v>
      </c>
      <c r="X23" s="2" t="s">
        <v>462</v>
      </c>
      <c r="Y23" t="str">
        <f t="shared" si="4"/>
        <v>'Any except rain'</v>
      </c>
      <c r="Z23" s="2" t="s">
        <v>462</v>
      </c>
      <c r="AA23" t="str">
        <f t="shared" si="5"/>
        <v>'Flying near flowers'</v>
      </c>
      <c r="AB23" s="2" t="s">
        <v>462</v>
      </c>
      <c r="AC23">
        <f t="shared" si="6"/>
        <v>17</v>
      </c>
      <c r="AD23" s="2" t="s">
        <v>462</v>
      </c>
      <c r="AE23">
        <f t="shared" si="7"/>
        <v>8</v>
      </c>
      <c r="AF23" s="2" t="s">
        <v>462</v>
      </c>
      <c r="AG23">
        <f t="shared" si="8"/>
        <v>17</v>
      </c>
      <c r="AH23" s="2" t="s">
        <v>462</v>
      </c>
      <c r="AI23">
        <f t="shared" si="9"/>
        <v>8</v>
      </c>
      <c r="AJ23" s="2" t="s">
        <v>462</v>
      </c>
      <c r="AK23">
        <f t="shared" si="10"/>
        <v>12</v>
      </c>
      <c r="AL23" s="2" t="s">
        <v>462</v>
      </c>
      <c r="AM23">
        <f t="shared" si="11"/>
        <v>3</v>
      </c>
      <c r="AN23" s="2" t="s">
        <v>462</v>
      </c>
      <c r="AO23">
        <f t="shared" si="12"/>
        <v>12</v>
      </c>
      <c r="AP23" s="2" t="s">
        <v>462</v>
      </c>
      <c r="AQ23">
        <f t="shared" si="13"/>
        <v>3</v>
      </c>
      <c r="AR23" t="s">
        <v>463</v>
      </c>
      <c r="AS23" t="str">
        <f t="shared" si="14"/>
        <v>(22,'Emperor butterfly','Emperor butterfly.png',4000,'Any except rain','Flying near flowers',17,8,17,8,12,3,12,3)</v>
      </c>
      <c r="AT23" t="str">
        <f t="shared" si="15"/>
        <v>(22,'Emperor butterfly','Emperor butterfly.png',4000,'Any except rain','Flying near flowers',17,8,17,8,12,3,12,3),</v>
      </c>
      <c r="AV23" t="s">
        <v>485</v>
      </c>
    </row>
    <row r="24" spans="1:48" x14ac:dyDescent="0.25">
      <c r="A24">
        <v>23</v>
      </c>
      <c r="B24" t="s">
        <v>193</v>
      </c>
      <c r="C24" t="s">
        <v>313</v>
      </c>
      <c r="D24">
        <v>4000</v>
      </c>
      <c r="E24" t="s">
        <v>183</v>
      </c>
      <c r="F24" t="s">
        <v>190</v>
      </c>
      <c r="G24">
        <v>17</v>
      </c>
      <c r="H24">
        <v>8</v>
      </c>
      <c r="I24">
        <v>17</v>
      </c>
      <c r="J24">
        <v>8</v>
      </c>
      <c r="K24">
        <v>6</v>
      </c>
      <c r="L24">
        <v>9</v>
      </c>
      <c r="M24">
        <v>6</v>
      </c>
      <c r="N24">
        <v>9</v>
      </c>
      <c r="P24" t="s">
        <v>461</v>
      </c>
      <c r="Q24">
        <f t="shared" si="0"/>
        <v>23</v>
      </c>
      <c r="R24" s="2" t="s">
        <v>462</v>
      </c>
      <c r="S24" s="2" t="str">
        <f t="shared" si="1"/>
        <v>'Emperor butterfly'</v>
      </c>
      <c r="T24" s="2" t="s">
        <v>462</v>
      </c>
      <c r="U24" t="str">
        <f t="shared" si="2"/>
        <v>'Emperor butterfly.png'</v>
      </c>
      <c r="V24" s="2" t="s">
        <v>462</v>
      </c>
      <c r="W24">
        <f t="shared" si="3"/>
        <v>4000</v>
      </c>
      <c r="X24" s="2" t="s">
        <v>462</v>
      </c>
      <c r="Y24" t="str">
        <f t="shared" si="4"/>
        <v>'Any except rain'</v>
      </c>
      <c r="Z24" s="2" t="s">
        <v>462</v>
      </c>
      <c r="AA24" t="str">
        <f t="shared" si="5"/>
        <v>'Flying near flowers'</v>
      </c>
      <c r="AB24" s="2" t="s">
        <v>462</v>
      </c>
      <c r="AC24">
        <f t="shared" si="6"/>
        <v>17</v>
      </c>
      <c r="AD24" s="2" t="s">
        <v>462</v>
      </c>
      <c r="AE24">
        <f t="shared" si="7"/>
        <v>8</v>
      </c>
      <c r="AF24" s="2" t="s">
        <v>462</v>
      </c>
      <c r="AG24">
        <f t="shared" si="8"/>
        <v>17</v>
      </c>
      <c r="AH24" s="2" t="s">
        <v>462</v>
      </c>
      <c r="AI24">
        <f t="shared" si="9"/>
        <v>8</v>
      </c>
      <c r="AJ24" s="2" t="s">
        <v>462</v>
      </c>
      <c r="AK24">
        <f t="shared" si="10"/>
        <v>6</v>
      </c>
      <c r="AL24" s="2" t="s">
        <v>462</v>
      </c>
      <c r="AM24">
        <f t="shared" si="11"/>
        <v>9</v>
      </c>
      <c r="AN24" s="2" t="s">
        <v>462</v>
      </c>
      <c r="AO24">
        <f t="shared" si="12"/>
        <v>6</v>
      </c>
      <c r="AP24" s="2" t="s">
        <v>462</v>
      </c>
      <c r="AQ24">
        <f t="shared" si="13"/>
        <v>9</v>
      </c>
      <c r="AR24" t="s">
        <v>463</v>
      </c>
      <c r="AS24" t="str">
        <f t="shared" si="14"/>
        <v>(23,'Emperor butterfly','Emperor butterfly.png',4000,'Any except rain','Flying near flowers',17,8,17,8,6,9,6,9)</v>
      </c>
      <c r="AT24" t="str">
        <f t="shared" si="15"/>
        <v>(23,'Emperor butterfly','Emperor butterfly.png',4000,'Any except rain','Flying near flowers',17,8,17,8,6,9,6,9),</v>
      </c>
      <c r="AV24" t="s">
        <v>486</v>
      </c>
    </row>
    <row r="25" spans="1:48" x14ac:dyDescent="0.25">
      <c r="A25">
        <v>24</v>
      </c>
      <c r="B25" t="s">
        <v>222</v>
      </c>
      <c r="C25" t="s">
        <v>314</v>
      </c>
      <c r="D25">
        <v>550</v>
      </c>
      <c r="E25" t="s">
        <v>201</v>
      </c>
      <c r="F25" t="s">
        <v>218</v>
      </c>
      <c r="G25">
        <v>4</v>
      </c>
      <c r="H25">
        <v>8</v>
      </c>
      <c r="I25">
        <v>4</v>
      </c>
      <c r="J25">
        <v>8</v>
      </c>
      <c r="K25">
        <v>7</v>
      </c>
      <c r="L25">
        <v>8</v>
      </c>
      <c r="M25">
        <v>1</v>
      </c>
      <c r="N25">
        <v>2</v>
      </c>
      <c r="P25" t="s">
        <v>461</v>
      </c>
      <c r="Q25">
        <f t="shared" si="0"/>
        <v>24</v>
      </c>
      <c r="R25" s="2" t="s">
        <v>462</v>
      </c>
      <c r="S25" s="2" t="str">
        <f t="shared" si="1"/>
        <v>'Evening cicada'</v>
      </c>
      <c r="T25" s="2" t="s">
        <v>462</v>
      </c>
      <c r="U25" t="str">
        <f t="shared" si="2"/>
        <v>'Evening cicada.png'</v>
      </c>
      <c r="V25" s="2" t="s">
        <v>462</v>
      </c>
      <c r="W25">
        <f t="shared" si="3"/>
        <v>550</v>
      </c>
      <c r="X25" s="2" t="s">
        <v>462</v>
      </c>
      <c r="Y25" t="str">
        <f t="shared" si="4"/>
        <v>'Any weather'</v>
      </c>
      <c r="Z25" s="2" t="s">
        <v>462</v>
      </c>
      <c r="AA25" t="str">
        <f t="shared" si="5"/>
        <v>'On trees (hardwood and cedar)'</v>
      </c>
      <c r="AB25" s="2" t="s">
        <v>462</v>
      </c>
      <c r="AC25">
        <f t="shared" si="6"/>
        <v>4</v>
      </c>
      <c r="AD25" s="2" t="s">
        <v>462</v>
      </c>
      <c r="AE25">
        <f t="shared" si="7"/>
        <v>8</v>
      </c>
      <c r="AF25" s="2" t="s">
        <v>462</v>
      </c>
      <c r="AG25">
        <f t="shared" si="8"/>
        <v>4</v>
      </c>
      <c r="AH25" s="2" t="s">
        <v>462</v>
      </c>
      <c r="AI25">
        <f t="shared" si="9"/>
        <v>8</v>
      </c>
      <c r="AJ25" s="2" t="s">
        <v>462</v>
      </c>
      <c r="AK25">
        <f t="shared" si="10"/>
        <v>7</v>
      </c>
      <c r="AL25" s="2" t="s">
        <v>462</v>
      </c>
      <c r="AM25">
        <f t="shared" si="11"/>
        <v>8</v>
      </c>
      <c r="AN25" s="2" t="s">
        <v>462</v>
      </c>
      <c r="AO25">
        <f t="shared" si="12"/>
        <v>1</v>
      </c>
      <c r="AP25" s="2" t="s">
        <v>462</v>
      </c>
      <c r="AQ25">
        <f t="shared" si="13"/>
        <v>2</v>
      </c>
      <c r="AR25" t="s">
        <v>463</v>
      </c>
      <c r="AS25" t="str">
        <f t="shared" si="14"/>
        <v>(24,'Evening cicada','Evening cicada.png',550,'Any weather','On trees (hardwood and cedar)',4,8,4,8,7,8,1,2)</v>
      </c>
      <c r="AT25" t="str">
        <f t="shared" si="15"/>
        <v>(24,'Evening cicada','Evening cicada.png',550,'Any weather','On trees (hardwood and cedar)',4,8,4,8,7,8,1,2),</v>
      </c>
      <c r="AV25" t="s">
        <v>487</v>
      </c>
    </row>
    <row r="26" spans="1:48" x14ac:dyDescent="0.25">
      <c r="A26">
        <v>25</v>
      </c>
      <c r="B26" t="s">
        <v>222</v>
      </c>
      <c r="C26" t="s">
        <v>314</v>
      </c>
      <c r="D26">
        <v>550</v>
      </c>
      <c r="E26" t="s">
        <v>201</v>
      </c>
      <c r="F26" t="s">
        <v>218</v>
      </c>
      <c r="G26">
        <v>16</v>
      </c>
      <c r="H26">
        <v>19</v>
      </c>
      <c r="I26">
        <v>16</v>
      </c>
      <c r="J26">
        <v>19</v>
      </c>
      <c r="K26">
        <v>7</v>
      </c>
      <c r="L26">
        <v>8</v>
      </c>
      <c r="M26">
        <v>1</v>
      </c>
      <c r="N26">
        <v>2</v>
      </c>
      <c r="P26" t="s">
        <v>461</v>
      </c>
      <c r="Q26">
        <f t="shared" si="0"/>
        <v>25</v>
      </c>
      <c r="R26" s="2" t="s">
        <v>462</v>
      </c>
      <c r="S26" s="2" t="str">
        <f t="shared" si="1"/>
        <v>'Evening cicada'</v>
      </c>
      <c r="T26" s="2" t="s">
        <v>462</v>
      </c>
      <c r="U26" t="str">
        <f t="shared" si="2"/>
        <v>'Evening cicada.png'</v>
      </c>
      <c r="V26" s="2" t="s">
        <v>462</v>
      </c>
      <c r="W26">
        <f t="shared" si="3"/>
        <v>550</v>
      </c>
      <c r="X26" s="2" t="s">
        <v>462</v>
      </c>
      <c r="Y26" t="str">
        <f t="shared" si="4"/>
        <v>'Any weather'</v>
      </c>
      <c r="Z26" s="2" t="s">
        <v>462</v>
      </c>
      <c r="AA26" t="str">
        <f t="shared" si="5"/>
        <v>'On trees (hardwood and cedar)'</v>
      </c>
      <c r="AB26" s="2" t="s">
        <v>462</v>
      </c>
      <c r="AC26">
        <f t="shared" si="6"/>
        <v>16</v>
      </c>
      <c r="AD26" s="2" t="s">
        <v>462</v>
      </c>
      <c r="AE26">
        <f t="shared" si="7"/>
        <v>19</v>
      </c>
      <c r="AF26" s="2" t="s">
        <v>462</v>
      </c>
      <c r="AG26">
        <f t="shared" si="8"/>
        <v>16</v>
      </c>
      <c r="AH26" s="2" t="s">
        <v>462</v>
      </c>
      <c r="AI26">
        <f t="shared" si="9"/>
        <v>19</v>
      </c>
      <c r="AJ26" s="2" t="s">
        <v>462</v>
      </c>
      <c r="AK26">
        <f t="shared" si="10"/>
        <v>7</v>
      </c>
      <c r="AL26" s="2" t="s">
        <v>462</v>
      </c>
      <c r="AM26">
        <f t="shared" si="11"/>
        <v>8</v>
      </c>
      <c r="AN26" s="2" t="s">
        <v>462</v>
      </c>
      <c r="AO26">
        <f t="shared" si="12"/>
        <v>1</v>
      </c>
      <c r="AP26" s="2" t="s">
        <v>462</v>
      </c>
      <c r="AQ26">
        <f t="shared" si="13"/>
        <v>2</v>
      </c>
      <c r="AR26" t="s">
        <v>463</v>
      </c>
      <c r="AS26" t="str">
        <f t="shared" si="14"/>
        <v>(25,'Evening cicada','Evening cicada.png',550,'Any weather','On trees (hardwood and cedar)',16,19,16,19,7,8,1,2)</v>
      </c>
      <c r="AT26" t="str">
        <f t="shared" si="15"/>
        <v>(25,'Evening cicada','Evening cicada.png',550,'Any weather','On trees (hardwood and cedar)',16,19,16,19,7,8,1,2),</v>
      </c>
      <c r="AV26" t="s">
        <v>488</v>
      </c>
    </row>
    <row r="27" spans="1:48" x14ac:dyDescent="0.25">
      <c r="A27">
        <v>26</v>
      </c>
      <c r="B27" t="s">
        <v>229</v>
      </c>
      <c r="C27" t="s">
        <v>315</v>
      </c>
      <c r="D27">
        <v>300</v>
      </c>
      <c r="E27" t="s">
        <v>183</v>
      </c>
      <c r="F27" t="s">
        <v>225</v>
      </c>
      <c r="G27">
        <v>19</v>
      </c>
      <c r="H27">
        <v>4</v>
      </c>
      <c r="I27">
        <v>19</v>
      </c>
      <c r="J27">
        <v>4</v>
      </c>
      <c r="K27">
        <v>6</v>
      </c>
      <c r="L27">
        <v>6</v>
      </c>
      <c r="M27">
        <v>12</v>
      </c>
      <c r="N27">
        <v>12</v>
      </c>
      <c r="P27" t="s">
        <v>461</v>
      </c>
      <c r="Q27">
        <f t="shared" si="0"/>
        <v>26</v>
      </c>
      <c r="R27" s="2" t="s">
        <v>462</v>
      </c>
      <c r="S27" s="2" t="str">
        <f t="shared" si="1"/>
        <v>'Firefly'</v>
      </c>
      <c r="T27" s="2" t="s">
        <v>462</v>
      </c>
      <c r="U27" t="str">
        <f t="shared" si="2"/>
        <v>'Firefly.png'</v>
      </c>
      <c r="V27" s="2" t="s">
        <v>462</v>
      </c>
      <c r="W27">
        <f t="shared" si="3"/>
        <v>300</v>
      </c>
      <c r="X27" s="2" t="s">
        <v>462</v>
      </c>
      <c r="Y27" t="str">
        <f t="shared" si="4"/>
        <v>'Any except rain'</v>
      </c>
      <c r="Z27" s="2" t="s">
        <v>462</v>
      </c>
      <c r="AA27" t="str">
        <f t="shared" si="5"/>
        <v>'Flying near water'</v>
      </c>
      <c r="AB27" s="2" t="s">
        <v>462</v>
      </c>
      <c r="AC27">
        <f t="shared" si="6"/>
        <v>19</v>
      </c>
      <c r="AD27" s="2" t="s">
        <v>462</v>
      </c>
      <c r="AE27">
        <f t="shared" si="7"/>
        <v>4</v>
      </c>
      <c r="AF27" s="2" t="s">
        <v>462</v>
      </c>
      <c r="AG27">
        <f t="shared" si="8"/>
        <v>19</v>
      </c>
      <c r="AH27" s="2" t="s">
        <v>462</v>
      </c>
      <c r="AI27">
        <f t="shared" si="9"/>
        <v>4</v>
      </c>
      <c r="AJ27" s="2" t="s">
        <v>462</v>
      </c>
      <c r="AK27">
        <f t="shared" si="10"/>
        <v>6</v>
      </c>
      <c r="AL27" s="2" t="s">
        <v>462</v>
      </c>
      <c r="AM27">
        <f t="shared" si="11"/>
        <v>6</v>
      </c>
      <c r="AN27" s="2" t="s">
        <v>462</v>
      </c>
      <c r="AO27">
        <f t="shared" si="12"/>
        <v>12</v>
      </c>
      <c r="AP27" s="2" t="s">
        <v>462</v>
      </c>
      <c r="AQ27">
        <f t="shared" si="13"/>
        <v>12</v>
      </c>
      <c r="AR27" t="s">
        <v>463</v>
      </c>
      <c r="AS27" t="str">
        <f t="shared" si="14"/>
        <v>(26,'Firefly','Firefly.png',300,'Any except rain','Flying near water',19,4,19,4,6,6,12,12)</v>
      </c>
      <c r="AT27" t="str">
        <f t="shared" si="15"/>
        <v>(26,'Firefly','Firefly.png',300,'Any except rain','Flying near water',19,4,19,4,6,6,12,12),</v>
      </c>
      <c r="AV27" t="s">
        <v>489</v>
      </c>
    </row>
    <row r="28" spans="1:48" x14ac:dyDescent="0.25">
      <c r="A28">
        <v>27</v>
      </c>
      <c r="B28" t="s">
        <v>278</v>
      </c>
      <c r="C28" t="s">
        <v>316</v>
      </c>
      <c r="D28">
        <v>70</v>
      </c>
      <c r="E28" t="s">
        <v>201</v>
      </c>
      <c r="F28" t="s">
        <v>279</v>
      </c>
      <c r="G28">
        <v>0</v>
      </c>
      <c r="H28">
        <v>23</v>
      </c>
      <c r="I28">
        <v>0</v>
      </c>
      <c r="J28">
        <v>23</v>
      </c>
      <c r="K28">
        <v>4</v>
      </c>
      <c r="L28">
        <v>11</v>
      </c>
      <c r="M28">
        <v>10</v>
      </c>
      <c r="N28">
        <v>5</v>
      </c>
      <c r="P28" t="s">
        <v>461</v>
      </c>
      <c r="Q28">
        <f t="shared" si="0"/>
        <v>27</v>
      </c>
      <c r="R28" s="2" t="s">
        <v>462</v>
      </c>
      <c r="S28" s="2" t="str">
        <f t="shared" si="1"/>
        <v>'Flea'</v>
      </c>
      <c r="T28" s="2" t="s">
        <v>462</v>
      </c>
      <c r="U28" t="str">
        <f t="shared" si="2"/>
        <v>'Flea.png'</v>
      </c>
      <c r="V28" s="2" t="s">
        <v>462</v>
      </c>
      <c r="W28">
        <f t="shared" si="3"/>
        <v>70</v>
      </c>
      <c r="X28" s="2" t="s">
        <v>462</v>
      </c>
      <c r="Y28" t="str">
        <f t="shared" si="4"/>
        <v>'Any weather'</v>
      </c>
      <c r="Z28" s="2" t="s">
        <v>462</v>
      </c>
      <c r="AA28" t="str">
        <f t="shared" si="5"/>
        <v>'On villagers'</v>
      </c>
      <c r="AB28" s="2" t="s">
        <v>462</v>
      </c>
      <c r="AC28">
        <f t="shared" si="6"/>
        <v>0</v>
      </c>
      <c r="AD28" s="2" t="s">
        <v>462</v>
      </c>
      <c r="AE28">
        <f t="shared" si="7"/>
        <v>23</v>
      </c>
      <c r="AF28" s="2" t="s">
        <v>462</v>
      </c>
      <c r="AG28">
        <f t="shared" si="8"/>
        <v>0</v>
      </c>
      <c r="AH28" s="2" t="s">
        <v>462</v>
      </c>
      <c r="AI28">
        <f t="shared" si="9"/>
        <v>23</v>
      </c>
      <c r="AJ28" s="2" t="s">
        <v>462</v>
      </c>
      <c r="AK28">
        <f t="shared" si="10"/>
        <v>4</v>
      </c>
      <c r="AL28" s="2" t="s">
        <v>462</v>
      </c>
      <c r="AM28">
        <f t="shared" si="11"/>
        <v>11</v>
      </c>
      <c r="AN28" s="2" t="s">
        <v>462</v>
      </c>
      <c r="AO28">
        <f t="shared" si="12"/>
        <v>10</v>
      </c>
      <c r="AP28" s="2" t="s">
        <v>462</v>
      </c>
      <c r="AQ28">
        <f t="shared" si="13"/>
        <v>5</v>
      </c>
      <c r="AR28" t="s">
        <v>463</v>
      </c>
      <c r="AS28" t="str">
        <f t="shared" si="14"/>
        <v>(27,'Flea','Flea.png',70,'Any weather','On villagers',0,23,0,23,4,11,10,5)</v>
      </c>
      <c r="AT28" t="str">
        <f t="shared" si="15"/>
        <v>(27,'Flea','Flea.png',70,'Any weather','On villagers',0,23,0,23,4,11,10,5),</v>
      </c>
      <c r="AV28" t="s">
        <v>490</v>
      </c>
    </row>
    <row r="29" spans="1:48" x14ac:dyDescent="0.25">
      <c r="A29">
        <v>28</v>
      </c>
      <c r="B29" t="s">
        <v>275</v>
      </c>
      <c r="C29" t="s">
        <v>317</v>
      </c>
      <c r="D29">
        <v>60</v>
      </c>
      <c r="E29" t="s">
        <v>201</v>
      </c>
      <c r="F29" t="s">
        <v>276</v>
      </c>
      <c r="G29">
        <v>0</v>
      </c>
      <c r="H29">
        <v>23</v>
      </c>
      <c r="I29">
        <v>0</v>
      </c>
      <c r="J29">
        <v>23</v>
      </c>
      <c r="K29">
        <v>1</v>
      </c>
      <c r="L29">
        <v>12</v>
      </c>
      <c r="M29">
        <v>1</v>
      </c>
      <c r="N29">
        <v>12</v>
      </c>
      <c r="P29" t="s">
        <v>461</v>
      </c>
      <c r="Q29">
        <f t="shared" si="0"/>
        <v>28</v>
      </c>
      <c r="R29" s="2" t="s">
        <v>462</v>
      </c>
      <c r="S29" s="2" t="str">
        <f t="shared" si="1"/>
        <v>'Fly'</v>
      </c>
      <c r="T29" s="2" t="s">
        <v>462</v>
      </c>
      <c r="U29" t="str">
        <f t="shared" si="2"/>
        <v>'Fly.png'</v>
      </c>
      <c r="V29" s="2" t="s">
        <v>462</v>
      </c>
      <c r="W29">
        <f t="shared" si="3"/>
        <v>60</v>
      </c>
      <c r="X29" s="2" t="s">
        <v>462</v>
      </c>
      <c r="Y29" t="str">
        <f t="shared" si="4"/>
        <v>'Any weather'</v>
      </c>
      <c r="Z29" s="2" t="s">
        <v>462</v>
      </c>
      <c r="AA29" t="str">
        <f t="shared" si="5"/>
        <v>'Flying near trash or rotten turnips'</v>
      </c>
      <c r="AB29" s="2" t="s">
        <v>462</v>
      </c>
      <c r="AC29">
        <f t="shared" si="6"/>
        <v>0</v>
      </c>
      <c r="AD29" s="2" t="s">
        <v>462</v>
      </c>
      <c r="AE29">
        <f t="shared" si="7"/>
        <v>23</v>
      </c>
      <c r="AF29" s="2" t="s">
        <v>462</v>
      </c>
      <c r="AG29">
        <f t="shared" si="8"/>
        <v>0</v>
      </c>
      <c r="AH29" s="2" t="s">
        <v>462</v>
      </c>
      <c r="AI29">
        <f t="shared" si="9"/>
        <v>23</v>
      </c>
      <c r="AJ29" s="2" t="s">
        <v>462</v>
      </c>
      <c r="AK29">
        <f t="shared" si="10"/>
        <v>1</v>
      </c>
      <c r="AL29" s="2" t="s">
        <v>462</v>
      </c>
      <c r="AM29">
        <f t="shared" si="11"/>
        <v>12</v>
      </c>
      <c r="AN29" s="2" t="s">
        <v>462</v>
      </c>
      <c r="AO29">
        <f t="shared" si="12"/>
        <v>1</v>
      </c>
      <c r="AP29" s="2" t="s">
        <v>462</v>
      </c>
      <c r="AQ29">
        <f t="shared" si="13"/>
        <v>12</v>
      </c>
      <c r="AR29" t="s">
        <v>463</v>
      </c>
      <c r="AS29" t="str">
        <f t="shared" si="14"/>
        <v>(28,'Fly','Fly.png',60,'Any weather','Flying near trash or rotten turnips',0,23,0,23,1,12,1,12)</v>
      </c>
      <c r="AT29" t="str">
        <f t="shared" si="15"/>
        <v>(28,'Fly','Fly.png',60,'Any weather','Flying near trash or rotten turnips',0,23,0,23,1,12,1,12),</v>
      </c>
      <c r="AV29" t="s">
        <v>491</v>
      </c>
    </row>
    <row r="30" spans="1:48" x14ac:dyDescent="0.25">
      <c r="A30">
        <v>29</v>
      </c>
      <c r="B30" t="s">
        <v>220</v>
      </c>
      <c r="C30" t="s">
        <v>318</v>
      </c>
      <c r="D30">
        <v>500</v>
      </c>
      <c r="E30" t="s">
        <v>201</v>
      </c>
      <c r="F30" t="s">
        <v>218</v>
      </c>
      <c r="G30">
        <v>8</v>
      </c>
      <c r="H30">
        <v>17</v>
      </c>
      <c r="I30">
        <v>8</v>
      </c>
      <c r="J30">
        <v>17</v>
      </c>
      <c r="K30">
        <v>7</v>
      </c>
      <c r="L30">
        <v>8</v>
      </c>
      <c r="M30">
        <v>1</v>
      </c>
      <c r="N30">
        <v>2</v>
      </c>
      <c r="P30" t="s">
        <v>461</v>
      </c>
      <c r="Q30">
        <f t="shared" si="0"/>
        <v>29</v>
      </c>
      <c r="R30" s="2" t="s">
        <v>462</v>
      </c>
      <c r="S30" s="2" t="str">
        <f t="shared" si="1"/>
        <v>'Giant cicada'</v>
      </c>
      <c r="T30" s="2" t="s">
        <v>462</v>
      </c>
      <c r="U30" t="str">
        <f t="shared" si="2"/>
        <v>'Giant cicada.png'</v>
      </c>
      <c r="V30" s="2" t="s">
        <v>462</v>
      </c>
      <c r="W30">
        <f t="shared" si="3"/>
        <v>500</v>
      </c>
      <c r="X30" s="2" t="s">
        <v>462</v>
      </c>
      <c r="Y30" t="str">
        <f t="shared" si="4"/>
        <v>'Any weather'</v>
      </c>
      <c r="Z30" s="2" t="s">
        <v>462</v>
      </c>
      <c r="AA30" t="str">
        <f t="shared" si="5"/>
        <v>'On trees (hardwood and cedar)'</v>
      </c>
      <c r="AB30" s="2" t="s">
        <v>462</v>
      </c>
      <c r="AC30">
        <f t="shared" si="6"/>
        <v>8</v>
      </c>
      <c r="AD30" s="2" t="s">
        <v>462</v>
      </c>
      <c r="AE30">
        <f t="shared" si="7"/>
        <v>17</v>
      </c>
      <c r="AF30" s="2" t="s">
        <v>462</v>
      </c>
      <c r="AG30">
        <f t="shared" si="8"/>
        <v>8</v>
      </c>
      <c r="AH30" s="2" t="s">
        <v>462</v>
      </c>
      <c r="AI30">
        <f t="shared" si="9"/>
        <v>17</v>
      </c>
      <c r="AJ30" s="2" t="s">
        <v>462</v>
      </c>
      <c r="AK30">
        <f t="shared" si="10"/>
        <v>7</v>
      </c>
      <c r="AL30" s="2" t="s">
        <v>462</v>
      </c>
      <c r="AM30">
        <f t="shared" si="11"/>
        <v>8</v>
      </c>
      <c r="AN30" s="2" t="s">
        <v>462</v>
      </c>
      <c r="AO30">
        <f t="shared" si="12"/>
        <v>1</v>
      </c>
      <c r="AP30" s="2" t="s">
        <v>462</v>
      </c>
      <c r="AQ30">
        <f t="shared" si="13"/>
        <v>2</v>
      </c>
      <c r="AR30" t="s">
        <v>463</v>
      </c>
      <c r="AS30" t="str">
        <f t="shared" si="14"/>
        <v>(29,'Giant cicada','Giant cicada.png',500,'Any weather','On trees (hardwood and cedar)',8,17,8,17,7,8,1,2)</v>
      </c>
      <c r="AT30" t="str">
        <f t="shared" si="15"/>
        <v>(29,'Giant cicada','Giant cicada.png',500,'Any weather','On trees (hardwood and cedar)',8,17,8,17,7,8,1,2),</v>
      </c>
      <c r="AV30" t="s">
        <v>492</v>
      </c>
    </row>
    <row r="31" spans="1:48" x14ac:dyDescent="0.25">
      <c r="A31">
        <v>30</v>
      </c>
      <c r="B31" t="s">
        <v>255</v>
      </c>
      <c r="C31" t="s">
        <v>319</v>
      </c>
      <c r="D31">
        <v>10000</v>
      </c>
      <c r="E31" t="s">
        <v>201</v>
      </c>
      <c r="F31" t="s">
        <v>200</v>
      </c>
      <c r="G31">
        <v>23</v>
      </c>
      <c r="H31">
        <v>8</v>
      </c>
      <c r="I31">
        <v>23</v>
      </c>
      <c r="J31">
        <v>8</v>
      </c>
      <c r="K31">
        <v>7</v>
      </c>
      <c r="L31">
        <v>8</v>
      </c>
      <c r="M31">
        <v>1</v>
      </c>
      <c r="N31">
        <v>2</v>
      </c>
      <c r="P31" t="s">
        <v>461</v>
      </c>
      <c r="Q31">
        <f t="shared" si="0"/>
        <v>30</v>
      </c>
      <c r="R31" s="2" t="s">
        <v>462</v>
      </c>
      <c r="S31" s="2" t="str">
        <f t="shared" si="1"/>
        <v>'Giant stag'</v>
      </c>
      <c r="T31" s="2" t="s">
        <v>462</v>
      </c>
      <c r="U31" t="str">
        <f t="shared" si="2"/>
        <v>'Giant stag.png'</v>
      </c>
      <c r="V31" s="2" t="s">
        <v>462</v>
      </c>
      <c r="W31">
        <f t="shared" si="3"/>
        <v>10000</v>
      </c>
      <c r="X31" s="2" t="s">
        <v>462</v>
      </c>
      <c r="Y31" t="str">
        <f t="shared" si="4"/>
        <v>'Any weather'</v>
      </c>
      <c r="Z31" s="2" t="s">
        <v>462</v>
      </c>
      <c r="AA31" t="str">
        <f t="shared" si="5"/>
        <v>'On trees (any kind)'</v>
      </c>
      <c r="AB31" s="2" t="s">
        <v>462</v>
      </c>
      <c r="AC31">
        <f t="shared" si="6"/>
        <v>23</v>
      </c>
      <c r="AD31" s="2" t="s">
        <v>462</v>
      </c>
      <c r="AE31">
        <f t="shared" si="7"/>
        <v>8</v>
      </c>
      <c r="AF31" s="2" t="s">
        <v>462</v>
      </c>
      <c r="AG31">
        <f t="shared" si="8"/>
        <v>23</v>
      </c>
      <c r="AH31" s="2" t="s">
        <v>462</v>
      </c>
      <c r="AI31">
        <f t="shared" si="9"/>
        <v>8</v>
      </c>
      <c r="AJ31" s="2" t="s">
        <v>462</v>
      </c>
      <c r="AK31">
        <f t="shared" si="10"/>
        <v>7</v>
      </c>
      <c r="AL31" s="2" t="s">
        <v>462</v>
      </c>
      <c r="AM31">
        <f t="shared" si="11"/>
        <v>8</v>
      </c>
      <c r="AN31" s="2" t="s">
        <v>462</v>
      </c>
      <c r="AO31">
        <f t="shared" si="12"/>
        <v>1</v>
      </c>
      <c r="AP31" s="2" t="s">
        <v>462</v>
      </c>
      <c r="AQ31">
        <f t="shared" si="13"/>
        <v>2</v>
      </c>
      <c r="AR31" t="s">
        <v>463</v>
      </c>
      <c r="AS31" t="str">
        <f t="shared" si="14"/>
        <v>(30,'Giant stag','Giant stag.png',10000,'Any weather','On trees (any kind)',23,8,23,8,7,8,1,2)</v>
      </c>
      <c r="AT31" t="str">
        <f t="shared" si="15"/>
        <v>(30,'Giant stag','Giant stag.png',10000,'Any weather','On trees (any kind)',23,8,23,8,7,8,1,2),</v>
      </c>
      <c r="AV31" t="s">
        <v>493</v>
      </c>
    </row>
    <row r="32" spans="1:48" x14ac:dyDescent="0.25">
      <c r="A32">
        <v>31</v>
      </c>
      <c r="B32" t="s">
        <v>235</v>
      </c>
      <c r="C32" t="s">
        <v>320</v>
      </c>
      <c r="D32">
        <v>2000</v>
      </c>
      <c r="E32" t="s">
        <v>201</v>
      </c>
      <c r="F32" t="s">
        <v>233</v>
      </c>
      <c r="G32">
        <v>19</v>
      </c>
      <c r="H32">
        <v>8</v>
      </c>
      <c r="I32">
        <v>19</v>
      </c>
      <c r="J32">
        <v>8</v>
      </c>
      <c r="K32">
        <v>4</v>
      </c>
      <c r="L32">
        <v>9</v>
      </c>
      <c r="M32">
        <v>10</v>
      </c>
      <c r="N32">
        <v>3</v>
      </c>
      <c r="P32" t="s">
        <v>461</v>
      </c>
      <c r="Q32">
        <f t="shared" si="0"/>
        <v>31</v>
      </c>
      <c r="R32" s="2" t="s">
        <v>462</v>
      </c>
      <c r="S32" s="2" t="str">
        <f t="shared" si="1"/>
        <v>'Giant water bug'</v>
      </c>
      <c r="T32" s="2" t="s">
        <v>462</v>
      </c>
      <c r="U32" t="str">
        <f t="shared" si="2"/>
        <v>'Giant water bug.png'</v>
      </c>
      <c r="V32" s="2" t="s">
        <v>462</v>
      </c>
      <c r="W32">
        <f t="shared" si="3"/>
        <v>2000</v>
      </c>
      <c r="X32" s="2" t="s">
        <v>462</v>
      </c>
      <c r="Y32" t="str">
        <f t="shared" si="4"/>
        <v>'Any weather'</v>
      </c>
      <c r="Z32" s="2" t="s">
        <v>462</v>
      </c>
      <c r="AA32" t="str">
        <f t="shared" si="5"/>
        <v>'On rivers and ponds'</v>
      </c>
      <c r="AB32" s="2" t="s">
        <v>462</v>
      </c>
      <c r="AC32">
        <f t="shared" si="6"/>
        <v>19</v>
      </c>
      <c r="AD32" s="2" t="s">
        <v>462</v>
      </c>
      <c r="AE32">
        <f t="shared" si="7"/>
        <v>8</v>
      </c>
      <c r="AF32" s="2" t="s">
        <v>462</v>
      </c>
      <c r="AG32">
        <f t="shared" si="8"/>
        <v>19</v>
      </c>
      <c r="AH32" s="2" t="s">
        <v>462</v>
      </c>
      <c r="AI32">
        <f t="shared" si="9"/>
        <v>8</v>
      </c>
      <c r="AJ32" s="2" t="s">
        <v>462</v>
      </c>
      <c r="AK32">
        <f t="shared" si="10"/>
        <v>4</v>
      </c>
      <c r="AL32" s="2" t="s">
        <v>462</v>
      </c>
      <c r="AM32">
        <f t="shared" si="11"/>
        <v>9</v>
      </c>
      <c r="AN32" s="2" t="s">
        <v>462</v>
      </c>
      <c r="AO32">
        <f t="shared" si="12"/>
        <v>10</v>
      </c>
      <c r="AP32" s="2" t="s">
        <v>462</v>
      </c>
      <c r="AQ32">
        <f t="shared" si="13"/>
        <v>3</v>
      </c>
      <c r="AR32" t="s">
        <v>463</v>
      </c>
      <c r="AS32" t="str">
        <f t="shared" si="14"/>
        <v>(31,'Giant water bug','Giant water bug.png',2000,'Any weather','On rivers and ponds',19,8,19,8,4,9,10,3)</v>
      </c>
      <c r="AT32" t="str">
        <f t="shared" si="15"/>
        <v>(31,'Giant water bug','Giant water bug.png',2000,'Any weather','On rivers and ponds',19,8,19,8,4,9,10,3),</v>
      </c>
      <c r="AV32" t="s">
        <v>494</v>
      </c>
    </row>
    <row r="33" spans="1:48" x14ac:dyDescent="0.25">
      <c r="A33">
        <v>32</v>
      </c>
      <c r="B33" t="s">
        <v>259</v>
      </c>
      <c r="C33" t="s">
        <v>321</v>
      </c>
      <c r="D33">
        <v>12000</v>
      </c>
      <c r="E33" t="s">
        <v>201</v>
      </c>
      <c r="F33" t="s">
        <v>246</v>
      </c>
      <c r="G33">
        <v>17</v>
      </c>
      <c r="H33">
        <v>8</v>
      </c>
      <c r="I33">
        <v>17</v>
      </c>
      <c r="J33">
        <v>8</v>
      </c>
      <c r="K33">
        <v>7</v>
      </c>
      <c r="L33">
        <v>8</v>
      </c>
      <c r="M33">
        <v>1</v>
      </c>
      <c r="N33">
        <v>2</v>
      </c>
      <c r="P33" t="s">
        <v>461</v>
      </c>
      <c r="Q33">
        <f t="shared" si="0"/>
        <v>32</v>
      </c>
      <c r="R33" s="2" t="s">
        <v>462</v>
      </c>
      <c r="S33" s="2" t="str">
        <f t="shared" si="1"/>
        <v>'Giraffe Stag'</v>
      </c>
      <c r="T33" s="2" t="s">
        <v>462</v>
      </c>
      <c r="U33" t="str">
        <f t="shared" si="2"/>
        <v>'Giraffe Stag.png'</v>
      </c>
      <c r="V33" s="2" t="s">
        <v>462</v>
      </c>
      <c r="W33">
        <f t="shared" si="3"/>
        <v>12000</v>
      </c>
      <c r="X33" s="2" t="s">
        <v>462</v>
      </c>
      <c r="Y33" t="str">
        <f t="shared" si="4"/>
        <v>'Any weather'</v>
      </c>
      <c r="Z33" s="2" t="s">
        <v>462</v>
      </c>
      <c r="AA33" t="str">
        <f t="shared" si="5"/>
        <v>'On palm trees'</v>
      </c>
      <c r="AB33" s="2" t="s">
        <v>462</v>
      </c>
      <c r="AC33">
        <f t="shared" si="6"/>
        <v>17</v>
      </c>
      <c r="AD33" s="2" t="s">
        <v>462</v>
      </c>
      <c r="AE33">
        <f t="shared" si="7"/>
        <v>8</v>
      </c>
      <c r="AF33" s="2" t="s">
        <v>462</v>
      </c>
      <c r="AG33">
        <f t="shared" si="8"/>
        <v>17</v>
      </c>
      <c r="AH33" s="2" t="s">
        <v>462</v>
      </c>
      <c r="AI33">
        <f t="shared" si="9"/>
        <v>8</v>
      </c>
      <c r="AJ33" s="2" t="s">
        <v>462</v>
      </c>
      <c r="AK33">
        <f t="shared" si="10"/>
        <v>7</v>
      </c>
      <c r="AL33" s="2" t="s">
        <v>462</v>
      </c>
      <c r="AM33">
        <f t="shared" si="11"/>
        <v>8</v>
      </c>
      <c r="AN33" s="2" t="s">
        <v>462</v>
      </c>
      <c r="AO33">
        <f t="shared" si="12"/>
        <v>1</v>
      </c>
      <c r="AP33" s="2" t="s">
        <v>462</v>
      </c>
      <c r="AQ33">
        <f t="shared" si="13"/>
        <v>2</v>
      </c>
      <c r="AR33" t="s">
        <v>463</v>
      </c>
      <c r="AS33" t="str">
        <f t="shared" si="14"/>
        <v>(32,'Giraffe Stag','Giraffe Stag.png',12000,'Any weather','On palm trees',17,8,17,8,7,8,1,2)</v>
      </c>
      <c r="AT33" t="str">
        <f t="shared" si="15"/>
        <v>(32,'Giraffe Stag','Giraffe Stag.png',12000,'Any weather','On palm trees',17,8,17,8,7,8,1,2),</v>
      </c>
      <c r="AV33" t="s">
        <v>495</v>
      </c>
    </row>
    <row r="34" spans="1:48" x14ac:dyDescent="0.25">
      <c r="A34">
        <v>33</v>
      </c>
      <c r="B34" t="s">
        <v>258</v>
      </c>
      <c r="C34" t="s">
        <v>322</v>
      </c>
      <c r="D34">
        <v>12000</v>
      </c>
      <c r="E34" t="s">
        <v>201</v>
      </c>
      <c r="F34" t="s">
        <v>246</v>
      </c>
      <c r="G34">
        <v>17</v>
      </c>
      <c r="H34">
        <v>8</v>
      </c>
      <c r="I34">
        <v>17</v>
      </c>
      <c r="J34">
        <v>8</v>
      </c>
      <c r="K34">
        <v>7</v>
      </c>
      <c r="L34">
        <v>8</v>
      </c>
      <c r="M34">
        <v>1</v>
      </c>
      <c r="N34">
        <v>2</v>
      </c>
      <c r="P34" t="s">
        <v>461</v>
      </c>
      <c r="Q34">
        <f t="shared" si="0"/>
        <v>33</v>
      </c>
      <c r="R34" s="2" t="s">
        <v>462</v>
      </c>
      <c r="S34" s="2" t="str">
        <f t="shared" si="1"/>
        <v>'Golden Stag'</v>
      </c>
      <c r="T34" s="2" t="s">
        <v>462</v>
      </c>
      <c r="U34" t="str">
        <f t="shared" si="2"/>
        <v>'Golden Stag.png'</v>
      </c>
      <c r="V34" s="2" t="s">
        <v>462</v>
      </c>
      <c r="W34">
        <f t="shared" si="3"/>
        <v>12000</v>
      </c>
      <c r="X34" s="2" t="s">
        <v>462</v>
      </c>
      <c r="Y34" t="str">
        <f t="shared" si="4"/>
        <v>'Any weather'</v>
      </c>
      <c r="Z34" s="2" t="s">
        <v>462</v>
      </c>
      <c r="AA34" t="str">
        <f t="shared" si="5"/>
        <v>'On palm trees'</v>
      </c>
      <c r="AB34" s="2" t="s">
        <v>462</v>
      </c>
      <c r="AC34">
        <f t="shared" si="6"/>
        <v>17</v>
      </c>
      <c r="AD34" s="2" t="s">
        <v>462</v>
      </c>
      <c r="AE34">
        <f t="shared" si="7"/>
        <v>8</v>
      </c>
      <c r="AF34" s="2" t="s">
        <v>462</v>
      </c>
      <c r="AG34">
        <f t="shared" si="8"/>
        <v>17</v>
      </c>
      <c r="AH34" s="2" t="s">
        <v>462</v>
      </c>
      <c r="AI34">
        <f t="shared" si="9"/>
        <v>8</v>
      </c>
      <c r="AJ34" s="2" t="s">
        <v>462</v>
      </c>
      <c r="AK34">
        <f t="shared" si="10"/>
        <v>7</v>
      </c>
      <c r="AL34" s="2" t="s">
        <v>462</v>
      </c>
      <c r="AM34">
        <f t="shared" si="11"/>
        <v>8</v>
      </c>
      <c r="AN34" s="2" t="s">
        <v>462</v>
      </c>
      <c r="AO34">
        <f t="shared" si="12"/>
        <v>1</v>
      </c>
      <c r="AP34" s="2" t="s">
        <v>462</v>
      </c>
      <c r="AQ34">
        <f t="shared" si="13"/>
        <v>2</v>
      </c>
      <c r="AR34" t="s">
        <v>463</v>
      </c>
      <c r="AS34" t="str">
        <f t="shared" si="14"/>
        <v>(33,'Golden Stag','Golden Stag.png',12000,'Any weather','On palm trees',17,8,17,8,7,8,1,2)</v>
      </c>
      <c r="AT34" t="str">
        <f t="shared" si="15"/>
        <v>(33,'Golden Stag','Golden Stag.png',12000,'Any weather','On palm trees',17,8,17,8,7,8,1,2),</v>
      </c>
      <c r="AV34" t="s">
        <v>496</v>
      </c>
    </row>
    <row r="35" spans="1:48" x14ac:dyDescent="0.25">
      <c r="A35">
        <v>34</v>
      </c>
      <c r="B35" t="s">
        <v>252</v>
      </c>
      <c r="C35" t="s">
        <v>323</v>
      </c>
      <c r="D35">
        <v>8000</v>
      </c>
      <c r="E35" t="s">
        <v>201</v>
      </c>
      <c r="F35" t="s">
        <v>246</v>
      </c>
      <c r="G35">
        <v>17</v>
      </c>
      <c r="H35">
        <v>8</v>
      </c>
      <c r="I35">
        <v>17</v>
      </c>
      <c r="J35">
        <v>8</v>
      </c>
      <c r="K35">
        <v>6</v>
      </c>
      <c r="L35">
        <v>9</v>
      </c>
      <c r="M35">
        <v>12</v>
      </c>
      <c r="N35">
        <v>3</v>
      </c>
      <c r="P35" t="s">
        <v>461</v>
      </c>
      <c r="Q35">
        <f t="shared" si="0"/>
        <v>34</v>
      </c>
      <c r="R35" s="2" t="s">
        <v>462</v>
      </c>
      <c r="S35" s="2" t="str">
        <f t="shared" si="1"/>
        <v>'Goliath Beetle'</v>
      </c>
      <c r="T35" s="2" t="s">
        <v>462</v>
      </c>
      <c r="U35" t="str">
        <f t="shared" si="2"/>
        <v>'Goliath Beetle.png'</v>
      </c>
      <c r="V35" s="2" t="s">
        <v>462</v>
      </c>
      <c r="W35">
        <f t="shared" si="3"/>
        <v>8000</v>
      </c>
      <c r="X35" s="2" t="s">
        <v>462</v>
      </c>
      <c r="Y35" t="str">
        <f t="shared" si="4"/>
        <v>'Any weather'</v>
      </c>
      <c r="Z35" s="2" t="s">
        <v>462</v>
      </c>
      <c r="AA35" t="str">
        <f t="shared" si="5"/>
        <v>'On palm trees'</v>
      </c>
      <c r="AB35" s="2" t="s">
        <v>462</v>
      </c>
      <c r="AC35">
        <f t="shared" si="6"/>
        <v>17</v>
      </c>
      <c r="AD35" s="2" t="s">
        <v>462</v>
      </c>
      <c r="AE35">
        <f t="shared" si="7"/>
        <v>8</v>
      </c>
      <c r="AF35" s="2" t="s">
        <v>462</v>
      </c>
      <c r="AG35">
        <f t="shared" si="8"/>
        <v>17</v>
      </c>
      <c r="AH35" s="2" t="s">
        <v>462</v>
      </c>
      <c r="AI35">
        <f t="shared" si="9"/>
        <v>8</v>
      </c>
      <c r="AJ35" s="2" t="s">
        <v>462</v>
      </c>
      <c r="AK35">
        <f t="shared" si="10"/>
        <v>6</v>
      </c>
      <c r="AL35" s="2" t="s">
        <v>462</v>
      </c>
      <c r="AM35">
        <f t="shared" si="11"/>
        <v>9</v>
      </c>
      <c r="AN35" s="2" t="s">
        <v>462</v>
      </c>
      <c r="AO35">
        <f t="shared" si="12"/>
        <v>12</v>
      </c>
      <c r="AP35" s="2" t="s">
        <v>462</v>
      </c>
      <c r="AQ35">
        <f t="shared" si="13"/>
        <v>3</v>
      </c>
      <c r="AR35" t="s">
        <v>463</v>
      </c>
      <c r="AS35" t="str">
        <f t="shared" si="14"/>
        <v>(34,'Goliath Beetle','Goliath Beetle.png',8000,'Any weather','On palm trees',17,8,17,8,6,9,12,3)</v>
      </c>
      <c r="AT35" t="str">
        <f t="shared" si="15"/>
        <v>(34,'Goliath Beetle','Goliath Beetle.png',8000,'Any weather','On palm trees',17,8,17,8,6,9,12,3),</v>
      </c>
      <c r="AV35" t="s">
        <v>497</v>
      </c>
    </row>
    <row r="36" spans="1:48" x14ac:dyDescent="0.25">
      <c r="A36">
        <v>35</v>
      </c>
      <c r="B36" t="s">
        <v>207</v>
      </c>
      <c r="C36" t="s">
        <v>324</v>
      </c>
      <c r="D36">
        <v>160</v>
      </c>
      <c r="E36" t="s">
        <v>183</v>
      </c>
      <c r="F36" t="s">
        <v>204</v>
      </c>
      <c r="G36">
        <v>8</v>
      </c>
      <c r="H36">
        <v>17</v>
      </c>
      <c r="I36">
        <v>8</v>
      </c>
      <c r="J36">
        <v>17</v>
      </c>
      <c r="K36">
        <v>7</v>
      </c>
      <c r="L36">
        <v>9</v>
      </c>
      <c r="M36">
        <v>1</v>
      </c>
      <c r="N36">
        <v>3</v>
      </c>
      <c r="P36" t="s">
        <v>461</v>
      </c>
      <c r="Q36">
        <f t="shared" si="0"/>
        <v>35</v>
      </c>
      <c r="R36" s="2" t="s">
        <v>462</v>
      </c>
      <c r="S36" s="2" t="str">
        <f t="shared" si="1"/>
        <v>'Grasshopper'</v>
      </c>
      <c r="T36" s="2" t="s">
        <v>462</v>
      </c>
      <c r="U36" t="str">
        <f t="shared" si="2"/>
        <v>'Grasshopper.png'</v>
      </c>
      <c r="V36" s="2" t="s">
        <v>462</v>
      </c>
      <c r="W36">
        <f t="shared" si="3"/>
        <v>160</v>
      </c>
      <c r="X36" s="2" t="s">
        <v>462</v>
      </c>
      <c r="Y36" t="str">
        <f t="shared" si="4"/>
        <v>'Any except rain'</v>
      </c>
      <c r="Z36" s="2" t="s">
        <v>462</v>
      </c>
      <c r="AA36" t="str">
        <f t="shared" si="5"/>
        <v>'On the ground'</v>
      </c>
      <c r="AB36" s="2" t="s">
        <v>462</v>
      </c>
      <c r="AC36">
        <f t="shared" si="6"/>
        <v>8</v>
      </c>
      <c r="AD36" s="2" t="s">
        <v>462</v>
      </c>
      <c r="AE36">
        <f t="shared" si="7"/>
        <v>17</v>
      </c>
      <c r="AF36" s="2" t="s">
        <v>462</v>
      </c>
      <c r="AG36">
        <f t="shared" si="8"/>
        <v>8</v>
      </c>
      <c r="AH36" s="2" t="s">
        <v>462</v>
      </c>
      <c r="AI36">
        <f t="shared" si="9"/>
        <v>17</v>
      </c>
      <c r="AJ36" s="2" t="s">
        <v>462</v>
      </c>
      <c r="AK36">
        <f t="shared" si="10"/>
        <v>7</v>
      </c>
      <c r="AL36" s="2" t="s">
        <v>462</v>
      </c>
      <c r="AM36">
        <f t="shared" si="11"/>
        <v>9</v>
      </c>
      <c r="AN36" s="2" t="s">
        <v>462</v>
      </c>
      <c r="AO36">
        <f t="shared" si="12"/>
        <v>1</v>
      </c>
      <c r="AP36" s="2" t="s">
        <v>462</v>
      </c>
      <c r="AQ36">
        <f t="shared" si="13"/>
        <v>3</v>
      </c>
      <c r="AR36" t="s">
        <v>463</v>
      </c>
      <c r="AS36" t="str">
        <f t="shared" si="14"/>
        <v>(35,'Grasshopper','Grasshopper.png',160,'Any except rain','On the ground',8,17,8,17,7,9,1,3)</v>
      </c>
      <c r="AT36" t="str">
        <f t="shared" si="15"/>
        <v>(35,'Grasshopper','Grasshopper.png',160,'Any except rain','On the ground',8,17,8,17,7,9,1,3),</v>
      </c>
      <c r="AV36" t="s">
        <v>498</v>
      </c>
    </row>
    <row r="37" spans="1:48" x14ac:dyDescent="0.25">
      <c r="A37">
        <v>36</v>
      </c>
      <c r="B37" t="s">
        <v>191</v>
      </c>
      <c r="C37" t="s">
        <v>325</v>
      </c>
      <c r="D37">
        <v>3000</v>
      </c>
      <c r="E37" t="s">
        <v>183</v>
      </c>
      <c r="F37" t="s">
        <v>190</v>
      </c>
      <c r="G37">
        <v>4</v>
      </c>
      <c r="H37">
        <v>19</v>
      </c>
      <c r="I37">
        <v>4</v>
      </c>
      <c r="J37">
        <v>19</v>
      </c>
      <c r="K37">
        <v>5</v>
      </c>
      <c r="L37">
        <v>8</v>
      </c>
      <c r="M37">
        <v>11</v>
      </c>
      <c r="N37">
        <v>2</v>
      </c>
      <c r="P37" t="s">
        <v>461</v>
      </c>
      <c r="Q37">
        <f t="shared" si="0"/>
        <v>36</v>
      </c>
      <c r="R37" s="2" t="s">
        <v>462</v>
      </c>
      <c r="S37" s="2" t="str">
        <f t="shared" si="1"/>
        <v>'Great purple emperor'</v>
      </c>
      <c r="T37" s="2" t="s">
        <v>462</v>
      </c>
      <c r="U37" t="str">
        <f t="shared" si="2"/>
        <v>'Great purple emperor.png'</v>
      </c>
      <c r="V37" s="2" t="s">
        <v>462</v>
      </c>
      <c r="W37">
        <f t="shared" si="3"/>
        <v>3000</v>
      </c>
      <c r="X37" s="2" t="s">
        <v>462</v>
      </c>
      <c r="Y37" t="str">
        <f t="shared" si="4"/>
        <v>'Any except rain'</v>
      </c>
      <c r="Z37" s="2" t="s">
        <v>462</v>
      </c>
      <c r="AA37" t="str">
        <f t="shared" si="5"/>
        <v>'Flying near flowers'</v>
      </c>
      <c r="AB37" s="2" t="s">
        <v>462</v>
      </c>
      <c r="AC37">
        <f t="shared" si="6"/>
        <v>4</v>
      </c>
      <c r="AD37" s="2" t="s">
        <v>462</v>
      </c>
      <c r="AE37">
        <f t="shared" si="7"/>
        <v>19</v>
      </c>
      <c r="AF37" s="2" t="s">
        <v>462</v>
      </c>
      <c r="AG37">
        <f t="shared" si="8"/>
        <v>4</v>
      </c>
      <c r="AH37" s="2" t="s">
        <v>462</v>
      </c>
      <c r="AI37">
        <f t="shared" si="9"/>
        <v>19</v>
      </c>
      <c r="AJ37" s="2" t="s">
        <v>462</v>
      </c>
      <c r="AK37">
        <f t="shared" si="10"/>
        <v>5</v>
      </c>
      <c r="AL37" s="2" t="s">
        <v>462</v>
      </c>
      <c r="AM37">
        <f t="shared" si="11"/>
        <v>8</v>
      </c>
      <c r="AN37" s="2" t="s">
        <v>462</v>
      </c>
      <c r="AO37">
        <f t="shared" si="12"/>
        <v>11</v>
      </c>
      <c r="AP37" s="2" t="s">
        <v>462</v>
      </c>
      <c r="AQ37">
        <f t="shared" si="13"/>
        <v>2</v>
      </c>
      <c r="AR37" t="s">
        <v>463</v>
      </c>
      <c r="AS37" t="str">
        <f t="shared" si="14"/>
        <v>(36,'Great purple emperor','Great purple emperor.png',3000,'Any except rain','Flying near flowers',4,19,4,19,5,8,11,2)</v>
      </c>
      <c r="AT37" t="str">
        <f t="shared" si="15"/>
        <v>(36,'Great purple emperor','Great purple emperor.png',3000,'Any except rain','Flying near flowers',4,19,4,19,5,8,11,2),</v>
      </c>
      <c r="AV37" t="s">
        <v>499</v>
      </c>
    </row>
    <row r="38" spans="1:48" x14ac:dyDescent="0.25">
      <c r="A38">
        <v>37</v>
      </c>
      <c r="B38" t="s">
        <v>271</v>
      </c>
      <c r="C38" t="s">
        <v>326</v>
      </c>
      <c r="D38">
        <v>1000</v>
      </c>
      <c r="E38" t="s">
        <v>201</v>
      </c>
      <c r="F38" t="s">
        <v>272</v>
      </c>
      <c r="G38">
        <v>19</v>
      </c>
      <c r="H38">
        <v>9</v>
      </c>
      <c r="I38">
        <v>19</v>
      </c>
      <c r="J38">
        <v>9</v>
      </c>
      <c r="K38">
        <v>1</v>
      </c>
      <c r="L38">
        <v>12</v>
      </c>
      <c r="M38">
        <v>1</v>
      </c>
      <c r="N38">
        <v>12</v>
      </c>
      <c r="P38" t="s">
        <v>461</v>
      </c>
      <c r="Q38">
        <f t="shared" si="0"/>
        <v>37</v>
      </c>
      <c r="R38" s="2" t="s">
        <v>462</v>
      </c>
      <c r="S38" s="2" t="str">
        <f t="shared" si="1"/>
        <v>'Hermit Crab'</v>
      </c>
      <c r="T38" s="2" t="s">
        <v>462</v>
      </c>
      <c r="U38" t="str">
        <f t="shared" si="2"/>
        <v>'Hermit Crab.png'</v>
      </c>
      <c r="V38" s="2" t="s">
        <v>462</v>
      </c>
      <c r="W38">
        <f t="shared" si="3"/>
        <v>1000</v>
      </c>
      <c r="X38" s="2" t="s">
        <v>462</v>
      </c>
      <c r="Y38" t="str">
        <f t="shared" si="4"/>
        <v>'Any weather'</v>
      </c>
      <c r="Z38" s="2" t="s">
        <v>462</v>
      </c>
      <c r="AA38" t="str">
        <f t="shared" si="5"/>
        <v>'Disguised on shoreline'</v>
      </c>
      <c r="AB38" s="2" t="s">
        <v>462</v>
      </c>
      <c r="AC38">
        <f t="shared" si="6"/>
        <v>19</v>
      </c>
      <c r="AD38" s="2" t="s">
        <v>462</v>
      </c>
      <c r="AE38">
        <f t="shared" si="7"/>
        <v>9</v>
      </c>
      <c r="AF38" s="2" t="s">
        <v>462</v>
      </c>
      <c r="AG38">
        <f t="shared" si="8"/>
        <v>19</v>
      </c>
      <c r="AH38" s="2" t="s">
        <v>462</v>
      </c>
      <c r="AI38">
        <f t="shared" si="9"/>
        <v>9</v>
      </c>
      <c r="AJ38" s="2" t="s">
        <v>462</v>
      </c>
      <c r="AK38">
        <f t="shared" si="10"/>
        <v>1</v>
      </c>
      <c r="AL38" s="2" t="s">
        <v>462</v>
      </c>
      <c r="AM38">
        <f t="shared" si="11"/>
        <v>12</v>
      </c>
      <c r="AN38" s="2" t="s">
        <v>462</v>
      </c>
      <c r="AO38">
        <f t="shared" si="12"/>
        <v>1</v>
      </c>
      <c r="AP38" s="2" t="s">
        <v>462</v>
      </c>
      <c r="AQ38">
        <f t="shared" si="13"/>
        <v>12</v>
      </c>
      <c r="AR38" t="s">
        <v>463</v>
      </c>
      <c r="AS38" t="str">
        <f t="shared" si="14"/>
        <v>(37,'Hermit Crab','Hermit Crab.png',1000,'Any weather','Disguised on shoreline',19,9,19,9,1,12,1,12)</v>
      </c>
      <c r="AT38" t="str">
        <f t="shared" si="15"/>
        <v>(37,'Hermit Crab','Hermit Crab.png',1000,'Any weather','Disguised on shoreline',19,9,19,9,1,12,1,12),</v>
      </c>
      <c r="AV38" t="s">
        <v>500</v>
      </c>
    </row>
    <row r="39" spans="1:48" x14ac:dyDescent="0.25">
      <c r="A39">
        <v>38</v>
      </c>
      <c r="B39" t="s">
        <v>214</v>
      </c>
      <c r="C39" t="s">
        <v>327</v>
      </c>
      <c r="D39">
        <v>200</v>
      </c>
      <c r="E39" t="s">
        <v>183</v>
      </c>
      <c r="F39" t="s">
        <v>190</v>
      </c>
      <c r="G39">
        <v>8</v>
      </c>
      <c r="H39">
        <v>17</v>
      </c>
      <c r="I39">
        <v>8</v>
      </c>
      <c r="J39">
        <v>17</v>
      </c>
      <c r="K39">
        <v>3</v>
      </c>
      <c r="L39">
        <v>7</v>
      </c>
      <c r="M39">
        <v>9</v>
      </c>
      <c r="N39">
        <v>1</v>
      </c>
      <c r="P39" t="s">
        <v>461</v>
      </c>
      <c r="Q39">
        <f t="shared" si="0"/>
        <v>38</v>
      </c>
      <c r="R39" s="2" t="s">
        <v>462</v>
      </c>
      <c r="S39" s="2" t="str">
        <f t="shared" si="1"/>
        <v>'Honeybee'</v>
      </c>
      <c r="T39" s="2" t="s">
        <v>462</v>
      </c>
      <c r="U39" t="str">
        <f t="shared" si="2"/>
        <v>'Honeybee.png'</v>
      </c>
      <c r="V39" s="2" t="s">
        <v>462</v>
      </c>
      <c r="W39">
        <f t="shared" si="3"/>
        <v>200</v>
      </c>
      <c r="X39" s="2" t="s">
        <v>462</v>
      </c>
      <c r="Y39" t="str">
        <f t="shared" si="4"/>
        <v>'Any except rain'</v>
      </c>
      <c r="Z39" s="2" t="s">
        <v>462</v>
      </c>
      <c r="AA39" t="str">
        <f t="shared" si="5"/>
        <v>'Flying near flowers'</v>
      </c>
      <c r="AB39" s="2" t="s">
        <v>462</v>
      </c>
      <c r="AC39">
        <f t="shared" si="6"/>
        <v>8</v>
      </c>
      <c r="AD39" s="2" t="s">
        <v>462</v>
      </c>
      <c r="AE39">
        <f t="shared" si="7"/>
        <v>17</v>
      </c>
      <c r="AF39" s="2" t="s">
        <v>462</v>
      </c>
      <c r="AG39">
        <f t="shared" si="8"/>
        <v>8</v>
      </c>
      <c r="AH39" s="2" t="s">
        <v>462</v>
      </c>
      <c r="AI39">
        <f t="shared" si="9"/>
        <v>17</v>
      </c>
      <c r="AJ39" s="2" t="s">
        <v>462</v>
      </c>
      <c r="AK39">
        <f t="shared" si="10"/>
        <v>3</v>
      </c>
      <c r="AL39" s="2" t="s">
        <v>462</v>
      </c>
      <c r="AM39">
        <f t="shared" si="11"/>
        <v>7</v>
      </c>
      <c r="AN39" s="2" t="s">
        <v>462</v>
      </c>
      <c r="AO39">
        <f t="shared" si="12"/>
        <v>9</v>
      </c>
      <c r="AP39" s="2" t="s">
        <v>462</v>
      </c>
      <c r="AQ39">
        <f t="shared" si="13"/>
        <v>1</v>
      </c>
      <c r="AR39" t="s">
        <v>463</v>
      </c>
      <c r="AS39" t="str">
        <f t="shared" si="14"/>
        <v>(38,'Honeybee','Honeybee.png',200,'Any except rain','Flying near flowers',8,17,8,17,3,7,9,1)</v>
      </c>
      <c r="AT39" t="str">
        <f t="shared" si="15"/>
        <v>(38,'Honeybee','Honeybee.png',200,'Any except rain','Flying near flowers',8,17,8,17,3,7,9,1),</v>
      </c>
      <c r="AV39" t="s">
        <v>501</v>
      </c>
    </row>
    <row r="40" spans="1:48" x14ac:dyDescent="0.25">
      <c r="A40">
        <v>39</v>
      </c>
      <c r="B40" t="s">
        <v>261</v>
      </c>
      <c r="C40" t="s">
        <v>328</v>
      </c>
      <c r="D40">
        <v>8000</v>
      </c>
      <c r="E40" t="s">
        <v>201</v>
      </c>
      <c r="F40" t="s">
        <v>246</v>
      </c>
      <c r="G40">
        <v>17</v>
      </c>
      <c r="H40">
        <v>8</v>
      </c>
      <c r="I40">
        <v>17</v>
      </c>
      <c r="J40">
        <v>8</v>
      </c>
      <c r="K40">
        <v>7</v>
      </c>
      <c r="L40">
        <v>8</v>
      </c>
      <c r="M40">
        <v>1</v>
      </c>
      <c r="N40">
        <v>2</v>
      </c>
      <c r="P40" t="s">
        <v>461</v>
      </c>
      <c r="Q40">
        <f t="shared" si="0"/>
        <v>39</v>
      </c>
      <c r="R40" s="2" t="s">
        <v>462</v>
      </c>
      <c r="S40" s="2" t="str">
        <f t="shared" si="1"/>
        <v>'Horned Atlas'</v>
      </c>
      <c r="T40" s="2" t="s">
        <v>462</v>
      </c>
      <c r="U40" t="str">
        <f t="shared" si="2"/>
        <v>'Horned Atlas.png'</v>
      </c>
      <c r="V40" s="2" t="s">
        <v>462</v>
      </c>
      <c r="W40">
        <f t="shared" si="3"/>
        <v>8000</v>
      </c>
      <c r="X40" s="2" t="s">
        <v>462</v>
      </c>
      <c r="Y40" t="str">
        <f t="shared" si="4"/>
        <v>'Any weather'</v>
      </c>
      <c r="Z40" s="2" t="s">
        <v>462</v>
      </c>
      <c r="AA40" t="str">
        <f t="shared" si="5"/>
        <v>'On palm trees'</v>
      </c>
      <c r="AB40" s="2" t="s">
        <v>462</v>
      </c>
      <c r="AC40">
        <f t="shared" si="6"/>
        <v>17</v>
      </c>
      <c r="AD40" s="2" t="s">
        <v>462</v>
      </c>
      <c r="AE40">
        <f t="shared" si="7"/>
        <v>8</v>
      </c>
      <c r="AF40" s="2" t="s">
        <v>462</v>
      </c>
      <c r="AG40">
        <f t="shared" si="8"/>
        <v>17</v>
      </c>
      <c r="AH40" s="2" t="s">
        <v>462</v>
      </c>
      <c r="AI40">
        <f t="shared" si="9"/>
        <v>8</v>
      </c>
      <c r="AJ40" s="2" t="s">
        <v>462</v>
      </c>
      <c r="AK40">
        <f t="shared" si="10"/>
        <v>7</v>
      </c>
      <c r="AL40" s="2" t="s">
        <v>462</v>
      </c>
      <c r="AM40">
        <f t="shared" si="11"/>
        <v>8</v>
      </c>
      <c r="AN40" s="2" t="s">
        <v>462</v>
      </c>
      <c r="AO40">
        <f t="shared" si="12"/>
        <v>1</v>
      </c>
      <c r="AP40" s="2" t="s">
        <v>462</v>
      </c>
      <c r="AQ40">
        <f t="shared" si="13"/>
        <v>2</v>
      </c>
      <c r="AR40" t="s">
        <v>463</v>
      </c>
      <c r="AS40" t="str">
        <f t="shared" si="14"/>
        <v>(39,'Horned Atlas','Horned Atlas.png',8000,'Any weather','On palm trees',17,8,17,8,7,8,1,2)</v>
      </c>
      <c r="AT40" t="str">
        <f t="shared" si="15"/>
        <v>(39,'Horned Atlas','Horned Atlas.png',8000,'Any weather','On palm trees',17,8,17,8,7,8,1,2),</v>
      </c>
      <c r="AV40" t="s">
        <v>502</v>
      </c>
    </row>
    <row r="41" spans="1:48" x14ac:dyDescent="0.25">
      <c r="A41">
        <v>40</v>
      </c>
      <c r="B41" t="s">
        <v>260</v>
      </c>
      <c r="C41" t="s">
        <v>329</v>
      </c>
      <c r="D41">
        <v>1350</v>
      </c>
      <c r="E41" t="s">
        <v>201</v>
      </c>
      <c r="F41" t="s">
        <v>200</v>
      </c>
      <c r="G41">
        <v>17</v>
      </c>
      <c r="H41">
        <v>8</v>
      </c>
      <c r="I41">
        <v>17</v>
      </c>
      <c r="J41">
        <v>8</v>
      </c>
      <c r="K41">
        <v>7</v>
      </c>
      <c r="L41">
        <v>8</v>
      </c>
      <c r="M41">
        <v>1</v>
      </c>
      <c r="N41">
        <v>2</v>
      </c>
      <c r="P41" t="s">
        <v>461</v>
      </c>
      <c r="Q41">
        <f t="shared" si="0"/>
        <v>40</v>
      </c>
      <c r="R41" s="2" t="s">
        <v>462</v>
      </c>
      <c r="S41" s="2" t="str">
        <f t="shared" si="1"/>
        <v>'Horned Dynastid'</v>
      </c>
      <c r="T41" s="2" t="s">
        <v>462</v>
      </c>
      <c r="U41" t="str">
        <f t="shared" si="2"/>
        <v>'Horned Dynastid.png'</v>
      </c>
      <c r="V41" s="2" t="s">
        <v>462</v>
      </c>
      <c r="W41">
        <f t="shared" si="3"/>
        <v>1350</v>
      </c>
      <c r="X41" s="2" t="s">
        <v>462</v>
      </c>
      <c r="Y41" t="str">
        <f t="shared" si="4"/>
        <v>'Any weather'</v>
      </c>
      <c r="Z41" s="2" t="s">
        <v>462</v>
      </c>
      <c r="AA41" t="str">
        <f t="shared" si="5"/>
        <v>'On trees (any kind)'</v>
      </c>
      <c r="AB41" s="2" t="s">
        <v>462</v>
      </c>
      <c r="AC41">
        <f t="shared" si="6"/>
        <v>17</v>
      </c>
      <c r="AD41" s="2" t="s">
        <v>462</v>
      </c>
      <c r="AE41">
        <f t="shared" si="7"/>
        <v>8</v>
      </c>
      <c r="AF41" s="2" t="s">
        <v>462</v>
      </c>
      <c r="AG41">
        <f t="shared" si="8"/>
        <v>17</v>
      </c>
      <c r="AH41" s="2" t="s">
        <v>462</v>
      </c>
      <c r="AI41">
        <f t="shared" si="9"/>
        <v>8</v>
      </c>
      <c r="AJ41" s="2" t="s">
        <v>462</v>
      </c>
      <c r="AK41">
        <f t="shared" si="10"/>
        <v>7</v>
      </c>
      <c r="AL41" s="2" t="s">
        <v>462</v>
      </c>
      <c r="AM41">
        <f t="shared" si="11"/>
        <v>8</v>
      </c>
      <c r="AN41" s="2" t="s">
        <v>462</v>
      </c>
      <c r="AO41">
        <f t="shared" si="12"/>
        <v>1</v>
      </c>
      <c r="AP41" s="2" t="s">
        <v>462</v>
      </c>
      <c r="AQ41">
        <f t="shared" si="13"/>
        <v>2</v>
      </c>
      <c r="AR41" t="s">
        <v>463</v>
      </c>
      <c r="AS41" t="str">
        <f t="shared" si="14"/>
        <v>(40,'Horned Dynastid','Horned Dynastid.png',1350,'Any weather','On trees (any kind)',17,8,17,8,7,8,1,2)</v>
      </c>
      <c r="AT41" t="str">
        <f t="shared" si="15"/>
        <v>(40,'Horned Dynastid','Horned Dynastid.png',1350,'Any weather','On trees (any kind)',17,8,17,8,7,8,1,2),</v>
      </c>
      <c r="AV41" t="s">
        <v>503</v>
      </c>
    </row>
    <row r="42" spans="1:48" x14ac:dyDescent="0.25">
      <c r="A42">
        <v>41</v>
      </c>
      <c r="B42" t="s">
        <v>262</v>
      </c>
      <c r="C42" t="s">
        <v>330</v>
      </c>
      <c r="D42">
        <v>8000</v>
      </c>
      <c r="E42" t="s">
        <v>201</v>
      </c>
      <c r="F42" t="s">
        <v>246</v>
      </c>
      <c r="G42">
        <v>17</v>
      </c>
      <c r="H42">
        <v>8</v>
      </c>
      <c r="I42">
        <v>17</v>
      </c>
      <c r="J42">
        <v>8</v>
      </c>
      <c r="K42">
        <v>7</v>
      </c>
      <c r="L42">
        <v>8</v>
      </c>
      <c r="M42">
        <v>1</v>
      </c>
      <c r="N42">
        <v>2</v>
      </c>
      <c r="P42" t="s">
        <v>461</v>
      </c>
      <c r="Q42">
        <f t="shared" si="0"/>
        <v>41</v>
      </c>
      <c r="R42" s="2" t="s">
        <v>462</v>
      </c>
      <c r="S42" s="2" t="str">
        <f t="shared" si="1"/>
        <v>'Horned Elephant'</v>
      </c>
      <c r="T42" s="2" t="s">
        <v>462</v>
      </c>
      <c r="U42" t="str">
        <f t="shared" si="2"/>
        <v>'Horned Elephant.png'</v>
      </c>
      <c r="V42" s="2" t="s">
        <v>462</v>
      </c>
      <c r="W42">
        <f t="shared" si="3"/>
        <v>8000</v>
      </c>
      <c r="X42" s="2" t="s">
        <v>462</v>
      </c>
      <c r="Y42" t="str">
        <f t="shared" si="4"/>
        <v>'Any weather'</v>
      </c>
      <c r="Z42" s="2" t="s">
        <v>462</v>
      </c>
      <c r="AA42" t="str">
        <f t="shared" si="5"/>
        <v>'On palm trees'</v>
      </c>
      <c r="AB42" s="2" t="s">
        <v>462</v>
      </c>
      <c r="AC42">
        <f t="shared" si="6"/>
        <v>17</v>
      </c>
      <c r="AD42" s="2" t="s">
        <v>462</v>
      </c>
      <c r="AE42">
        <f t="shared" si="7"/>
        <v>8</v>
      </c>
      <c r="AF42" s="2" t="s">
        <v>462</v>
      </c>
      <c r="AG42">
        <f t="shared" si="8"/>
        <v>17</v>
      </c>
      <c r="AH42" s="2" t="s">
        <v>462</v>
      </c>
      <c r="AI42">
        <f t="shared" si="9"/>
        <v>8</v>
      </c>
      <c r="AJ42" s="2" t="s">
        <v>462</v>
      </c>
      <c r="AK42">
        <f t="shared" si="10"/>
        <v>7</v>
      </c>
      <c r="AL42" s="2" t="s">
        <v>462</v>
      </c>
      <c r="AM42">
        <f t="shared" si="11"/>
        <v>8</v>
      </c>
      <c r="AN42" s="2" t="s">
        <v>462</v>
      </c>
      <c r="AO42">
        <f t="shared" si="12"/>
        <v>1</v>
      </c>
      <c r="AP42" s="2" t="s">
        <v>462</v>
      </c>
      <c r="AQ42">
        <f t="shared" si="13"/>
        <v>2</v>
      </c>
      <c r="AR42" t="s">
        <v>463</v>
      </c>
      <c r="AS42" t="str">
        <f t="shared" si="14"/>
        <v>(41,'Horned Elephant','Horned Elephant.png',8000,'Any weather','On palm trees',17,8,17,8,7,8,1,2)</v>
      </c>
      <c r="AT42" t="str">
        <f t="shared" si="15"/>
        <v>(41,'Horned Elephant','Horned Elephant.png',8000,'Any weather','On palm trees',17,8,17,8,7,8,1,2),</v>
      </c>
      <c r="AV42" t="s">
        <v>504</v>
      </c>
    </row>
    <row r="43" spans="1:48" x14ac:dyDescent="0.25">
      <c r="A43">
        <v>42</v>
      </c>
      <c r="B43" t="s">
        <v>263</v>
      </c>
      <c r="C43" t="s">
        <v>331</v>
      </c>
      <c r="D43">
        <v>12000</v>
      </c>
      <c r="E43" t="s">
        <v>201</v>
      </c>
      <c r="F43" t="s">
        <v>246</v>
      </c>
      <c r="G43">
        <v>17</v>
      </c>
      <c r="H43">
        <v>8</v>
      </c>
      <c r="I43">
        <v>17</v>
      </c>
      <c r="J43">
        <v>8</v>
      </c>
      <c r="K43">
        <v>7</v>
      </c>
      <c r="L43">
        <v>8</v>
      </c>
      <c r="M43">
        <v>1</v>
      </c>
      <c r="N43">
        <v>2</v>
      </c>
      <c r="P43" t="s">
        <v>461</v>
      </c>
      <c r="Q43">
        <f t="shared" si="0"/>
        <v>42</v>
      </c>
      <c r="R43" s="2" t="s">
        <v>462</v>
      </c>
      <c r="S43" s="2" t="str">
        <f t="shared" si="1"/>
        <v>'Horned Hercules'</v>
      </c>
      <c r="T43" s="2" t="s">
        <v>462</v>
      </c>
      <c r="U43" t="str">
        <f t="shared" si="2"/>
        <v>'Horned Hercules.png'</v>
      </c>
      <c r="V43" s="2" t="s">
        <v>462</v>
      </c>
      <c r="W43">
        <f t="shared" si="3"/>
        <v>12000</v>
      </c>
      <c r="X43" s="2" t="s">
        <v>462</v>
      </c>
      <c r="Y43" t="str">
        <f t="shared" si="4"/>
        <v>'Any weather'</v>
      </c>
      <c r="Z43" s="2" t="s">
        <v>462</v>
      </c>
      <c r="AA43" t="str">
        <f t="shared" si="5"/>
        <v>'On palm trees'</v>
      </c>
      <c r="AB43" s="2" t="s">
        <v>462</v>
      </c>
      <c r="AC43">
        <f t="shared" si="6"/>
        <v>17</v>
      </c>
      <c r="AD43" s="2" t="s">
        <v>462</v>
      </c>
      <c r="AE43">
        <f t="shared" si="7"/>
        <v>8</v>
      </c>
      <c r="AF43" s="2" t="s">
        <v>462</v>
      </c>
      <c r="AG43">
        <f t="shared" si="8"/>
        <v>17</v>
      </c>
      <c r="AH43" s="2" t="s">
        <v>462</v>
      </c>
      <c r="AI43">
        <f t="shared" si="9"/>
        <v>8</v>
      </c>
      <c r="AJ43" s="2" t="s">
        <v>462</v>
      </c>
      <c r="AK43">
        <f t="shared" si="10"/>
        <v>7</v>
      </c>
      <c r="AL43" s="2" t="s">
        <v>462</v>
      </c>
      <c r="AM43">
        <f t="shared" si="11"/>
        <v>8</v>
      </c>
      <c r="AN43" s="2" t="s">
        <v>462</v>
      </c>
      <c r="AO43">
        <f t="shared" si="12"/>
        <v>1</v>
      </c>
      <c r="AP43" s="2" t="s">
        <v>462</v>
      </c>
      <c r="AQ43">
        <f t="shared" si="13"/>
        <v>2</v>
      </c>
      <c r="AR43" t="s">
        <v>463</v>
      </c>
      <c r="AS43" t="str">
        <f t="shared" si="14"/>
        <v>(42,'Horned Hercules','Horned Hercules.png',12000,'Any weather','On palm trees',17,8,17,8,7,8,1,2)</v>
      </c>
      <c r="AT43" t="str">
        <f t="shared" si="15"/>
        <v>(42,'Horned Hercules','Horned Hercules.png',12000,'Any weather','On palm trees',17,8,17,8,7,8,1,2),</v>
      </c>
      <c r="AV43" t="s">
        <v>505</v>
      </c>
    </row>
    <row r="44" spans="1:48" x14ac:dyDescent="0.25">
      <c r="A44">
        <v>43</v>
      </c>
      <c r="B44" t="s">
        <v>240</v>
      </c>
      <c r="C44" t="s">
        <v>332</v>
      </c>
      <c r="D44">
        <v>2400</v>
      </c>
      <c r="E44" t="s">
        <v>183</v>
      </c>
      <c r="F44" t="s">
        <v>241</v>
      </c>
      <c r="G44">
        <v>0</v>
      </c>
      <c r="H44">
        <v>23</v>
      </c>
      <c r="I44">
        <v>0</v>
      </c>
      <c r="J44">
        <v>23</v>
      </c>
      <c r="K44">
        <v>4</v>
      </c>
      <c r="L44">
        <v>8</v>
      </c>
      <c r="M44">
        <v>10</v>
      </c>
      <c r="N44">
        <v>2</v>
      </c>
      <c r="P44" t="s">
        <v>461</v>
      </c>
      <c r="Q44">
        <f t="shared" si="0"/>
        <v>43</v>
      </c>
      <c r="R44" s="2" t="s">
        <v>462</v>
      </c>
      <c r="S44" s="2" t="str">
        <f t="shared" si="1"/>
        <v>'Jewel Beetle'</v>
      </c>
      <c r="T44" s="2" t="s">
        <v>462</v>
      </c>
      <c r="U44" t="str">
        <f t="shared" si="2"/>
        <v>'Jewel Beetle.png'</v>
      </c>
      <c r="V44" s="2" t="s">
        <v>462</v>
      </c>
      <c r="W44">
        <f t="shared" si="3"/>
        <v>2400</v>
      </c>
      <c r="X44" s="2" t="s">
        <v>462</v>
      </c>
      <c r="Y44" t="str">
        <f t="shared" si="4"/>
        <v>'Any except rain'</v>
      </c>
      <c r="Z44" s="2" t="s">
        <v>462</v>
      </c>
      <c r="AA44" t="str">
        <f t="shared" si="5"/>
        <v>'On tree stumps'</v>
      </c>
      <c r="AB44" s="2" t="s">
        <v>462</v>
      </c>
      <c r="AC44">
        <f t="shared" si="6"/>
        <v>0</v>
      </c>
      <c r="AD44" s="2" t="s">
        <v>462</v>
      </c>
      <c r="AE44">
        <f t="shared" si="7"/>
        <v>23</v>
      </c>
      <c r="AF44" s="2" t="s">
        <v>462</v>
      </c>
      <c r="AG44">
        <f t="shared" si="8"/>
        <v>0</v>
      </c>
      <c r="AH44" s="2" t="s">
        <v>462</v>
      </c>
      <c r="AI44">
        <f t="shared" si="9"/>
        <v>23</v>
      </c>
      <c r="AJ44" s="2" t="s">
        <v>462</v>
      </c>
      <c r="AK44">
        <f t="shared" si="10"/>
        <v>4</v>
      </c>
      <c r="AL44" s="2" t="s">
        <v>462</v>
      </c>
      <c r="AM44">
        <f t="shared" si="11"/>
        <v>8</v>
      </c>
      <c r="AN44" s="2" t="s">
        <v>462</v>
      </c>
      <c r="AO44">
        <f t="shared" si="12"/>
        <v>10</v>
      </c>
      <c r="AP44" s="2" t="s">
        <v>462</v>
      </c>
      <c r="AQ44">
        <f t="shared" si="13"/>
        <v>2</v>
      </c>
      <c r="AR44" t="s">
        <v>463</v>
      </c>
      <c r="AS44" t="str">
        <f t="shared" si="14"/>
        <v>(43,'Jewel Beetle','Jewel Beetle.png',2400,'Any except rain','On tree stumps',0,23,0,23,4,8,10,2)</v>
      </c>
      <c r="AT44" t="str">
        <f t="shared" si="15"/>
        <v>(43,'Jewel Beetle','Jewel Beetle.png',2400,'Any except rain','On tree stumps',0,23,0,23,4,8,10,2),</v>
      </c>
      <c r="AV44" t="s">
        <v>506</v>
      </c>
    </row>
    <row r="45" spans="1:48" x14ac:dyDescent="0.25">
      <c r="A45">
        <v>44</v>
      </c>
      <c r="B45" t="s">
        <v>238</v>
      </c>
      <c r="C45" t="s">
        <v>333</v>
      </c>
      <c r="D45">
        <v>200</v>
      </c>
      <c r="E45" t="s">
        <v>183</v>
      </c>
      <c r="F45" t="s">
        <v>211</v>
      </c>
      <c r="G45">
        <v>8</v>
      </c>
      <c r="H45">
        <v>17</v>
      </c>
      <c r="I45">
        <v>8</v>
      </c>
      <c r="J45">
        <v>17</v>
      </c>
      <c r="K45">
        <v>3</v>
      </c>
      <c r="L45">
        <v>6</v>
      </c>
      <c r="M45">
        <v>9</v>
      </c>
      <c r="N45">
        <v>12</v>
      </c>
      <c r="P45" t="s">
        <v>461</v>
      </c>
      <c r="Q45">
        <f t="shared" si="0"/>
        <v>44</v>
      </c>
      <c r="R45" s="2" t="s">
        <v>462</v>
      </c>
      <c r="S45" s="2" t="str">
        <f t="shared" si="1"/>
        <v>'Ladybug'</v>
      </c>
      <c r="T45" s="2" t="s">
        <v>462</v>
      </c>
      <c r="U45" t="str">
        <f t="shared" si="2"/>
        <v>'Ladybug.png'</v>
      </c>
      <c r="V45" s="2" t="s">
        <v>462</v>
      </c>
      <c r="W45">
        <f t="shared" si="3"/>
        <v>200</v>
      </c>
      <c r="X45" s="2" t="s">
        <v>462</v>
      </c>
      <c r="Y45" t="str">
        <f t="shared" si="4"/>
        <v>'Any except rain'</v>
      </c>
      <c r="Z45" s="2" t="s">
        <v>462</v>
      </c>
      <c r="AA45" t="str">
        <f t="shared" si="5"/>
        <v>'On flowers'</v>
      </c>
      <c r="AB45" s="2" t="s">
        <v>462</v>
      </c>
      <c r="AC45">
        <f t="shared" si="6"/>
        <v>8</v>
      </c>
      <c r="AD45" s="2" t="s">
        <v>462</v>
      </c>
      <c r="AE45">
        <f t="shared" si="7"/>
        <v>17</v>
      </c>
      <c r="AF45" s="2" t="s">
        <v>462</v>
      </c>
      <c r="AG45">
        <f t="shared" si="8"/>
        <v>8</v>
      </c>
      <c r="AH45" s="2" t="s">
        <v>462</v>
      </c>
      <c r="AI45">
        <f t="shared" si="9"/>
        <v>17</v>
      </c>
      <c r="AJ45" s="2" t="s">
        <v>462</v>
      </c>
      <c r="AK45">
        <f t="shared" si="10"/>
        <v>3</v>
      </c>
      <c r="AL45" s="2" t="s">
        <v>462</v>
      </c>
      <c r="AM45">
        <f t="shared" si="11"/>
        <v>6</v>
      </c>
      <c r="AN45" s="2" t="s">
        <v>462</v>
      </c>
      <c r="AO45">
        <f t="shared" si="12"/>
        <v>9</v>
      </c>
      <c r="AP45" s="2" t="s">
        <v>462</v>
      </c>
      <c r="AQ45">
        <f t="shared" si="13"/>
        <v>12</v>
      </c>
      <c r="AR45" t="s">
        <v>463</v>
      </c>
      <c r="AS45" t="str">
        <f t="shared" si="14"/>
        <v>(44,'Ladybug','Ladybug.png',200,'Any except rain','On flowers',8,17,8,17,3,6,9,12)</v>
      </c>
      <c r="AT45" t="str">
        <f t="shared" si="15"/>
        <v>(44,'Ladybug','Ladybug.png',200,'Any except rain','On flowers',8,17,8,17,3,6,9,12),</v>
      </c>
      <c r="AV45" t="s">
        <v>507</v>
      </c>
    </row>
    <row r="46" spans="1:48" x14ac:dyDescent="0.25">
      <c r="A46">
        <v>45</v>
      </c>
      <c r="B46" t="s">
        <v>238</v>
      </c>
      <c r="C46" t="s">
        <v>333</v>
      </c>
      <c r="D46">
        <v>200</v>
      </c>
      <c r="E46" t="s">
        <v>183</v>
      </c>
      <c r="F46" t="s">
        <v>211</v>
      </c>
      <c r="G46">
        <v>8</v>
      </c>
      <c r="H46">
        <v>17</v>
      </c>
      <c r="I46">
        <v>8</v>
      </c>
      <c r="J46">
        <v>17</v>
      </c>
      <c r="K46">
        <v>10</v>
      </c>
      <c r="L46">
        <v>10</v>
      </c>
      <c r="M46">
        <v>4</v>
      </c>
      <c r="N46">
        <v>4</v>
      </c>
      <c r="P46" t="s">
        <v>461</v>
      </c>
      <c r="Q46">
        <f t="shared" si="0"/>
        <v>45</v>
      </c>
      <c r="R46" s="2" t="s">
        <v>462</v>
      </c>
      <c r="S46" s="2" t="str">
        <f t="shared" si="1"/>
        <v>'Ladybug'</v>
      </c>
      <c r="T46" s="2" t="s">
        <v>462</v>
      </c>
      <c r="U46" t="str">
        <f t="shared" si="2"/>
        <v>'Ladybug.png'</v>
      </c>
      <c r="V46" s="2" t="s">
        <v>462</v>
      </c>
      <c r="W46">
        <f t="shared" si="3"/>
        <v>200</v>
      </c>
      <c r="X46" s="2" t="s">
        <v>462</v>
      </c>
      <c r="Y46" t="str">
        <f t="shared" si="4"/>
        <v>'Any except rain'</v>
      </c>
      <c r="Z46" s="2" t="s">
        <v>462</v>
      </c>
      <c r="AA46" t="str">
        <f t="shared" si="5"/>
        <v>'On flowers'</v>
      </c>
      <c r="AB46" s="2" t="s">
        <v>462</v>
      </c>
      <c r="AC46">
        <f t="shared" si="6"/>
        <v>8</v>
      </c>
      <c r="AD46" s="2" t="s">
        <v>462</v>
      </c>
      <c r="AE46">
        <f t="shared" si="7"/>
        <v>17</v>
      </c>
      <c r="AF46" s="2" t="s">
        <v>462</v>
      </c>
      <c r="AG46">
        <f t="shared" si="8"/>
        <v>8</v>
      </c>
      <c r="AH46" s="2" t="s">
        <v>462</v>
      </c>
      <c r="AI46">
        <f t="shared" si="9"/>
        <v>17</v>
      </c>
      <c r="AJ46" s="2" t="s">
        <v>462</v>
      </c>
      <c r="AK46">
        <f t="shared" si="10"/>
        <v>10</v>
      </c>
      <c r="AL46" s="2" t="s">
        <v>462</v>
      </c>
      <c r="AM46">
        <f t="shared" si="11"/>
        <v>10</v>
      </c>
      <c r="AN46" s="2" t="s">
        <v>462</v>
      </c>
      <c r="AO46">
        <f t="shared" si="12"/>
        <v>4</v>
      </c>
      <c r="AP46" s="2" t="s">
        <v>462</v>
      </c>
      <c r="AQ46">
        <f t="shared" si="13"/>
        <v>4</v>
      </c>
      <c r="AR46" t="s">
        <v>463</v>
      </c>
      <c r="AS46" t="str">
        <f t="shared" si="14"/>
        <v>(45,'Ladybug','Ladybug.png',200,'Any except rain','On flowers',8,17,8,17,10,10,4,4)</v>
      </c>
      <c r="AT46" t="str">
        <f t="shared" si="15"/>
        <v>(45,'Ladybug','Ladybug.png',200,'Any except rain','On flowers',8,17,8,17,10,10,4,4),</v>
      </c>
      <c r="AV46" t="s">
        <v>508</v>
      </c>
    </row>
    <row r="47" spans="1:48" x14ac:dyDescent="0.25">
      <c r="A47">
        <v>46</v>
      </c>
      <c r="B47" t="s">
        <v>203</v>
      </c>
      <c r="C47" t="s">
        <v>334</v>
      </c>
      <c r="D47">
        <v>200</v>
      </c>
      <c r="E47" t="s">
        <v>201</v>
      </c>
      <c r="F47" t="s">
        <v>204</v>
      </c>
      <c r="G47">
        <v>8</v>
      </c>
      <c r="H47">
        <v>19</v>
      </c>
      <c r="I47">
        <v>8</v>
      </c>
      <c r="J47">
        <v>19</v>
      </c>
      <c r="K47">
        <v>4</v>
      </c>
      <c r="L47">
        <v>11</v>
      </c>
      <c r="M47">
        <v>10</v>
      </c>
      <c r="N47">
        <v>5</v>
      </c>
      <c r="P47" t="s">
        <v>461</v>
      </c>
      <c r="Q47">
        <f t="shared" si="0"/>
        <v>46</v>
      </c>
      <c r="R47" s="2" t="s">
        <v>462</v>
      </c>
      <c r="S47" s="2" t="str">
        <f t="shared" si="1"/>
        <v>'Long locust'</v>
      </c>
      <c r="T47" s="2" t="s">
        <v>462</v>
      </c>
      <c r="U47" t="str">
        <f t="shared" si="2"/>
        <v>'Long locust.png'</v>
      </c>
      <c r="V47" s="2" t="s">
        <v>462</v>
      </c>
      <c r="W47">
        <f t="shared" si="3"/>
        <v>200</v>
      </c>
      <c r="X47" s="2" t="s">
        <v>462</v>
      </c>
      <c r="Y47" t="str">
        <f t="shared" si="4"/>
        <v>'Any weather'</v>
      </c>
      <c r="Z47" s="2" t="s">
        <v>462</v>
      </c>
      <c r="AA47" t="str">
        <f t="shared" si="5"/>
        <v>'On the ground'</v>
      </c>
      <c r="AB47" s="2" t="s">
        <v>462</v>
      </c>
      <c r="AC47">
        <f t="shared" si="6"/>
        <v>8</v>
      </c>
      <c r="AD47" s="2" t="s">
        <v>462</v>
      </c>
      <c r="AE47">
        <f t="shared" si="7"/>
        <v>19</v>
      </c>
      <c r="AF47" s="2" t="s">
        <v>462</v>
      </c>
      <c r="AG47">
        <f t="shared" si="8"/>
        <v>8</v>
      </c>
      <c r="AH47" s="2" t="s">
        <v>462</v>
      </c>
      <c r="AI47">
        <f t="shared" si="9"/>
        <v>19</v>
      </c>
      <c r="AJ47" s="2" t="s">
        <v>462</v>
      </c>
      <c r="AK47">
        <f t="shared" si="10"/>
        <v>4</v>
      </c>
      <c r="AL47" s="2" t="s">
        <v>462</v>
      </c>
      <c r="AM47">
        <f t="shared" si="11"/>
        <v>11</v>
      </c>
      <c r="AN47" s="2" t="s">
        <v>462</v>
      </c>
      <c r="AO47">
        <f t="shared" si="12"/>
        <v>10</v>
      </c>
      <c r="AP47" s="2" t="s">
        <v>462</v>
      </c>
      <c r="AQ47">
        <f t="shared" si="13"/>
        <v>5</v>
      </c>
      <c r="AR47" t="s">
        <v>463</v>
      </c>
      <c r="AS47" t="str">
        <f t="shared" si="14"/>
        <v>(46,'Long locust','Long locust.png',200,'Any weather','On the ground',8,19,8,19,4,11,10,5)</v>
      </c>
      <c r="AT47" t="str">
        <f t="shared" si="15"/>
        <v>(46,'Long locust','Long locust.png',200,'Any weather','On the ground',8,19,8,19,4,11,10,5),</v>
      </c>
      <c r="AV47" t="s">
        <v>509</v>
      </c>
    </row>
    <row r="48" spans="1:48" x14ac:dyDescent="0.25">
      <c r="A48">
        <v>47</v>
      </c>
      <c r="B48" t="s">
        <v>202</v>
      </c>
      <c r="C48" t="s">
        <v>335</v>
      </c>
      <c r="D48">
        <v>2500</v>
      </c>
      <c r="E48" t="s">
        <v>183</v>
      </c>
      <c r="F48" t="s">
        <v>190</v>
      </c>
      <c r="G48">
        <v>8</v>
      </c>
      <c r="H48">
        <v>16</v>
      </c>
      <c r="I48">
        <v>8</v>
      </c>
      <c r="J48">
        <v>16</v>
      </c>
      <c r="K48">
        <v>4</v>
      </c>
      <c r="L48">
        <v>9</v>
      </c>
      <c r="M48">
        <v>10</v>
      </c>
      <c r="N48">
        <v>3</v>
      </c>
      <c r="P48" t="s">
        <v>461</v>
      </c>
      <c r="Q48">
        <f t="shared" si="0"/>
        <v>47</v>
      </c>
      <c r="R48" s="2" t="s">
        <v>462</v>
      </c>
      <c r="S48" s="2" t="str">
        <f t="shared" si="1"/>
        <v>'Madagascan sunset moth'</v>
      </c>
      <c r="T48" s="2" t="s">
        <v>462</v>
      </c>
      <c r="U48" t="str">
        <f t="shared" si="2"/>
        <v>'Madagascan sunset moth.png'</v>
      </c>
      <c r="V48" s="2" t="s">
        <v>462</v>
      </c>
      <c r="W48">
        <f t="shared" si="3"/>
        <v>2500</v>
      </c>
      <c r="X48" s="2" t="s">
        <v>462</v>
      </c>
      <c r="Y48" t="str">
        <f t="shared" si="4"/>
        <v>'Any except rain'</v>
      </c>
      <c r="Z48" s="2" t="s">
        <v>462</v>
      </c>
      <c r="AA48" t="str">
        <f t="shared" si="5"/>
        <v>'Flying near flowers'</v>
      </c>
      <c r="AB48" s="2" t="s">
        <v>462</v>
      </c>
      <c r="AC48">
        <f t="shared" si="6"/>
        <v>8</v>
      </c>
      <c r="AD48" s="2" t="s">
        <v>462</v>
      </c>
      <c r="AE48">
        <f t="shared" si="7"/>
        <v>16</v>
      </c>
      <c r="AF48" s="2" t="s">
        <v>462</v>
      </c>
      <c r="AG48">
        <f t="shared" si="8"/>
        <v>8</v>
      </c>
      <c r="AH48" s="2" t="s">
        <v>462</v>
      </c>
      <c r="AI48">
        <f t="shared" si="9"/>
        <v>16</v>
      </c>
      <c r="AJ48" s="2" t="s">
        <v>462</v>
      </c>
      <c r="AK48">
        <f t="shared" si="10"/>
        <v>4</v>
      </c>
      <c r="AL48" s="2" t="s">
        <v>462</v>
      </c>
      <c r="AM48">
        <f t="shared" si="11"/>
        <v>9</v>
      </c>
      <c r="AN48" s="2" t="s">
        <v>462</v>
      </c>
      <c r="AO48">
        <f t="shared" si="12"/>
        <v>10</v>
      </c>
      <c r="AP48" s="2" t="s">
        <v>462</v>
      </c>
      <c r="AQ48">
        <f t="shared" si="13"/>
        <v>3</v>
      </c>
      <c r="AR48" t="s">
        <v>463</v>
      </c>
      <c r="AS48" t="str">
        <f t="shared" si="14"/>
        <v>(47,'Madagascan sunset moth','Madagascan sunset moth.png',2500,'Any except rain','Flying near flowers',8,16,8,16,4,9,10,3)</v>
      </c>
      <c r="AT48" t="str">
        <f t="shared" si="15"/>
        <v>(47,'Madagascan sunset moth','Madagascan sunset moth.png',2500,'Any except rain','Flying near flowers',8,16,8,16,4,9,10,3),</v>
      </c>
      <c r="AV48" t="s">
        <v>510</v>
      </c>
    </row>
    <row r="49" spans="1:48" x14ac:dyDescent="0.25">
      <c r="A49">
        <v>48</v>
      </c>
      <c r="B49" t="s">
        <v>237</v>
      </c>
      <c r="C49" t="s">
        <v>336</v>
      </c>
      <c r="D49">
        <v>1000</v>
      </c>
      <c r="E49" t="s">
        <v>183</v>
      </c>
      <c r="F49" t="s">
        <v>211</v>
      </c>
      <c r="G49">
        <v>19</v>
      </c>
      <c r="H49">
        <v>10</v>
      </c>
      <c r="I49">
        <v>19</v>
      </c>
      <c r="J49">
        <v>10</v>
      </c>
      <c r="K49">
        <v>3</v>
      </c>
      <c r="L49">
        <v>10</v>
      </c>
      <c r="M49">
        <v>9</v>
      </c>
      <c r="N49">
        <v>4</v>
      </c>
      <c r="P49" t="s">
        <v>461</v>
      </c>
      <c r="Q49">
        <f t="shared" si="0"/>
        <v>48</v>
      </c>
      <c r="R49" s="2" t="s">
        <v>462</v>
      </c>
      <c r="S49" s="2" t="str">
        <f t="shared" si="1"/>
        <v>'Man-faced stink bug'</v>
      </c>
      <c r="T49" s="2" t="s">
        <v>462</v>
      </c>
      <c r="U49" t="str">
        <f t="shared" si="2"/>
        <v>'Man-faced stink bug.png'</v>
      </c>
      <c r="V49" s="2" t="s">
        <v>462</v>
      </c>
      <c r="W49">
        <f t="shared" si="3"/>
        <v>1000</v>
      </c>
      <c r="X49" s="2" t="s">
        <v>462</v>
      </c>
      <c r="Y49" t="str">
        <f t="shared" si="4"/>
        <v>'Any except rain'</v>
      </c>
      <c r="Z49" s="2" t="s">
        <v>462</v>
      </c>
      <c r="AA49" t="str">
        <f t="shared" si="5"/>
        <v>'On flowers'</v>
      </c>
      <c r="AB49" s="2" t="s">
        <v>462</v>
      </c>
      <c r="AC49">
        <f t="shared" si="6"/>
        <v>19</v>
      </c>
      <c r="AD49" s="2" t="s">
        <v>462</v>
      </c>
      <c r="AE49">
        <f t="shared" si="7"/>
        <v>10</v>
      </c>
      <c r="AF49" s="2" t="s">
        <v>462</v>
      </c>
      <c r="AG49">
        <f t="shared" si="8"/>
        <v>19</v>
      </c>
      <c r="AH49" s="2" t="s">
        <v>462</v>
      </c>
      <c r="AI49">
        <f t="shared" si="9"/>
        <v>10</v>
      </c>
      <c r="AJ49" s="2" t="s">
        <v>462</v>
      </c>
      <c r="AK49">
        <f t="shared" si="10"/>
        <v>3</v>
      </c>
      <c r="AL49" s="2" t="s">
        <v>462</v>
      </c>
      <c r="AM49">
        <f t="shared" si="11"/>
        <v>10</v>
      </c>
      <c r="AN49" s="2" t="s">
        <v>462</v>
      </c>
      <c r="AO49">
        <f t="shared" si="12"/>
        <v>9</v>
      </c>
      <c r="AP49" s="2" t="s">
        <v>462</v>
      </c>
      <c r="AQ49">
        <f t="shared" si="13"/>
        <v>4</v>
      </c>
      <c r="AR49" t="s">
        <v>463</v>
      </c>
      <c r="AS49" t="str">
        <f t="shared" si="14"/>
        <v>(48,'Man-faced stink bug','Man-faced stink bug.png',1000,'Any except rain','On flowers',19,10,19,10,3,10,9,4)</v>
      </c>
      <c r="AT49" t="str">
        <f t="shared" si="15"/>
        <v>(48,'Man-faced stink bug','Man-faced stink bug.png',1000,'Any except rain','On flowers',19,10,19,10,3,10,9,4),</v>
      </c>
      <c r="AV49" t="s">
        <v>511</v>
      </c>
    </row>
    <row r="50" spans="1:48" x14ac:dyDescent="0.25">
      <c r="A50">
        <v>49</v>
      </c>
      <c r="B50" t="s">
        <v>210</v>
      </c>
      <c r="C50" t="s">
        <v>337</v>
      </c>
      <c r="D50">
        <v>430</v>
      </c>
      <c r="E50" t="s">
        <v>183</v>
      </c>
      <c r="F50" t="s">
        <v>211</v>
      </c>
      <c r="G50">
        <v>8</v>
      </c>
      <c r="H50">
        <v>17</v>
      </c>
      <c r="I50">
        <v>8</v>
      </c>
      <c r="J50">
        <v>17</v>
      </c>
      <c r="K50">
        <v>3</v>
      </c>
      <c r="L50">
        <v>11</v>
      </c>
      <c r="M50">
        <v>9</v>
      </c>
      <c r="N50">
        <v>5</v>
      </c>
      <c r="P50" t="s">
        <v>461</v>
      </c>
      <c r="Q50">
        <f t="shared" si="0"/>
        <v>49</v>
      </c>
      <c r="R50" s="2" t="s">
        <v>462</v>
      </c>
      <c r="S50" s="2" t="str">
        <f t="shared" si="1"/>
        <v>'Mantis'</v>
      </c>
      <c r="T50" s="2" t="s">
        <v>462</v>
      </c>
      <c r="U50" t="str">
        <f t="shared" si="2"/>
        <v>'Mantis.png'</v>
      </c>
      <c r="V50" s="2" t="s">
        <v>462</v>
      </c>
      <c r="W50">
        <f t="shared" si="3"/>
        <v>430</v>
      </c>
      <c r="X50" s="2" t="s">
        <v>462</v>
      </c>
      <c r="Y50" t="str">
        <f t="shared" si="4"/>
        <v>'Any except rain'</v>
      </c>
      <c r="Z50" s="2" t="s">
        <v>462</v>
      </c>
      <c r="AA50" t="str">
        <f t="shared" si="5"/>
        <v>'On flowers'</v>
      </c>
      <c r="AB50" s="2" t="s">
        <v>462</v>
      </c>
      <c r="AC50">
        <f t="shared" si="6"/>
        <v>8</v>
      </c>
      <c r="AD50" s="2" t="s">
        <v>462</v>
      </c>
      <c r="AE50">
        <f t="shared" si="7"/>
        <v>17</v>
      </c>
      <c r="AF50" s="2" t="s">
        <v>462</v>
      </c>
      <c r="AG50">
        <f t="shared" si="8"/>
        <v>8</v>
      </c>
      <c r="AH50" s="2" t="s">
        <v>462</v>
      </c>
      <c r="AI50">
        <f t="shared" si="9"/>
        <v>17</v>
      </c>
      <c r="AJ50" s="2" t="s">
        <v>462</v>
      </c>
      <c r="AK50">
        <f t="shared" si="10"/>
        <v>3</v>
      </c>
      <c r="AL50" s="2" t="s">
        <v>462</v>
      </c>
      <c r="AM50">
        <f t="shared" si="11"/>
        <v>11</v>
      </c>
      <c r="AN50" s="2" t="s">
        <v>462</v>
      </c>
      <c r="AO50">
        <f t="shared" si="12"/>
        <v>9</v>
      </c>
      <c r="AP50" s="2" t="s">
        <v>462</v>
      </c>
      <c r="AQ50">
        <f t="shared" si="13"/>
        <v>5</v>
      </c>
      <c r="AR50" t="s">
        <v>463</v>
      </c>
      <c r="AS50" t="str">
        <f t="shared" si="14"/>
        <v>(49,'Mantis','Mantis.png',430,'Any except rain','On flowers',8,17,8,17,3,11,9,5)</v>
      </c>
      <c r="AT50" t="str">
        <f t="shared" si="15"/>
        <v>(49,'Mantis','Mantis.png',430,'Any except rain','On flowers',8,17,8,17,3,11,9,5),</v>
      </c>
      <c r="AV50" t="s">
        <v>512</v>
      </c>
    </row>
    <row r="51" spans="1:48" x14ac:dyDescent="0.25">
      <c r="A51">
        <v>50</v>
      </c>
      <c r="B51" t="s">
        <v>205</v>
      </c>
      <c r="C51" t="s">
        <v>338</v>
      </c>
      <c r="D51">
        <v>600</v>
      </c>
      <c r="E51" t="s">
        <v>201</v>
      </c>
      <c r="F51" t="s">
        <v>204</v>
      </c>
      <c r="G51">
        <v>8</v>
      </c>
      <c r="H51">
        <v>19</v>
      </c>
      <c r="I51">
        <v>8</v>
      </c>
      <c r="J51">
        <v>19</v>
      </c>
      <c r="K51">
        <v>8</v>
      </c>
      <c r="L51">
        <v>11</v>
      </c>
      <c r="M51">
        <v>2</v>
      </c>
      <c r="N51">
        <v>5</v>
      </c>
      <c r="P51" t="s">
        <v>461</v>
      </c>
      <c r="Q51">
        <f t="shared" si="0"/>
        <v>50</v>
      </c>
      <c r="R51" s="2" t="s">
        <v>462</v>
      </c>
      <c r="S51" s="2" t="str">
        <f t="shared" si="1"/>
        <v>'Migratory locust'</v>
      </c>
      <c r="T51" s="2" t="s">
        <v>462</v>
      </c>
      <c r="U51" t="str">
        <f t="shared" si="2"/>
        <v>'Migratory locust.png'</v>
      </c>
      <c r="V51" s="2" t="s">
        <v>462</v>
      </c>
      <c r="W51">
        <f t="shared" si="3"/>
        <v>600</v>
      </c>
      <c r="X51" s="2" t="s">
        <v>462</v>
      </c>
      <c r="Y51" t="str">
        <f t="shared" si="4"/>
        <v>'Any weather'</v>
      </c>
      <c r="Z51" s="2" t="s">
        <v>462</v>
      </c>
      <c r="AA51" t="str">
        <f t="shared" si="5"/>
        <v>'On the ground'</v>
      </c>
      <c r="AB51" s="2" t="s">
        <v>462</v>
      </c>
      <c r="AC51">
        <f t="shared" si="6"/>
        <v>8</v>
      </c>
      <c r="AD51" s="2" t="s">
        <v>462</v>
      </c>
      <c r="AE51">
        <f t="shared" si="7"/>
        <v>19</v>
      </c>
      <c r="AF51" s="2" t="s">
        <v>462</v>
      </c>
      <c r="AG51">
        <f t="shared" si="8"/>
        <v>8</v>
      </c>
      <c r="AH51" s="2" t="s">
        <v>462</v>
      </c>
      <c r="AI51">
        <f t="shared" si="9"/>
        <v>19</v>
      </c>
      <c r="AJ51" s="2" t="s">
        <v>462</v>
      </c>
      <c r="AK51">
        <f t="shared" si="10"/>
        <v>8</v>
      </c>
      <c r="AL51" s="2" t="s">
        <v>462</v>
      </c>
      <c r="AM51">
        <f t="shared" si="11"/>
        <v>11</v>
      </c>
      <c r="AN51" s="2" t="s">
        <v>462</v>
      </c>
      <c r="AO51">
        <f t="shared" si="12"/>
        <v>2</v>
      </c>
      <c r="AP51" s="2" t="s">
        <v>462</v>
      </c>
      <c r="AQ51">
        <f t="shared" si="13"/>
        <v>5</v>
      </c>
      <c r="AR51" t="s">
        <v>463</v>
      </c>
      <c r="AS51" t="str">
        <f t="shared" si="14"/>
        <v>(50,'Migratory locust','Migratory locust.png',600,'Any weather','On the ground',8,19,8,19,8,11,2,5)</v>
      </c>
      <c r="AT51" t="str">
        <f t="shared" si="15"/>
        <v>(50,'Migratory locust','Migratory locust.png',600,'Any weather','On the ground',8,19,8,19,8,11,2,5),</v>
      </c>
      <c r="AV51" t="s">
        <v>513</v>
      </c>
    </row>
    <row r="52" spans="1:48" x14ac:dyDescent="0.25">
      <c r="A52">
        <v>51</v>
      </c>
      <c r="B52" t="s">
        <v>254</v>
      </c>
      <c r="C52" t="s">
        <v>339</v>
      </c>
      <c r="D52">
        <v>1000</v>
      </c>
      <c r="E52" t="s">
        <v>201</v>
      </c>
      <c r="F52" t="s">
        <v>200</v>
      </c>
      <c r="G52">
        <v>0</v>
      </c>
      <c r="H52">
        <v>23</v>
      </c>
      <c r="I52">
        <v>0</v>
      </c>
      <c r="J52">
        <v>23</v>
      </c>
      <c r="K52">
        <v>7</v>
      </c>
      <c r="L52">
        <v>8</v>
      </c>
      <c r="M52">
        <v>1</v>
      </c>
      <c r="N52">
        <v>2</v>
      </c>
      <c r="P52" t="s">
        <v>461</v>
      </c>
      <c r="Q52">
        <f t="shared" si="0"/>
        <v>51</v>
      </c>
      <c r="R52" s="2" t="s">
        <v>462</v>
      </c>
      <c r="S52" s="2" t="str">
        <f t="shared" si="1"/>
        <v>'Miyama Stag'</v>
      </c>
      <c r="T52" s="2" t="s">
        <v>462</v>
      </c>
      <c r="U52" t="str">
        <f t="shared" si="2"/>
        <v>'Miyama Stag.png'</v>
      </c>
      <c r="V52" s="2" t="s">
        <v>462</v>
      </c>
      <c r="W52">
        <f t="shared" si="3"/>
        <v>1000</v>
      </c>
      <c r="X52" s="2" t="s">
        <v>462</v>
      </c>
      <c r="Y52" t="str">
        <f t="shared" si="4"/>
        <v>'Any weather'</v>
      </c>
      <c r="Z52" s="2" t="s">
        <v>462</v>
      </c>
      <c r="AA52" t="str">
        <f t="shared" si="5"/>
        <v>'On trees (any kind)'</v>
      </c>
      <c r="AB52" s="2" t="s">
        <v>462</v>
      </c>
      <c r="AC52">
        <f t="shared" si="6"/>
        <v>0</v>
      </c>
      <c r="AD52" s="2" t="s">
        <v>462</v>
      </c>
      <c r="AE52">
        <f t="shared" si="7"/>
        <v>23</v>
      </c>
      <c r="AF52" s="2" t="s">
        <v>462</v>
      </c>
      <c r="AG52">
        <f t="shared" si="8"/>
        <v>0</v>
      </c>
      <c r="AH52" s="2" t="s">
        <v>462</v>
      </c>
      <c r="AI52">
        <f t="shared" si="9"/>
        <v>23</v>
      </c>
      <c r="AJ52" s="2" t="s">
        <v>462</v>
      </c>
      <c r="AK52">
        <f t="shared" si="10"/>
        <v>7</v>
      </c>
      <c r="AL52" s="2" t="s">
        <v>462</v>
      </c>
      <c r="AM52">
        <f t="shared" si="11"/>
        <v>8</v>
      </c>
      <c r="AN52" s="2" t="s">
        <v>462</v>
      </c>
      <c r="AO52">
        <f t="shared" si="12"/>
        <v>1</v>
      </c>
      <c r="AP52" s="2" t="s">
        <v>462</v>
      </c>
      <c r="AQ52">
        <f t="shared" si="13"/>
        <v>2</v>
      </c>
      <c r="AR52" t="s">
        <v>463</v>
      </c>
      <c r="AS52" t="str">
        <f t="shared" si="14"/>
        <v>(51,'Miyama Stag','Miyama Stag.png',1000,'Any weather','On trees (any kind)',0,23,0,23,7,8,1,2)</v>
      </c>
      <c r="AT52" t="str">
        <f t="shared" si="15"/>
        <v>(51,'Miyama Stag','Miyama Stag.png',1000,'Any weather','On trees (any kind)',0,23,0,23,7,8,1,2),</v>
      </c>
      <c r="AV52" t="s">
        <v>514</v>
      </c>
    </row>
    <row r="53" spans="1:48" x14ac:dyDescent="0.25">
      <c r="A53">
        <v>52</v>
      </c>
      <c r="B53" t="s">
        <v>230</v>
      </c>
      <c r="C53" t="s">
        <v>340</v>
      </c>
      <c r="D53">
        <v>500</v>
      </c>
      <c r="E53" t="s">
        <v>201</v>
      </c>
      <c r="F53" t="s">
        <v>231</v>
      </c>
      <c r="G53">
        <v>0</v>
      </c>
      <c r="H53">
        <v>23</v>
      </c>
      <c r="I53">
        <v>0</v>
      </c>
      <c r="J53">
        <v>23</v>
      </c>
      <c r="K53">
        <v>11</v>
      </c>
      <c r="L53">
        <v>5</v>
      </c>
      <c r="M53">
        <v>5</v>
      </c>
      <c r="N53">
        <v>11</v>
      </c>
      <c r="P53" t="s">
        <v>461</v>
      </c>
      <c r="Q53">
        <f t="shared" si="0"/>
        <v>52</v>
      </c>
      <c r="R53" s="2" t="s">
        <v>462</v>
      </c>
      <c r="S53" s="2" t="str">
        <f t="shared" si="1"/>
        <v>'Mole cricket'</v>
      </c>
      <c r="T53" s="2" t="s">
        <v>462</v>
      </c>
      <c r="U53" t="str">
        <f t="shared" si="2"/>
        <v>'Mole cricket.png'</v>
      </c>
      <c r="V53" s="2" t="s">
        <v>462</v>
      </c>
      <c r="W53">
        <f t="shared" si="3"/>
        <v>500</v>
      </c>
      <c r="X53" s="2" t="s">
        <v>462</v>
      </c>
      <c r="Y53" t="str">
        <f t="shared" si="4"/>
        <v>'Any weather'</v>
      </c>
      <c r="Z53" s="2" t="s">
        <v>462</v>
      </c>
      <c r="AA53" t="str">
        <f t="shared" si="5"/>
        <v>'Underground'</v>
      </c>
      <c r="AB53" s="2" t="s">
        <v>462</v>
      </c>
      <c r="AC53">
        <f t="shared" si="6"/>
        <v>0</v>
      </c>
      <c r="AD53" s="2" t="s">
        <v>462</v>
      </c>
      <c r="AE53">
        <f t="shared" si="7"/>
        <v>23</v>
      </c>
      <c r="AF53" s="2" t="s">
        <v>462</v>
      </c>
      <c r="AG53">
        <f t="shared" si="8"/>
        <v>0</v>
      </c>
      <c r="AH53" s="2" t="s">
        <v>462</v>
      </c>
      <c r="AI53">
        <f t="shared" si="9"/>
        <v>23</v>
      </c>
      <c r="AJ53" s="2" t="s">
        <v>462</v>
      </c>
      <c r="AK53">
        <f t="shared" si="10"/>
        <v>11</v>
      </c>
      <c r="AL53" s="2" t="s">
        <v>462</v>
      </c>
      <c r="AM53">
        <f t="shared" si="11"/>
        <v>5</v>
      </c>
      <c r="AN53" s="2" t="s">
        <v>462</v>
      </c>
      <c r="AO53">
        <f t="shared" si="12"/>
        <v>5</v>
      </c>
      <c r="AP53" s="2" t="s">
        <v>462</v>
      </c>
      <c r="AQ53">
        <f t="shared" si="13"/>
        <v>11</v>
      </c>
      <c r="AR53" t="s">
        <v>463</v>
      </c>
      <c r="AS53" t="str">
        <f t="shared" si="14"/>
        <v>(52,'Mole cricket','Mole cricket.png',500,'Any weather','Underground',0,23,0,23,11,5,5,11)</v>
      </c>
      <c r="AT53" t="str">
        <f t="shared" si="15"/>
        <v>(52,'Mole cricket','Mole cricket.png',500,'Any weather','Underground',0,23,0,23,11,5,5,11),</v>
      </c>
      <c r="AV53" t="s">
        <v>515</v>
      </c>
    </row>
    <row r="54" spans="1:48" x14ac:dyDescent="0.25">
      <c r="A54">
        <v>53</v>
      </c>
      <c r="B54" t="s">
        <v>192</v>
      </c>
      <c r="C54" t="s">
        <v>341</v>
      </c>
      <c r="D54">
        <v>140</v>
      </c>
      <c r="E54" t="s">
        <v>183</v>
      </c>
      <c r="F54" t="s">
        <v>190</v>
      </c>
      <c r="G54">
        <v>4</v>
      </c>
      <c r="H54">
        <v>17</v>
      </c>
      <c r="I54">
        <v>4</v>
      </c>
      <c r="J54">
        <v>17</v>
      </c>
      <c r="K54">
        <v>9</v>
      </c>
      <c r="L54">
        <v>11</v>
      </c>
      <c r="M54">
        <v>3</v>
      </c>
      <c r="N54">
        <v>5</v>
      </c>
      <c r="P54" t="s">
        <v>461</v>
      </c>
      <c r="Q54">
        <f t="shared" si="0"/>
        <v>53</v>
      </c>
      <c r="R54" s="2" t="s">
        <v>462</v>
      </c>
      <c r="S54" s="2" t="str">
        <f t="shared" si="1"/>
        <v>'Monarch butterfly'</v>
      </c>
      <c r="T54" s="2" t="s">
        <v>462</v>
      </c>
      <c r="U54" t="str">
        <f t="shared" si="2"/>
        <v>'Monarch butterfly.png'</v>
      </c>
      <c r="V54" s="2" t="s">
        <v>462</v>
      </c>
      <c r="W54">
        <f t="shared" si="3"/>
        <v>140</v>
      </c>
      <c r="X54" s="2" t="s">
        <v>462</v>
      </c>
      <c r="Y54" t="str">
        <f t="shared" si="4"/>
        <v>'Any except rain'</v>
      </c>
      <c r="Z54" s="2" t="s">
        <v>462</v>
      </c>
      <c r="AA54" t="str">
        <f t="shared" si="5"/>
        <v>'Flying near flowers'</v>
      </c>
      <c r="AB54" s="2" t="s">
        <v>462</v>
      </c>
      <c r="AC54">
        <f t="shared" si="6"/>
        <v>4</v>
      </c>
      <c r="AD54" s="2" t="s">
        <v>462</v>
      </c>
      <c r="AE54">
        <f t="shared" si="7"/>
        <v>17</v>
      </c>
      <c r="AF54" s="2" t="s">
        <v>462</v>
      </c>
      <c r="AG54">
        <f t="shared" si="8"/>
        <v>4</v>
      </c>
      <c r="AH54" s="2" t="s">
        <v>462</v>
      </c>
      <c r="AI54">
        <f t="shared" si="9"/>
        <v>17</v>
      </c>
      <c r="AJ54" s="2" t="s">
        <v>462</v>
      </c>
      <c r="AK54">
        <f t="shared" si="10"/>
        <v>9</v>
      </c>
      <c r="AL54" s="2" t="s">
        <v>462</v>
      </c>
      <c r="AM54">
        <f t="shared" si="11"/>
        <v>11</v>
      </c>
      <c r="AN54" s="2" t="s">
        <v>462</v>
      </c>
      <c r="AO54">
        <f t="shared" si="12"/>
        <v>3</v>
      </c>
      <c r="AP54" s="2" t="s">
        <v>462</v>
      </c>
      <c r="AQ54">
        <f t="shared" si="13"/>
        <v>5</v>
      </c>
      <c r="AR54" t="s">
        <v>463</v>
      </c>
      <c r="AS54" t="str">
        <f t="shared" si="14"/>
        <v>(53,'Monarch butterfly','Monarch butterfly.png',140,'Any except rain','Flying near flowers',4,17,4,17,9,11,3,5)</v>
      </c>
      <c r="AT54" t="str">
        <f t="shared" si="15"/>
        <v>(53,'Monarch butterfly','Monarch butterfly.png',140,'Any except rain','Flying near flowers',4,17,4,17,9,11,3,5),</v>
      </c>
      <c r="AV54" t="s">
        <v>516</v>
      </c>
    </row>
    <row r="55" spans="1:48" x14ac:dyDescent="0.25">
      <c r="A55">
        <v>54</v>
      </c>
      <c r="B55" t="s">
        <v>277</v>
      </c>
      <c r="C55" t="s">
        <v>342</v>
      </c>
      <c r="D55">
        <v>130</v>
      </c>
      <c r="E55" t="s">
        <v>183</v>
      </c>
      <c r="F55" t="s">
        <v>182</v>
      </c>
      <c r="G55">
        <v>17</v>
      </c>
      <c r="H55">
        <v>4</v>
      </c>
      <c r="I55">
        <v>17</v>
      </c>
      <c r="J55">
        <v>4</v>
      </c>
      <c r="K55">
        <v>6</v>
      </c>
      <c r="L55">
        <v>9</v>
      </c>
      <c r="M55">
        <v>12</v>
      </c>
      <c r="N55">
        <v>3</v>
      </c>
      <c r="P55" t="s">
        <v>461</v>
      </c>
      <c r="Q55">
        <f t="shared" si="0"/>
        <v>54</v>
      </c>
      <c r="R55" s="2" t="s">
        <v>462</v>
      </c>
      <c r="S55" s="2" t="str">
        <f t="shared" si="1"/>
        <v>'Mosquito'</v>
      </c>
      <c r="T55" s="2" t="s">
        <v>462</v>
      </c>
      <c r="U55" t="str">
        <f t="shared" si="2"/>
        <v>'Mosquito.png'</v>
      </c>
      <c r="V55" s="2" t="s">
        <v>462</v>
      </c>
      <c r="W55">
        <f t="shared" si="3"/>
        <v>130</v>
      </c>
      <c r="X55" s="2" t="s">
        <v>462</v>
      </c>
      <c r="Y55" t="str">
        <f t="shared" si="4"/>
        <v>'Any except rain'</v>
      </c>
      <c r="Z55" s="2" t="s">
        <v>462</v>
      </c>
      <c r="AA55" t="str">
        <f t="shared" si="5"/>
        <v>'Flying'</v>
      </c>
      <c r="AB55" s="2" t="s">
        <v>462</v>
      </c>
      <c r="AC55">
        <f t="shared" si="6"/>
        <v>17</v>
      </c>
      <c r="AD55" s="2" t="s">
        <v>462</v>
      </c>
      <c r="AE55">
        <f t="shared" si="7"/>
        <v>4</v>
      </c>
      <c r="AF55" s="2" t="s">
        <v>462</v>
      </c>
      <c r="AG55">
        <f t="shared" si="8"/>
        <v>17</v>
      </c>
      <c r="AH55" s="2" t="s">
        <v>462</v>
      </c>
      <c r="AI55">
        <f t="shared" si="9"/>
        <v>4</v>
      </c>
      <c r="AJ55" s="2" t="s">
        <v>462</v>
      </c>
      <c r="AK55">
        <f t="shared" si="10"/>
        <v>6</v>
      </c>
      <c r="AL55" s="2" t="s">
        <v>462</v>
      </c>
      <c r="AM55">
        <f t="shared" si="11"/>
        <v>9</v>
      </c>
      <c r="AN55" s="2" t="s">
        <v>462</v>
      </c>
      <c r="AO55">
        <f t="shared" si="12"/>
        <v>12</v>
      </c>
      <c r="AP55" s="2" t="s">
        <v>462</v>
      </c>
      <c r="AQ55">
        <f t="shared" si="13"/>
        <v>3</v>
      </c>
      <c r="AR55" t="s">
        <v>463</v>
      </c>
      <c r="AS55" t="str">
        <f t="shared" si="14"/>
        <v>(54,'Mosquito','Mosquito.png',130,'Any except rain','Flying',17,4,17,4,6,9,12,3)</v>
      </c>
      <c r="AT55" t="str">
        <f t="shared" si="15"/>
        <v>(54,'Mosquito','Mosquito.png',130,'Any except rain','Flying',17,4,17,4,6,9,12,3),</v>
      </c>
      <c r="AV55" t="s">
        <v>517</v>
      </c>
    </row>
    <row r="56" spans="1:48" x14ac:dyDescent="0.25">
      <c r="A56">
        <v>55</v>
      </c>
      <c r="B56" t="s">
        <v>197</v>
      </c>
      <c r="C56" t="s">
        <v>343</v>
      </c>
      <c r="D56">
        <v>130</v>
      </c>
      <c r="E56" t="s">
        <v>183</v>
      </c>
      <c r="F56" t="s">
        <v>198</v>
      </c>
      <c r="G56">
        <v>19</v>
      </c>
      <c r="H56">
        <v>4</v>
      </c>
      <c r="I56">
        <v>19</v>
      </c>
      <c r="J56">
        <v>4</v>
      </c>
      <c r="K56">
        <v>1</v>
      </c>
      <c r="L56">
        <v>12</v>
      </c>
      <c r="M56">
        <v>1</v>
      </c>
      <c r="N56">
        <v>12</v>
      </c>
      <c r="P56" t="s">
        <v>461</v>
      </c>
      <c r="Q56">
        <f t="shared" si="0"/>
        <v>55</v>
      </c>
      <c r="R56" s="2" t="s">
        <v>462</v>
      </c>
      <c r="S56" s="2" t="str">
        <f t="shared" si="1"/>
        <v>'Moth'</v>
      </c>
      <c r="T56" s="2" t="s">
        <v>462</v>
      </c>
      <c r="U56" t="str">
        <f t="shared" si="2"/>
        <v>'Moth.png'</v>
      </c>
      <c r="V56" s="2" t="s">
        <v>462</v>
      </c>
      <c r="W56">
        <f t="shared" si="3"/>
        <v>130</v>
      </c>
      <c r="X56" s="2" t="s">
        <v>462</v>
      </c>
      <c r="Y56" t="str">
        <f t="shared" si="4"/>
        <v>'Any except rain'</v>
      </c>
      <c r="Z56" s="2" t="s">
        <v>462</v>
      </c>
      <c r="AA56" t="str">
        <f t="shared" si="5"/>
        <v>'Flying near light sources'</v>
      </c>
      <c r="AB56" s="2" t="s">
        <v>462</v>
      </c>
      <c r="AC56">
        <f t="shared" si="6"/>
        <v>19</v>
      </c>
      <c r="AD56" s="2" t="s">
        <v>462</v>
      </c>
      <c r="AE56">
        <f t="shared" si="7"/>
        <v>4</v>
      </c>
      <c r="AF56" s="2" t="s">
        <v>462</v>
      </c>
      <c r="AG56">
        <f t="shared" si="8"/>
        <v>19</v>
      </c>
      <c r="AH56" s="2" t="s">
        <v>462</v>
      </c>
      <c r="AI56">
        <f t="shared" si="9"/>
        <v>4</v>
      </c>
      <c r="AJ56" s="2" t="s">
        <v>462</v>
      </c>
      <c r="AK56">
        <f t="shared" si="10"/>
        <v>1</v>
      </c>
      <c r="AL56" s="2" t="s">
        <v>462</v>
      </c>
      <c r="AM56">
        <f t="shared" si="11"/>
        <v>12</v>
      </c>
      <c r="AN56" s="2" t="s">
        <v>462</v>
      </c>
      <c r="AO56">
        <f t="shared" si="12"/>
        <v>1</v>
      </c>
      <c r="AP56" s="2" t="s">
        <v>462</v>
      </c>
      <c r="AQ56">
        <f t="shared" si="13"/>
        <v>12</v>
      </c>
      <c r="AR56" t="s">
        <v>463</v>
      </c>
      <c r="AS56" t="str">
        <f t="shared" si="14"/>
        <v>(55,'Moth','Moth.png',130,'Any except rain','Flying near light sources',19,4,19,4,1,12,1,12)</v>
      </c>
      <c r="AT56" t="str">
        <f t="shared" si="15"/>
        <v>(55,'Moth','Moth.png',130,'Any except rain','Flying near light sources',19,4,19,4,1,12,1,12),</v>
      </c>
      <c r="AV56" t="s">
        <v>518</v>
      </c>
    </row>
    <row r="57" spans="1:48" x14ac:dyDescent="0.25">
      <c r="A57">
        <v>56</v>
      </c>
      <c r="B57" t="s">
        <v>212</v>
      </c>
      <c r="C57" t="s">
        <v>344</v>
      </c>
      <c r="D57">
        <v>2400</v>
      </c>
      <c r="E57" t="s">
        <v>183</v>
      </c>
      <c r="F57" t="s">
        <v>213</v>
      </c>
      <c r="G57">
        <v>8</v>
      </c>
      <c r="H57">
        <v>17</v>
      </c>
      <c r="I57">
        <v>8</v>
      </c>
      <c r="J57">
        <v>17</v>
      </c>
      <c r="K57">
        <v>3</v>
      </c>
      <c r="L57">
        <v>11</v>
      </c>
      <c r="M57">
        <v>9</v>
      </c>
      <c r="N57">
        <v>5</v>
      </c>
      <c r="P57" t="s">
        <v>461</v>
      </c>
      <c r="Q57">
        <f t="shared" si="0"/>
        <v>56</v>
      </c>
      <c r="R57" s="2" t="s">
        <v>462</v>
      </c>
      <c r="S57" s="2" t="str">
        <f t="shared" si="1"/>
        <v>'Orchid mantis'</v>
      </c>
      <c r="T57" s="2" t="s">
        <v>462</v>
      </c>
      <c r="U57" t="str">
        <f t="shared" si="2"/>
        <v>'Orchid mantis.png'</v>
      </c>
      <c r="V57" s="2" t="s">
        <v>462</v>
      </c>
      <c r="W57">
        <f t="shared" si="3"/>
        <v>2400</v>
      </c>
      <c r="X57" s="2" t="s">
        <v>462</v>
      </c>
      <c r="Y57" t="str">
        <f t="shared" si="4"/>
        <v>'Any except rain'</v>
      </c>
      <c r="Z57" s="2" t="s">
        <v>462</v>
      </c>
      <c r="AA57" t="str">
        <f t="shared" si="5"/>
        <v>'On white flowers'</v>
      </c>
      <c r="AB57" s="2" t="s">
        <v>462</v>
      </c>
      <c r="AC57">
        <f t="shared" si="6"/>
        <v>8</v>
      </c>
      <c r="AD57" s="2" t="s">
        <v>462</v>
      </c>
      <c r="AE57">
        <f t="shared" si="7"/>
        <v>17</v>
      </c>
      <c r="AF57" s="2" t="s">
        <v>462</v>
      </c>
      <c r="AG57">
        <f t="shared" si="8"/>
        <v>8</v>
      </c>
      <c r="AH57" s="2" t="s">
        <v>462</v>
      </c>
      <c r="AI57">
        <f t="shared" si="9"/>
        <v>17</v>
      </c>
      <c r="AJ57" s="2" t="s">
        <v>462</v>
      </c>
      <c r="AK57">
        <f t="shared" si="10"/>
        <v>3</v>
      </c>
      <c r="AL57" s="2" t="s">
        <v>462</v>
      </c>
      <c r="AM57">
        <f t="shared" si="11"/>
        <v>11</v>
      </c>
      <c r="AN57" s="2" t="s">
        <v>462</v>
      </c>
      <c r="AO57">
        <f t="shared" si="12"/>
        <v>9</v>
      </c>
      <c r="AP57" s="2" t="s">
        <v>462</v>
      </c>
      <c r="AQ57">
        <f t="shared" si="13"/>
        <v>5</v>
      </c>
      <c r="AR57" t="s">
        <v>463</v>
      </c>
      <c r="AS57" t="str">
        <f t="shared" si="14"/>
        <v>(56,'Orchid mantis','Orchid mantis.png',2400,'Any except rain','On white flowers',8,17,8,17,3,11,9,5)</v>
      </c>
      <c r="AT57" t="str">
        <f t="shared" si="15"/>
        <v>(56,'Orchid mantis','Orchid mantis.png',2400,'Any except rain','On white flowers',8,17,8,17,3,11,9,5),</v>
      </c>
      <c r="AV57" t="s">
        <v>519</v>
      </c>
    </row>
    <row r="58" spans="1:48" x14ac:dyDescent="0.25">
      <c r="A58">
        <v>57</v>
      </c>
      <c r="B58" t="s">
        <v>189</v>
      </c>
      <c r="C58" t="s">
        <v>345</v>
      </c>
      <c r="D58">
        <v>1000</v>
      </c>
      <c r="E58" t="s">
        <v>183</v>
      </c>
      <c r="F58" t="s">
        <v>190</v>
      </c>
      <c r="G58">
        <v>8</v>
      </c>
      <c r="H58">
        <v>19</v>
      </c>
      <c r="I58">
        <v>8</v>
      </c>
      <c r="J58">
        <v>19</v>
      </c>
      <c r="K58">
        <v>1</v>
      </c>
      <c r="L58">
        <v>12</v>
      </c>
      <c r="M58">
        <v>1</v>
      </c>
      <c r="N58">
        <v>12</v>
      </c>
      <c r="P58" t="s">
        <v>461</v>
      </c>
      <c r="Q58">
        <f t="shared" si="0"/>
        <v>57</v>
      </c>
      <c r="R58" s="2" t="s">
        <v>462</v>
      </c>
      <c r="S58" s="2" t="str">
        <f t="shared" si="1"/>
        <v>'Paper kite butterfly'</v>
      </c>
      <c r="T58" s="2" t="s">
        <v>462</v>
      </c>
      <c r="U58" t="str">
        <f t="shared" si="2"/>
        <v>'Paper kite butterfly.png'</v>
      </c>
      <c r="V58" s="2" t="s">
        <v>462</v>
      </c>
      <c r="W58">
        <f t="shared" si="3"/>
        <v>1000</v>
      </c>
      <c r="X58" s="2" t="s">
        <v>462</v>
      </c>
      <c r="Y58" t="str">
        <f t="shared" si="4"/>
        <v>'Any except rain'</v>
      </c>
      <c r="Z58" s="2" t="s">
        <v>462</v>
      </c>
      <c r="AA58" t="str">
        <f t="shared" si="5"/>
        <v>'Flying near flowers'</v>
      </c>
      <c r="AB58" s="2" t="s">
        <v>462</v>
      </c>
      <c r="AC58">
        <f t="shared" si="6"/>
        <v>8</v>
      </c>
      <c r="AD58" s="2" t="s">
        <v>462</v>
      </c>
      <c r="AE58">
        <f t="shared" si="7"/>
        <v>19</v>
      </c>
      <c r="AF58" s="2" t="s">
        <v>462</v>
      </c>
      <c r="AG58">
        <f t="shared" si="8"/>
        <v>8</v>
      </c>
      <c r="AH58" s="2" t="s">
        <v>462</v>
      </c>
      <c r="AI58">
        <f t="shared" si="9"/>
        <v>19</v>
      </c>
      <c r="AJ58" s="2" t="s">
        <v>462</v>
      </c>
      <c r="AK58">
        <f t="shared" si="10"/>
        <v>1</v>
      </c>
      <c r="AL58" s="2" t="s">
        <v>462</v>
      </c>
      <c r="AM58">
        <f t="shared" si="11"/>
        <v>12</v>
      </c>
      <c r="AN58" s="2" t="s">
        <v>462</v>
      </c>
      <c r="AO58">
        <f t="shared" si="12"/>
        <v>1</v>
      </c>
      <c r="AP58" s="2" t="s">
        <v>462</v>
      </c>
      <c r="AQ58">
        <f t="shared" si="13"/>
        <v>12</v>
      </c>
      <c r="AR58" t="s">
        <v>463</v>
      </c>
      <c r="AS58" t="str">
        <f t="shared" si="14"/>
        <v>(57,'Paper kite butterfly','Paper kite butterfly.png',1000,'Any except rain','Flying near flowers',8,19,8,19,1,12,1,12)</v>
      </c>
      <c r="AT58" t="str">
        <f t="shared" si="15"/>
        <v>(57,'Paper kite butterfly','Paper kite butterfly.png',1000,'Any except rain','Flying near flowers',8,19,8,19,1,12,1,12),</v>
      </c>
      <c r="AV58" t="s">
        <v>520</v>
      </c>
    </row>
    <row r="59" spans="1:48" x14ac:dyDescent="0.25">
      <c r="A59">
        <v>58</v>
      </c>
      <c r="B59" t="s">
        <v>186</v>
      </c>
      <c r="C59" t="s">
        <v>346</v>
      </c>
      <c r="D59">
        <v>2500</v>
      </c>
      <c r="E59" t="s">
        <v>183</v>
      </c>
      <c r="F59" t="s">
        <v>187</v>
      </c>
      <c r="G59">
        <v>4</v>
      </c>
      <c r="H59">
        <v>19</v>
      </c>
      <c r="I59">
        <v>4</v>
      </c>
      <c r="J59">
        <v>19</v>
      </c>
      <c r="K59">
        <v>3</v>
      </c>
      <c r="L59">
        <v>6</v>
      </c>
      <c r="M59">
        <v>9</v>
      </c>
      <c r="N59">
        <v>12</v>
      </c>
      <c r="P59" t="s">
        <v>461</v>
      </c>
      <c r="Q59">
        <f t="shared" si="0"/>
        <v>58</v>
      </c>
      <c r="R59" s="2" t="s">
        <v>462</v>
      </c>
      <c r="S59" s="2" t="str">
        <f t="shared" si="1"/>
        <v>'Peacock butterfly'</v>
      </c>
      <c r="T59" s="2" t="s">
        <v>462</v>
      </c>
      <c r="U59" t="str">
        <f t="shared" si="2"/>
        <v>'Peacock butterfly.png'</v>
      </c>
      <c r="V59" s="2" t="s">
        <v>462</v>
      </c>
      <c r="W59">
        <f t="shared" si="3"/>
        <v>2500</v>
      </c>
      <c r="X59" s="2" t="s">
        <v>462</v>
      </c>
      <c r="Y59" t="str">
        <f t="shared" si="4"/>
        <v>'Any except rain'</v>
      </c>
      <c r="Z59" s="2" t="s">
        <v>462</v>
      </c>
      <c r="AA59" t="str">
        <f t="shared" si="5"/>
        <v>'Flying near blue, purple, and black flowers'</v>
      </c>
      <c r="AB59" s="2" t="s">
        <v>462</v>
      </c>
      <c r="AC59">
        <f t="shared" si="6"/>
        <v>4</v>
      </c>
      <c r="AD59" s="2" t="s">
        <v>462</v>
      </c>
      <c r="AE59">
        <f t="shared" si="7"/>
        <v>19</v>
      </c>
      <c r="AF59" s="2" t="s">
        <v>462</v>
      </c>
      <c r="AG59">
        <f t="shared" si="8"/>
        <v>4</v>
      </c>
      <c r="AH59" s="2" t="s">
        <v>462</v>
      </c>
      <c r="AI59">
        <f t="shared" si="9"/>
        <v>19</v>
      </c>
      <c r="AJ59" s="2" t="s">
        <v>462</v>
      </c>
      <c r="AK59">
        <f t="shared" si="10"/>
        <v>3</v>
      </c>
      <c r="AL59" s="2" t="s">
        <v>462</v>
      </c>
      <c r="AM59">
        <f t="shared" si="11"/>
        <v>6</v>
      </c>
      <c r="AN59" s="2" t="s">
        <v>462</v>
      </c>
      <c r="AO59">
        <f t="shared" si="12"/>
        <v>9</v>
      </c>
      <c r="AP59" s="2" t="s">
        <v>462</v>
      </c>
      <c r="AQ59">
        <f t="shared" si="13"/>
        <v>12</v>
      </c>
      <c r="AR59" t="s">
        <v>463</v>
      </c>
      <c r="AS59" t="str">
        <f t="shared" si="14"/>
        <v>(58,'Peacock butterfly','Peacock butterfly.png',2500,'Any except rain','Flying near blue, purple, and black flowers',4,19,4,19,3,6,9,12)</v>
      </c>
      <c r="AT59" t="str">
        <f t="shared" si="15"/>
        <v>(58,'Peacock butterfly','Peacock butterfly.png',2500,'Any except rain','Flying near blue, purple, and black flowers',4,19,4,19,3,6,9,12),</v>
      </c>
      <c r="AV59" t="s">
        <v>521</v>
      </c>
    </row>
    <row r="60" spans="1:48" x14ac:dyDescent="0.25">
      <c r="A60">
        <v>59</v>
      </c>
      <c r="B60" t="s">
        <v>283</v>
      </c>
      <c r="C60" t="s">
        <v>347</v>
      </c>
      <c r="D60">
        <v>250</v>
      </c>
      <c r="E60" t="s">
        <v>201</v>
      </c>
      <c r="F60" t="s">
        <v>284</v>
      </c>
      <c r="G60">
        <v>23</v>
      </c>
      <c r="H60">
        <v>16</v>
      </c>
      <c r="I60">
        <v>23</v>
      </c>
      <c r="J60">
        <v>16</v>
      </c>
      <c r="K60">
        <v>9</v>
      </c>
      <c r="L60">
        <v>6</v>
      </c>
      <c r="M60">
        <v>3</v>
      </c>
      <c r="N60">
        <v>12</v>
      </c>
      <c r="P60" t="s">
        <v>461</v>
      </c>
      <c r="Q60">
        <f t="shared" si="0"/>
        <v>59</v>
      </c>
      <c r="R60" s="2" t="s">
        <v>462</v>
      </c>
      <c r="S60" s="2" t="str">
        <f t="shared" si="1"/>
        <v>'Pill Bug'</v>
      </c>
      <c r="T60" s="2" t="s">
        <v>462</v>
      </c>
      <c r="U60" t="str">
        <f t="shared" si="2"/>
        <v>'Pill Bug.png'</v>
      </c>
      <c r="V60" s="2" t="s">
        <v>462</v>
      </c>
      <c r="W60">
        <f t="shared" si="3"/>
        <v>250</v>
      </c>
      <c r="X60" s="2" t="s">
        <v>462</v>
      </c>
      <c r="Y60" t="str">
        <f t="shared" si="4"/>
        <v>'Any weather'</v>
      </c>
      <c r="Z60" s="2" t="s">
        <v>462</v>
      </c>
      <c r="AA60" t="str">
        <f t="shared" si="5"/>
        <v>'From hitting rocks'</v>
      </c>
      <c r="AB60" s="2" t="s">
        <v>462</v>
      </c>
      <c r="AC60">
        <f t="shared" si="6"/>
        <v>23</v>
      </c>
      <c r="AD60" s="2" t="s">
        <v>462</v>
      </c>
      <c r="AE60">
        <f t="shared" si="7"/>
        <v>16</v>
      </c>
      <c r="AF60" s="2" t="s">
        <v>462</v>
      </c>
      <c r="AG60">
        <f t="shared" si="8"/>
        <v>23</v>
      </c>
      <c r="AH60" s="2" t="s">
        <v>462</v>
      </c>
      <c r="AI60">
        <f t="shared" si="9"/>
        <v>16</v>
      </c>
      <c r="AJ60" s="2" t="s">
        <v>462</v>
      </c>
      <c r="AK60">
        <f t="shared" si="10"/>
        <v>9</v>
      </c>
      <c r="AL60" s="2" t="s">
        <v>462</v>
      </c>
      <c r="AM60">
        <f t="shared" si="11"/>
        <v>6</v>
      </c>
      <c r="AN60" s="2" t="s">
        <v>462</v>
      </c>
      <c r="AO60">
        <f t="shared" si="12"/>
        <v>3</v>
      </c>
      <c r="AP60" s="2" t="s">
        <v>462</v>
      </c>
      <c r="AQ60">
        <f t="shared" si="13"/>
        <v>12</v>
      </c>
      <c r="AR60" t="s">
        <v>463</v>
      </c>
      <c r="AS60" t="str">
        <f t="shared" si="14"/>
        <v>(59,'Pill Bug','Pill Bug.png',250,'Any weather','From hitting rocks',23,16,23,16,9,6,3,12)</v>
      </c>
      <c r="AT60" t="str">
        <f t="shared" si="15"/>
        <v>(59,'Pill Bug','Pill Bug.png',250,'Any weather','From hitting rocks',23,16,23,16,9,6,3,12),</v>
      </c>
      <c r="AV60" t="s">
        <v>522</v>
      </c>
    </row>
    <row r="61" spans="1:48" x14ac:dyDescent="0.25">
      <c r="A61">
        <v>60</v>
      </c>
      <c r="B61" t="s">
        <v>232</v>
      </c>
      <c r="C61" t="s">
        <v>348</v>
      </c>
      <c r="D61">
        <v>130</v>
      </c>
      <c r="E61" t="s">
        <v>201</v>
      </c>
      <c r="F61" t="s">
        <v>233</v>
      </c>
      <c r="G61">
        <v>8</v>
      </c>
      <c r="H61">
        <v>19</v>
      </c>
      <c r="I61">
        <v>8</v>
      </c>
      <c r="J61">
        <v>19</v>
      </c>
      <c r="K61">
        <v>5</v>
      </c>
      <c r="L61">
        <v>9</v>
      </c>
      <c r="M61">
        <v>11</v>
      </c>
      <c r="N61">
        <v>3</v>
      </c>
      <c r="P61" t="s">
        <v>461</v>
      </c>
      <c r="Q61">
        <f t="shared" si="0"/>
        <v>60</v>
      </c>
      <c r="R61" s="2" t="s">
        <v>462</v>
      </c>
      <c r="S61" s="2" t="str">
        <f t="shared" si="1"/>
        <v>'Pondskater'</v>
      </c>
      <c r="T61" s="2" t="s">
        <v>462</v>
      </c>
      <c r="U61" t="str">
        <f t="shared" si="2"/>
        <v>'Pondskater.png'</v>
      </c>
      <c r="V61" s="2" t="s">
        <v>462</v>
      </c>
      <c r="W61">
        <f t="shared" si="3"/>
        <v>130</v>
      </c>
      <c r="X61" s="2" t="s">
        <v>462</v>
      </c>
      <c r="Y61" t="str">
        <f t="shared" si="4"/>
        <v>'Any weather'</v>
      </c>
      <c r="Z61" s="2" t="s">
        <v>462</v>
      </c>
      <c r="AA61" t="str">
        <f t="shared" si="5"/>
        <v>'On rivers and ponds'</v>
      </c>
      <c r="AB61" s="2" t="s">
        <v>462</v>
      </c>
      <c r="AC61">
        <f t="shared" si="6"/>
        <v>8</v>
      </c>
      <c r="AD61" s="2" t="s">
        <v>462</v>
      </c>
      <c r="AE61">
        <f t="shared" si="7"/>
        <v>19</v>
      </c>
      <c r="AF61" s="2" t="s">
        <v>462</v>
      </c>
      <c r="AG61">
        <f t="shared" si="8"/>
        <v>8</v>
      </c>
      <c r="AH61" s="2" t="s">
        <v>462</v>
      </c>
      <c r="AI61">
        <f t="shared" si="9"/>
        <v>19</v>
      </c>
      <c r="AJ61" s="2" t="s">
        <v>462</v>
      </c>
      <c r="AK61">
        <f t="shared" si="10"/>
        <v>5</v>
      </c>
      <c r="AL61" s="2" t="s">
        <v>462</v>
      </c>
      <c r="AM61">
        <f t="shared" si="11"/>
        <v>9</v>
      </c>
      <c r="AN61" s="2" t="s">
        <v>462</v>
      </c>
      <c r="AO61">
        <f t="shared" si="12"/>
        <v>11</v>
      </c>
      <c r="AP61" s="2" t="s">
        <v>462</v>
      </c>
      <c r="AQ61">
        <f t="shared" si="13"/>
        <v>3</v>
      </c>
      <c r="AR61" t="s">
        <v>463</v>
      </c>
      <c r="AS61" t="str">
        <f t="shared" si="14"/>
        <v>(60,'Pondskater','Pondskater.png',130,'Any weather','On rivers and ponds',8,19,8,19,5,9,11,3)</v>
      </c>
      <c r="AT61" t="str">
        <f t="shared" si="15"/>
        <v>(60,'Pondskater','Pondskater.png',130,'Any weather','On rivers and ponds',8,19,8,19,5,9,11,3),</v>
      </c>
      <c r="AV61" t="s">
        <v>523</v>
      </c>
    </row>
    <row r="62" spans="1:48" x14ac:dyDescent="0.25">
      <c r="A62">
        <v>61</v>
      </c>
      <c r="B62" t="s">
        <v>196</v>
      </c>
      <c r="C62" t="s">
        <v>349</v>
      </c>
      <c r="D62">
        <v>4000</v>
      </c>
      <c r="E62" t="s">
        <v>183</v>
      </c>
      <c r="F62" t="s">
        <v>190</v>
      </c>
      <c r="G62">
        <v>8</v>
      </c>
      <c r="H62">
        <v>16</v>
      </c>
      <c r="I62">
        <v>8</v>
      </c>
      <c r="J62">
        <v>16</v>
      </c>
      <c r="K62">
        <v>5</v>
      </c>
      <c r="L62">
        <v>9</v>
      </c>
      <c r="M62">
        <v>11</v>
      </c>
      <c r="N62">
        <v>3</v>
      </c>
      <c r="P62" t="s">
        <v>461</v>
      </c>
      <c r="Q62">
        <f t="shared" si="0"/>
        <v>61</v>
      </c>
      <c r="R62" s="2" t="s">
        <v>462</v>
      </c>
      <c r="S62" s="2" t="str">
        <f t="shared" si="1"/>
        <v>'Queen Alexandra's birdwing'</v>
      </c>
      <c r="T62" s="2" t="s">
        <v>462</v>
      </c>
      <c r="U62" t="str">
        <f t="shared" si="2"/>
        <v>'Queen Alexandra's birdwing.png'</v>
      </c>
      <c r="V62" s="2" t="s">
        <v>462</v>
      </c>
      <c r="W62">
        <f t="shared" si="3"/>
        <v>4000</v>
      </c>
      <c r="X62" s="2" t="s">
        <v>462</v>
      </c>
      <c r="Y62" t="str">
        <f t="shared" si="4"/>
        <v>'Any except rain'</v>
      </c>
      <c r="Z62" s="2" t="s">
        <v>462</v>
      </c>
      <c r="AA62" t="str">
        <f t="shared" si="5"/>
        <v>'Flying near flowers'</v>
      </c>
      <c r="AB62" s="2" t="s">
        <v>462</v>
      </c>
      <c r="AC62">
        <f t="shared" si="6"/>
        <v>8</v>
      </c>
      <c r="AD62" s="2" t="s">
        <v>462</v>
      </c>
      <c r="AE62">
        <f t="shared" si="7"/>
        <v>16</v>
      </c>
      <c r="AF62" s="2" t="s">
        <v>462</v>
      </c>
      <c r="AG62">
        <f t="shared" si="8"/>
        <v>8</v>
      </c>
      <c r="AH62" s="2" t="s">
        <v>462</v>
      </c>
      <c r="AI62">
        <f t="shared" si="9"/>
        <v>16</v>
      </c>
      <c r="AJ62" s="2" t="s">
        <v>462</v>
      </c>
      <c r="AK62">
        <f t="shared" si="10"/>
        <v>5</v>
      </c>
      <c r="AL62" s="2" t="s">
        <v>462</v>
      </c>
      <c r="AM62">
        <f t="shared" si="11"/>
        <v>9</v>
      </c>
      <c r="AN62" s="2" t="s">
        <v>462</v>
      </c>
      <c r="AO62">
        <f t="shared" si="12"/>
        <v>11</v>
      </c>
      <c r="AP62" s="2" t="s">
        <v>462</v>
      </c>
      <c r="AQ62">
        <f t="shared" si="13"/>
        <v>3</v>
      </c>
      <c r="AR62" t="s">
        <v>463</v>
      </c>
      <c r="AS62" t="str">
        <f t="shared" si="14"/>
        <v>(61,'Queen Alexandra's birdwing','Queen Alexandra's birdwing.png',4000,'Any except rain','Flying near flowers',8,16,8,16,5,9,11,3)</v>
      </c>
      <c r="AT62" t="str">
        <f t="shared" si="15"/>
        <v>(61,'Queen Alexandra's birdwing','Queen Alexandra's birdwing.png',4000,'Any except rain','Flying near flowers',8,16,8,16,5,9,11,3),</v>
      </c>
      <c r="AV62" t="s">
        <v>524</v>
      </c>
    </row>
    <row r="63" spans="1:48" x14ac:dyDescent="0.25">
      <c r="A63">
        <v>62</v>
      </c>
      <c r="B63" t="s">
        <v>256</v>
      </c>
      <c r="C63" t="s">
        <v>350</v>
      </c>
      <c r="D63">
        <v>6000</v>
      </c>
      <c r="E63" t="s">
        <v>201</v>
      </c>
      <c r="F63" t="s">
        <v>200</v>
      </c>
      <c r="G63">
        <v>19</v>
      </c>
      <c r="H63">
        <v>11</v>
      </c>
      <c r="I63">
        <v>19</v>
      </c>
      <c r="J63">
        <v>11</v>
      </c>
      <c r="K63">
        <v>6</v>
      </c>
      <c r="L63">
        <v>9</v>
      </c>
      <c r="M63">
        <v>12</v>
      </c>
      <c r="N63">
        <v>3</v>
      </c>
      <c r="P63" t="s">
        <v>461</v>
      </c>
      <c r="Q63">
        <f t="shared" si="0"/>
        <v>62</v>
      </c>
      <c r="R63" s="2" t="s">
        <v>462</v>
      </c>
      <c r="S63" s="2" t="str">
        <f t="shared" si="1"/>
        <v>'Rainbow Stag'</v>
      </c>
      <c r="T63" s="2" t="s">
        <v>462</v>
      </c>
      <c r="U63" t="str">
        <f t="shared" si="2"/>
        <v>'Rainbow Stag.png'</v>
      </c>
      <c r="V63" s="2" t="s">
        <v>462</v>
      </c>
      <c r="W63">
        <f t="shared" si="3"/>
        <v>6000</v>
      </c>
      <c r="X63" s="2" t="s">
        <v>462</v>
      </c>
      <c r="Y63" t="str">
        <f t="shared" si="4"/>
        <v>'Any weather'</v>
      </c>
      <c r="Z63" s="2" t="s">
        <v>462</v>
      </c>
      <c r="AA63" t="str">
        <f t="shared" si="5"/>
        <v>'On trees (any kind)'</v>
      </c>
      <c r="AB63" s="2" t="s">
        <v>462</v>
      </c>
      <c r="AC63">
        <f t="shared" si="6"/>
        <v>19</v>
      </c>
      <c r="AD63" s="2" t="s">
        <v>462</v>
      </c>
      <c r="AE63">
        <f t="shared" si="7"/>
        <v>11</v>
      </c>
      <c r="AF63" s="2" t="s">
        <v>462</v>
      </c>
      <c r="AG63">
        <f t="shared" si="8"/>
        <v>19</v>
      </c>
      <c r="AH63" s="2" t="s">
        <v>462</v>
      </c>
      <c r="AI63">
        <f t="shared" si="9"/>
        <v>11</v>
      </c>
      <c r="AJ63" s="2" t="s">
        <v>462</v>
      </c>
      <c r="AK63">
        <f t="shared" si="10"/>
        <v>6</v>
      </c>
      <c r="AL63" s="2" t="s">
        <v>462</v>
      </c>
      <c r="AM63">
        <f t="shared" si="11"/>
        <v>9</v>
      </c>
      <c r="AN63" s="2" t="s">
        <v>462</v>
      </c>
      <c r="AO63">
        <f t="shared" si="12"/>
        <v>12</v>
      </c>
      <c r="AP63" s="2" t="s">
        <v>462</v>
      </c>
      <c r="AQ63">
        <f t="shared" si="13"/>
        <v>3</v>
      </c>
      <c r="AR63" t="s">
        <v>463</v>
      </c>
      <c r="AS63" t="str">
        <f t="shared" si="14"/>
        <v>(62,'Rainbow Stag','Rainbow Stag.png',6000,'Any weather','On trees (any kind)',19,11,19,11,6,9,12,3)</v>
      </c>
      <c r="AT63" t="str">
        <f t="shared" si="15"/>
        <v>(62,'Rainbow Stag','Rainbow Stag.png',6000,'Any weather','On trees (any kind)',19,11,19,11,6,9,12,3),</v>
      </c>
      <c r="AV63" t="s">
        <v>525</v>
      </c>
    </row>
    <row r="64" spans="1:48" x14ac:dyDescent="0.25">
      <c r="A64">
        <v>63</v>
      </c>
      <c r="B64" t="s">
        <v>195</v>
      </c>
      <c r="C64" t="s">
        <v>351</v>
      </c>
      <c r="D64">
        <v>2500</v>
      </c>
      <c r="E64" t="s">
        <v>183</v>
      </c>
      <c r="F64" t="s">
        <v>190</v>
      </c>
      <c r="G64">
        <v>8</v>
      </c>
      <c r="H64">
        <v>17</v>
      </c>
      <c r="I64">
        <v>8</v>
      </c>
      <c r="J64">
        <v>17</v>
      </c>
      <c r="K64">
        <v>12</v>
      </c>
      <c r="L64">
        <v>2</v>
      </c>
      <c r="M64">
        <v>6</v>
      </c>
      <c r="N64">
        <v>8</v>
      </c>
      <c r="P64" t="s">
        <v>461</v>
      </c>
      <c r="Q64">
        <f t="shared" si="0"/>
        <v>63</v>
      </c>
      <c r="R64" s="2" t="s">
        <v>462</v>
      </c>
      <c r="S64" s="2" t="str">
        <f t="shared" si="1"/>
        <v>'Rajah Brooke's birdwing'</v>
      </c>
      <c r="T64" s="2" t="s">
        <v>462</v>
      </c>
      <c r="U64" t="str">
        <f t="shared" si="2"/>
        <v>'Rajah Brooke's birdwing.png'</v>
      </c>
      <c r="V64" s="2" t="s">
        <v>462</v>
      </c>
      <c r="W64">
        <f t="shared" si="3"/>
        <v>2500</v>
      </c>
      <c r="X64" s="2" t="s">
        <v>462</v>
      </c>
      <c r="Y64" t="str">
        <f t="shared" si="4"/>
        <v>'Any except rain'</v>
      </c>
      <c r="Z64" s="2" t="s">
        <v>462</v>
      </c>
      <c r="AA64" t="str">
        <f t="shared" si="5"/>
        <v>'Flying near flowers'</v>
      </c>
      <c r="AB64" s="2" t="s">
        <v>462</v>
      </c>
      <c r="AC64">
        <f t="shared" si="6"/>
        <v>8</v>
      </c>
      <c r="AD64" s="2" t="s">
        <v>462</v>
      </c>
      <c r="AE64">
        <f t="shared" si="7"/>
        <v>17</v>
      </c>
      <c r="AF64" s="2" t="s">
        <v>462</v>
      </c>
      <c r="AG64">
        <f t="shared" si="8"/>
        <v>8</v>
      </c>
      <c r="AH64" s="2" t="s">
        <v>462</v>
      </c>
      <c r="AI64">
        <f t="shared" si="9"/>
        <v>17</v>
      </c>
      <c r="AJ64" s="2" t="s">
        <v>462</v>
      </c>
      <c r="AK64">
        <f t="shared" si="10"/>
        <v>12</v>
      </c>
      <c r="AL64" s="2" t="s">
        <v>462</v>
      </c>
      <c r="AM64">
        <f t="shared" si="11"/>
        <v>2</v>
      </c>
      <c r="AN64" s="2" t="s">
        <v>462</v>
      </c>
      <c r="AO64">
        <f t="shared" si="12"/>
        <v>6</v>
      </c>
      <c r="AP64" s="2" t="s">
        <v>462</v>
      </c>
      <c r="AQ64">
        <f t="shared" si="13"/>
        <v>8</v>
      </c>
      <c r="AR64" t="s">
        <v>463</v>
      </c>
      <c r="AS64" t="str">
        <f t="shared" si="14"/>
        <v>(63,'Rajah Brooke's birdwing','Rajah Brooke's birdwing.png',2500,'Any except rain','Flying near flowers',8,17,8,17,12,2,6,8)</v>
      </c>
      <c r="AT64" t="str">
        <f t="shared" si="15"/>
        <v>(63,'Rajah Brooke's birdwing','Rajah Brooke's birdwing.png',2500,'Any except rain','Flying near flowers',8,17,8,17,12,2,6,8),</v>
      </c>
      <c r="AV64" t="s">
        <v>526</v>
      </c>
    </row>
    <row r="65" spans="1:48" x14ac:dyDescent="0.25">
      <c r="A65">
        <v>64</v>
      </c>
      <c r="B65" t="s">
        <v>195</v>
      </c>
      <c r="C65" t="s">
        <v>351</v>
      </c>
      <c r="D65">
        <v>2500</v>
      </c>
      <c r="E65" t="s">
        <v>183</v>
      </c>
      <c r="F65" t="s">
        <v>190</v>
      </c>
      <c r="G65">
        <v>8</v>
      </c>
      <c r="H65">
        <v>17</v>
      </c>
      <c r="I65">
        <v>8</v>
      </c>
      <c r="J65">
        <v>17</v>
      </c>
      <c r="K65">
        <v>4</v>
      </c>
      <c r="L65">
        <v>9</v>
      </c>
      <c r="M65">
        <v>10</v>
      </c>
      <c r="N65">
        <v>3</v>
      </c>
      <c r="P65" t="s">
        <v>461</v>
      </c>
      <c r="Q65">
        <f t="shared" si="0"/>
        <v>64</v>
      </c>
      <c r="R65" s="2" t="s">
        <v>462</v>
      </c>
      <c r="S65" s="2" t="str">
        <f t="shared" si="1"/>
        <v>'Rajah Brooke's birdwing'</v>
      </c>
      <c r="T65" s="2" t="s">
        <v>462</v>
      </c>
      <c r="U65" t="str">
        <f t="shared" si="2"/>
        <v>'Rajah Brooke's birdwing.png'</v>
      </c>
      <c r="V65" s="2" t="s">
        <v>462</v>
      </c>
      <c r="W65">
        <f t="shared" si="3"/>
        <v>2500</v>
      </c>
      <c r="X65" s="2" t="s">
        <v>462</v>
      </c>
      <c r="Y65" t="str">
        <f t="shared" si="4"/>
        <v>'Any except rain'</v>
      </c>
      <c r="Z65" s="2" t="s">
        <v>462</v>
      </c>
      <c r="AA65" t="str">
        <f t="shared" si="5"/>
        <v>'Flying near flowers'</v>
      </c>
      <c r="AB65" s="2" t="s">
        <v>462</v>
      </c>
      <c r="AC65">
        <f t="shared" si="6"/>
        <v>8</v>
      </c>
      <c r="AD65" s="2" t="s">
        <v>462</v>
      </c>
      <c r="AE65">
        <f t="shared" si="7"/>
        <v>17</v>
      </c>
      <c r="AF65" s="2" t="s">
        <v>462</v>
      </c>
      <c r="AG65">
        <f t="shared" si="8"/>
        <v>8</v>
      </c>
      <c r="AH65" s="2" t="s">
        <v>462</v>
      </c>
      <c r="AI65">
        <f t="shared" si="9"/>
        <v>17</v>
      </c>
      <c r="AJ65" s="2" t="s">
        <v>462</v>
      </c>
      <c r="AK65">
        <f t="shared" si="10"/>
        <v>4</v>
      </c>
      <c r="AL65" s="2" t="s">
        <v>462</v>
      </c>
      <c r="AM65">
        <f t="shared" si="11"/>
        <v>9</v>
      </c>
      <c r="AN65" s="2" t="s">
        <v>462</v>
      </c>
      <c r="AO65">
        <f t="shared" si="12"/>
        <v>10</v>
      </c>
      <c r="AP65" s="2" t="s">
        <v>462</v>
      </c>
      <c r="AQ65">
        <f t="shared" si="13"/>
        <v>3</v>
      </c>
      <c r="AR65" t="s">
        <v>463</v>
      </c>
      <c r="AS65" t="str">
        <f t="shared" si="14"/>
        <v>(64,'Rajah Brooke's birdwing','Rajah Brooke's birdwing.png',2500,'Any except rain','Flying near flowers',8,17,8,17,4,9,10,3)</v>
      </c>
      <c r="AT65" t="str">
        <f t="shared" si="15"/>
        <v>(64,'Rajah Brooke's birdwing','Rajah Brooke's birdwing.png',2500,'Any except rain','Flying near flowers',8,17,8,17,4,9,10,3),</v>
      </c>
      <c r="AV65" t="s">
        <v>527</v>
      </c>
    </row>
    <row r="66" spans="1:48" x14ac:dyDescent="0.25">
      <c r="A66">
        <v>65</v>
      </c>
      <c r="B66" t="s">
        <v>224</v>
      </c>
      <c r="C66" t="s">
        <v>352</v>
      </c>
      <c r="D66">
        <v>180</v>
      </c>
      <c r="E66" t="s">
        <v>183</v>
      </c>
      <c r="F66" t="s">
        <v>225</v>
      </c>
      <c r="G66">
        <v>8</v>
      </c>
      <c r="H66">
        <v>19</v>
      </c>
      <c r="I66">
        <v>8</v>
      </c>
      <c r="J66">
        <v>19</v>
      </c>
      <c r="K66">
        <v>9</v>
      </c>
      <c r="L66">
        <v>10</v>
      </c>
      <c r="M66">
        <v>3</v>
      </c>
      <c r="N66">
        <v>4</v>
      </c>
      <c r="P66" t="s">
        <v>461</v>
      </c>
      <c r="Q66">
        <f t="shared" si="0"/>
        <v>65</v>
      </c>
      <c r="R66" s="2" t="s">
        <v>462</v>
      </c>
      <c r="S66" s="2" t="str">
        <f t="shared" si="1"/>
        <v>'Red dragonfly'</v>
      </c>
      <c r="T66" s="2" t="s">
        <v>462</v>
      </c>
      <c r="U66" t="str">
        <f t="shared" si="2"/>
        <v>'Red dragonfly.png'</v>
      </c>
      <c r="V66" s="2" t="s">
        <v>462</v>
      </c>
      <c r="W66">
        <f t="shared" si="3"/>
        <v>180</v>
      </c>
      <c r="X66" s="2" t="s">
        <v>462</v>
      </c>
      <c r="Y66" t="str">
        <f t="shared" si="4"/>
        <v>'Any except rain'</v>
      </c>
      <c r="Z66" s="2" t="s">
        <v>462</v>
      </c>
      <c r="AA66" t="str">
        <f t="shared" si="5"/>
        <v>'Flying near water'</v>
      </c>
      <c r="AB66" s="2" t="s">
        <v>462</v>
      </c>
      <c r="AC66">
        <f t="shared" si="6"/>
        <v>8</v>
      </c>
      <c r="AD66" s="2" t="s">
        <v>462</v>
      </c>
      <c r="AE66">
        <f t="shared" si="7"/>
        <v>19</v>
      </c>
      <c r="AF66" s="2" t="s">
        <v>462</v>
      </c>
      <c r="AG66">
        <f t="shared" si="8"/>
        <v>8</v>
      </c>
      <c r="AH66" s="2" t="s">
        <v>462</v>
      </c>
      <c r="AI66">
        <f t="shared" si="9"/>
        <v>19</v>
      </c>
      <c r="AJ66" s="2" t="s">
        <v>462</v>
      </c>
      <c r="AK66">
        <f t="shared" si="10"/>
        <v>9</v>
      </c>
      <c r="AL66" s="2" t="s">
        <v>462</v>
      </c>
      <c r="AM66">
        <f t="shared" si="11"/>
        <v>10</v>
      </c>
      <c r="AN66" s="2" t="s">
        <v>462</v>
      </c>
      <c r="AO66">
        <f t="shared" si="12"/>
        <v>3</v>
      </c>
      <c r="AP66" s="2" t="s">
        <v>462</v>
      </c>
      <c r="AQ66">
        <f t="shared" si="13"/>
        <v>4</v>
      </c>
      <c r="AR66" t="s">
        <v>463</v>
      </c>
      <c r="AS66" t="str">
        <f t="shared" si="14"/>
        <v>(65,'Red dragonfly','Red dragonfly.png',180,'Any except rain','Flying near water',8,19,8,19,9,10,3,4)</v>
      </c>
      <c r="AT66" t="str">
        <f t="shared" si="15"/>
        <v>(65,'Red dragonfly','Red dragonfly.png',180,'Any except rain','Flying near water',8,19,8,19,9,10,3,4),</v>
      </c>
      <c r="AV66" t="s">
        <v>528</v>
      </c>
    </row>
    <row r="67" spans="1:48" x14ac:dyDescent="0.25">
      <c r="A67">
        <v>66</v>
      </c>
      <c r="B67" t="s">
        <v>206</v>
      </c>
      <c r="C67" t="s">
        <v>353</v>
      </c>
      <c r="D67">
        <v>400</v>
      </c>
      <c r="E67" t="s">
        <v>201</v>
      </c>
      <c r="F67" t="s">
        <v>204</v>
      </c>
      <c r="G67">
        <v>8</v>
      </c>
      <c r="H67">
        <v>19</v>
      </c>
      <c r="I67">
        <v>8</v>
      </c>
      <c r="J67">
        <v>19</v>
      </c>
      <c r="K67">
        <v>8</v>
      </c>
      <c r="L67">
        <v>11</v>
      </c>
      <c r="M67">
        <v>2</v>
      </c>
      <c r="N67">
        <v>5</v>
      </c>
      <c r="P67" t="s">
        <v>461</v>
      </c>
      <c r="Q67">
        <f t="shared" ref="Q67:Q88" si="16">A67</f>
        <v>66</v>
      </c>
      <c r="R67" s="2" t="s">
        <v>462</v>
      </c>
      <c r="S67" s="2" t="str">
        <f t="shared" ref="S67:S88" si="17">CONCATENATE("'",B67,"'")</f>
        <v>'Rice grasshopper'</v>
      </c>
      <c r="T67" s="2" t="s">
        <v>462</v>
      </c>
      <c r="U67" t="str">
        <f t="shared" ref="U67:U88" si="18">CONCATENATE("'",C67,"'")</f>
        <v>'Rice grasshopper.png'</v>
      </c>
      <c r="V67" s="2" t="s">
        <v>462</v>
      </c>
      <c r="W67">
        <f t="shared" ref="W67:W88" si="19">D67</f>
        <v>400</v>
      </c>
      <c r="X67" s="2" t="s">
        <v>462</v>
      </c>
      <c r="Y67" t="str">
        <f t="shared" ref="Y67:Y88" si="20">CONCATENATE("'",E67,"'")</f>
        <v>'Any weather'</v>
      </c>
      <c r="Z67" s="2" t="s">
        <v>462</v>
      </c>
      <c r="AA67" t="str">
        <f t="shared" ref="AA67:AA88" si="21">CONCATENATE("'",F67,"'")</f>
        <v>'On the ground'</v>
      </c>
      <c r="AB67" s="2" t="s">
        <v>462</v>
      </c>
      <c r="AC67">
        <f t="shared" ref="AC67:AC88" si="22">G67</f>
        <v>8</v>
      </c>
      <c r="AD67" s="2" t="s">
        <v>462</v>
      </c>
      <c r="AE67">
        <f t="shared" ref="AE67:AE88" si="23">H67</f>
        <v>19</v>
      </c>
      <c r="AF67" s="2" t="s">
        <v>462</v>
      </c>
      <c r="AG67">
        <f t="shared" ref="AG67:AG88" si="24">I67</f>
        <v>8</v>
      </c>
      <c r="AH67" s="2" t="s">
        <v>462</v>
      </c>
      <c r="AI67">
        <f t="shared" ref="AI67:AI88" si="25">J67</f>
        <v>19</v>
      </c>
      <c r="AJ67" s="2" t="s">
        <v>462</v>
      </c>
      <c r="AK67">
        <f t="shared" ref="AK67:AK88" si="26">K67</f>
        <v>8</v>
      </c>
      <c r="AL67" s="2" t="s">
        <v>462</v>
      </c>
      <c r="AM67">
        <f t="shared" ref="AM67:AM88" si="27">L67</f>
        <v>11</v>
      </c>
      <c r="AN67" s="2" t="s">
        <v>462</v>
      </c>
      <c r="AO67">
        <f t="shared" ref="AO67:AO88" si="28">M67</f>
        <v>2</v>
      </c>
      <c r="AP67" s="2" t="s">
        <v>462</v>
      </c>
      <c r="AQ67">
        <f t="shared" ref="AQ67:AQ88" si="29">N67</f>
        <v>5</v>
      </c>
      <c r="AR67" t="s">
        <v>463</v>
      </c>
      <c r="AS67" t="str">
        <f t="shared" ref="AS67:AS88" si="30">CONCATENATE(P67,Q67,R67,S67,T67,U67,V67,W67,X67,Y67,Z67,AA67,AB67,AC67,AD67,AE67,AF67,AG67,AH67,AI67,AJ67,AK67,AL67,AM67,AN67,AO67,AP67,AQ67,AR67)</f>
        <v>(66,'Rice grasshopper','Rice grasshopper.png',400,'Any weather','On the ground',8,19,8,19,8,11,2,5)</v>
      </c>
      <c r="AT67" t="str">
        <f t="shared" ref="AT67:AT88" si="31">CONCATENATE(AS67,",")</f>
        <v>(66,'Rice grasshopper','Rice grasshopper.png',400,'Any weather','On the ground',8,19,8,19,8,11,2,5),</v>
      </c>
      <c r="AV67" t="s">
        <v>529</v>
      </c>
    </row>
    <row r="68" spans="1:48" x14ac:dyDescent="0.25">
      <c r="A68">
        <v>67</v>
      </c>
      <c r="B68" t="s">
        <v>219</v>
      </c>
      <c r="C68" t="s">
        <v>354</v>
      </c>
      <c r="D68">
        <v>300</v>
      </c>
      <c r="E68" t="s">
        <v>201</v>
      </c>
      <c r="F68" t="s">
        <v>218</v>
      </c>
      <c r="G68">
        <v>8</v>
      </c>
      <c r="H68">
        <v>17</v>
      </c>
      <c r="I68">
        <v>8</v>
      </c>
      <c r="J68">
        <v>17</v>
      </c>
      <c r="K68">
        <v>7</v>
      </c>
      <c r="L68">
        <v>8</v>
      </c>
      <c r="M68">
        <v>1</v>
      </c>
      <c r="N68">
        <v>2</v>
      </c>
      <c r="P68" t="s">
        <v>461</v>
      </c>
      <c r="Q68">
        <f t="shared" si="16"/>
        <v>67</v>
      </c>
      <c r="R68" s="2" t="s">
        <v>462</v>
      </c>
      <c r="S68" s="2" t="str">
        <f t="shared" si="17"/>
        <v>'Robust cicada'</v>
      </c>
      <c r="T68" s="2" t="s">
        <v>462</v>
      </c>
      <c r="U68" t="str">
        <f t="shared" si="18"/>
        <v>'Robust cicada.png'</v>
      </c>
      <c r="V68" s="2" t="s">
        <v>462</v>
      </c>
      <c r="W68">
        <f t="shared" si="19"/>
        <v>300</v>
      </c>
      <c r="X68" s="2" t="s">
        <v>462</v>
      </c>
      <c r="Y68" t="str">
        <f t="shared" si="20"/>
        <v>'Any weather'</v>
      </c>
      <c r="Z68" s="2" t="s">
        <v>462</v>
      </c>
      <c r="AA68" t="str">
        <f t="shared" si="21"/>
        <v>'On trees (hardwood and cedar)'</v>
      </c>
      <c r="AB68" s="2" t="s">
        <v>462</v>
      </c>
      <c r="AC68">
        <f t="shared" si="22"/>
        <v>8</v>
      </c>
      <c r="AD68" s="2" t="s">
        <v>462</v>
      </c>
      <c r="AE68">
        <f t="shared" si="23"/>
        <v>17</v>
      </c>
      <c r="AF68" s="2" t="s">
        <v>462</v>
      </c>
      <c r="AG68">
        <f t="shared" si="24"/>
        <v>8</v>
      </c>
      <c r="AH68" s="2" t="s">
        <v>462</v>
      </c>
      <c r="AI68">
        <f t="shared" si="25"/>
        <v>17</v>
      </c>
      <c r="AJ68" s="2" t="s">
        <v>462</v>
      </c>
      <c r="AK68">
        <f t="shared" si="26"/>
        <v>7</v>
      </c>
      <c r="AL68" s="2" t="s">
        <v>462</v>
      </c>
      <c r="AM68">
        <f t="shared" si="27"/>
        <v>8</v>
      </c>
      <c r="AN68" s="2" t="s">
        <v>462</v>
      </c>
      <c r="AO68">
        <f t="shared" si="28"/>
        <v>1</v>
      </c>
      <c r="AP68" s="2" t="s">
        <v>462</v>
      </c>
      <c r="AQ68">
        <f t="shared" si="29"/>
        <v>2</v>
      </c>
      <c r="AR68" t="s">
        <v>463</v>
      </c>
      <c r="AS68" t="str">
        <f t="shared" si="30"/>
        <v>(67,'Robust cicada','Robust cicada.png',300,'Any weather','On trees (hardwood and cedar)',8,17,8,17,7,8,1,2)</v>
      </c>
      <c r="AT68" t="str">
        <f t="shared" si="31"/>
        <v>(67,'Robust cicada','Robust cicada.png',300,'Any weather','On trees (hardwood and cedar)',8,17,8,17,7,8,1,2),</v>
      </c>
      <c r="AV68" t="s">
        <v>530</v>
      </c>
    </row>
    <row r="69" spans="1:48" x14ac:dyDescent="0.25">
      <c r="A69">
        <v>68</v>
      </c>
      <c r="B69" t="s">
        <v>244</v>
      </c>
      <c r="C69" t="s">
        <v>355</v>
      </c>
      <c r="D69">
        <v>3000</v>
      </c>
      <c r="E69" t="s">
        <v>183</v>
      </c>
      <c r="F69" t="s">
        <v>241</v>
      </c>
      <c r="G69">
        <v>0</v>
      </c>
      <c r="H69">
        <v>23</v>
      </c>
      <c r="I69">
        <v>0</v>
      </c>
      <c r="J69">
        <v>23</v>
      </c>
      <c r="K69">
        <v>5</v>
      </c>
      <c r="L69">
        <v>9</v>
      </c>
      <c r="M69">
        <v>11</v>
      </c>
      <c r="N69">
        <v>3</v>
      </c>
      <c r="P69" t="s">
        <v>461</v>
      </c>
      <c r="Q69">
        <f t="shared" si="16"/>
        <v>68</v>
      </c>
      <c r="R69" s="2" t="s">
        <v>462</v>
      </c>
      <c r="S69" s="2" t="str">
        <f t="shared" si="17"/>
        <v>'Rosalia Batesi Beetle'</v>
      </c>
      <c r="T69" s="2" t="s">
        <v>462</v>
      </c>
      <c r="U69" t="str">
        <f t="shared" si="18"/>
        <v>'Rosalia Batesi Beetle.png'</v>
      </c>
      <c r="V69" s="2" t="s">
        <v>462</v>
      </c>
      <c r="W69">
        <f t="shared" si="19"/>
        <v>3000</v>
      </c>
      <c r="X69" s="2" t="s">
        <v>462</v>
      </c>
      <c r="Y69" t="str">
        <f t="shared" si="20"/>
        <v>'Any except rain'</v>
      </c>
      <c r="Z69" s="2" t="s">
        <v>462</v>
      </c>
      <c r="AA69" t="str">
        <f t="shared" si="21"/>
        <v>'On tree stumps'</v>
      </c>
      <c r="AB69" s="2" t="s">
        <v>462</v>
      </c>
      <c r="AC69">
        <f t="shared" si="22"/>
        <v>0</v>
      </c>
      <c r="AD69" s="2" t="s">
        <v>462</v>
      </c>
      <c r="AE69">
        <f t="shared" si="23"/>
        <v>23</v>
      </c>
      <c r="AF69" s="2" t="s">
        <v>462</v>
      </c>
      <c r="AG69">
        <f t="shared" si="24"/>
        <v>0</v>
      </c>
      <c r="AH69" s="2" t="s">
        <v>462</v>
      </c>
      <c r="AI69">
        <f t="shared" si="25"/>
        <v>23</v>
      </c>
      <c r="AJ69" s="2" t="s">
        <v>462</v>
      </c>
      <c r="AK69">
        <f t="shared" si="26"/>
        <v>5</v>
      </c>
      <c r="AL69" s="2" t="s">
        <v>462</v>
      </c>
      <c r="AM69">
        <f t="shared" si="27"/>
        <v>9</v>
      </c>
      <c r="AN69" s="2" t="s">
        <v>462</v>
      </c>
      <c r="AO69">
        <f t="shared" si="28"/>
        <v>11</v>
      </c>
      <c r="AP69" s="2" t="s">
        <v>462</v>
      </c>
      <c r="AQ69">
        <f t="shared" si="29"/>
        <v>3</v>
      </c>
      <c r="AR69" t="s">
        <v>463</v>
      </c>
      <c r="AS69" t="str">
        <f t="shared" si="30"/>
        <v>(68,'Rosalia Batesi Beetle','Rosalia Batesi Beetle.png',3000,'Any except rain','On tree stumps',0,23,0,23,5,9,11,3)</v>
      </c>
      <c r="AT69" t="str">
        <f t="shared" si="31"/>
        <v>(68,'Rosalia Batesi Beetle','Rosalia Batesi Beetle.png',3000,'Any except rain','On tree stumps',0,23,0,23,5,9,11,3),</v>
      </c>
      <c r="AV69" t="s">
        <v>531</v>
      </c>
    </row>
    <row r="70" spans="1:48" x14ac:dyDescent="0.25">
      <c r="A70">
        <v>69</v>
      </c>
      <c r="B70" t="s">
        <v>253</v>
      </c>
      <c r="C70" t="s">
        <v>356</v>
      </c>
      <c r="D70">
        <v>2000</v>
      </c>
      <c r="E70" t="s">
        <v>201</v>
      </c>
      <c r="F70" t="s">
        <v>200</v>
      </c>
      <c r="G70">
        <v>0</v>
      </c>
      <c r="H70">
        <v>23</v>
      </c>
      <c r="I70">
        <v>0</v>
      </c>
      <c r="J70">
        <v>23</v>
      </c>
      <c r="K70">
        <v>7</v>
      </c>
      <c r="L70">
        <v>8</v>
      </c>
      <c r="M70">
        <v>1</v>
      </c>
      <c r="N70">
        <v>2</v>
      </c>
      <c r="P70" t="s">
        <v>461</v>
      </c>
      <c r="Q70">
        <f t="shared" si="16"/>
        <v>69</v>
      </c>
      <c r="R70" s="2" t="s">
        <v>462</v>
      </c>
      <c r="S70" s="2" t="str">
        <f t="shared" si="17"/>
        <v>'Saw Stag'</v>
      </c>
      <c r="T70" s="2" t="s">
        <v>462</v>
      </c>
      <c r="U70" t="str">
        <f t="shared" si="18"/>
        <v>'Saw Stag.png'</v>
      </c>
      <c r="V70" s="2" t="s">
        <v>462</v>
      </c>
      <c r="W70">
        <f t="shared" si="19"/>
        <v>2000</v>
      </c>
      <c r="X70" s="2" t="s">
        <v>462</v>
      </c>
      <c r="Y70" t="str">
        <f t="shared" si="20"/>
        <v>'Any weather'</v>
      </c>
      <c r="Z70" s="2" t="s">
        <v>462</v>
      </c>
      <c r="AA70" t="str">
        <f t="shared" si="21"/>
        <v>'On trees (any kind)'</v>
      </c>
      <c r="AB70" s="2" t="s">
        <v>462</v>
      </c>
      <c r="AC70">
        <f t="shared" si="22"/>
        <v>0</v>
      </c>
      <c r="AD70" s="2" t="s">
        <v>462</v>
      </c>
      <c r="AE70">
        <f t="shared" si="23"/>
        <v>23</v>
      </c>
      <c r="AF70" s="2" t="s">
        <v>462</v>
      </c>
      <c r="AG70">
        <f t="shared" si="24"/>
        <v>0</v>
      </c>
      <c r="AH70" s="2" t="s">
        <v>462</v>
      </c>
      <c r="AI70">
        <f t="shared" si="25"/>
        <v>23</v>
      </c>
      <c r="AJ70" s="2" t="s">
        <v>462</v>
      </c>
      <c r="AK70">
        <f t="shared" si="26"/>
        <v>7</v>
      </c>
      <c r="AL70" s="2" t="s">
        <v>462</v>
      </c>
      <c r="AM70">
        <f t="shared" si="27"/>
        <v>8</v>
      </c>
      <c r="AN70" s="2" t="s">
        <v>462</v>
      </c>
      <c r="AO70">
        <f t="shared" si="28"/>
        <v>1</v>
      </c>
      <c r="AP70" s="2" t="s">
        <v>462</v>
      </c>
      <c r="AQ70">
        <f t="shared" si="29"/>
        <v>2</v>
      </c>
      <c r="AR70" t="s">
        <v>463</v>
      </c>
      <c r="AS70" t="str">
        <f t="shared" si="30"/>
        <v>(69,'Saw Stag','Saw Stag.png',2000,'Any weather','On trees (any kind)',0,23,0,23,7,8,1,2)</v>
      </c>
      <c r="AT70" t="str">
        <f t="shared" si="31"/>
        <v>(69,'Saw Stag','Saw Stag.png',2000,'Any weather','On trees (any kind)',0,23,0,23,7,8,1,2),</v>
      </c>
      <c r="AV70" t="s">
        <v>532</v>
      </c>
    </row>
    <row r="71" spans="1:48" x14ac:dyDescent="0.25">
      <c r="A71">
        <v>70</v>
      </c>
      <c r="B71" t="s">
        <v>250</v>
      </c>
      <c r="C71" t="s">
        <v>357</v>
      </c>
      <c r="D71">
        <v>10000</v>
      </c>
      <c r="E71" t="s">
        <v>201</v>
      </c>
      <c r="F71" t="s">
        <v>200</v>
      </c>
      <c r="G71">
        <v>23</v>
      </c>
      <c r="H71">
        <v>8</v>
      </c>
      <c r="I71">
        <v>23</v>
      </c>
      <c r="J71">
        <v>8</v>
      </c>
      <c r="K71">
        <v>7</v>
      </c>
      <c r="L71">
        <v>8</v>
      </c>
      <c r="M71">
        <v>1</v>
      </c>
      <c r="N71">
        <v>2</v>
      </c>
      <c r="P71" t="s">
        <v>461</v>
      </c>
      <c r="Q71">
        <f t="shared" si="16"/>
        <v>70</v>
      </c>
      <c r="R71" s="2" t="s">
        <v>462</v>
      </c>
      <c r="S71" s="2" t="str">
        <f t="shared" si="17"/>
        <v>'Scarab Beetle'</v>
      </c>
      <c r="T71" s="2" t="s">
        <v>462</v>
      </c>
      <c r="U71" t="str">
        <f t="shared" si="18"/>
        <v>'Scarab Beetle.png'</v>
      </c>
      <c r="V71" s="2" t="s">
        <v>462</v>
      </c>
      <c r="W71">
        <f t="shared" si="19"/>
        <v>10000</v>
      </c>
      <c r="X71" s="2" t="s">
        <v>462</v>
      </c>
      <c r="Y71" t="str">
        <f t="shared" si="20"/>
        <v>'Any weather'</v>
      </c>
      <c r="Z71" s="2" t="s">
        <v>462</v>
      </c>
      <c r="AA71" t="str">
        <f t="shared" si="21"/>
        <v>'On trees (any kind)'</v>
      </c>
      <c r="AB71" s="2" t="s">
        <v>462</v>
      </c>
      <c r="AC71">
        <f t="shared" si="22"/>
        <v>23</v>
      </c>
      <c r="AD71" s="2" t="s">
        <v>462</v>
      </c>
      <c r="AE71">
        <f t="shared" si="23"/>
        <v>8</v>
      </c>
      <c r="AF71" s="2" t="s">
        <v>462</v>
      </c>
      <c r="AG71">
        <f t="shared" si="24"/>
        <v>23</v>
      </c>
      <c r="AH71" s="2" t="s">
        <v>462</v>
      </c>
      <c r="AI71">
        <f t="shared" si="25"/>
        <v>8</v>
      </c>
      <c r="AJ71" s="2" t="s">
        <v>462</v>
      </c>
      <c r="AK71">
        <f t="shared" si="26"/>
        <v>7</v>
      </c>
      <c r="AL71" s="2" t="s">
        <v>462</v>
      </c>
      <c r="AM71">
        <f t="shared" si="27"/>
        <v>8</v>
      </c>
      <c r="AN71" s="2" t="s">
        <v>462</v>
      </c>
      <c r="AO71">
        <f t="shared" si="28"/>
        <v>1</v>
      </c>
      <c r="AP71" s="2" t="s">
        <v>462</v>
      </c>
      <c r="AQ71">
        <f t="shared" si="29"/>
        <v>2</v>
      </c>
      <c r="AR71" t="s">
        <v>463</v>
      </c>
      <c r="AS71" t="str">
        <f t="shared" si="30"/>
        <v>(70,'Scarab Beetle','Scarab Beetle.png',10000,'Any weather','On trees (any kind)',23,8,23,8,7,8,1,2)</v>
      </c>
      <c r="AT71" t="str">
        <f t="shared" si="31"/>
        <v>(70,'Scarab Beetle','Scarab Beetle.png',10000,'Any weather','On trees (any kind)',23,8,23,8,7,8,1,2),</v>
      </c>
      <c r="AV71" t="s">
        <v>533</v>
      </c>
    </row>
    <row r="72" spans="1:48" x14ac:dyDescent="0.25">
      <c r="A72">
        <v>71</v>
      </c>
      <c r="B72" t="s">
        <v>289</v>
      </c>
      <c r="C72" t="s">
        <v>358</v>
      </c>
      <c r="D72">
        <v>8000</v>
      </c>
      <c r="E72" t="s">
        <v>201</v>
      </c>
      <c r="F72" t="s">
        <v>204</v>
      </c>
      <c r="G72">
        <v>19</v>
      </c>
      <c r="H72">
        <v>4</v>
      </c>
      <c r="I72">
        <v>19</v>
      </c>
      <c r="J72">
        <v>4</v>
      </c>
      <c r="K72">
        <v>5</v>
      </c>
      <c r="L72">
        <v>10</v>
      </c>
      <c r="M72">
        <v>11</v>
      </c>
      <c r="N72">
        <v>4</v>
      </c>
      <c r="P72" t="s">
        <v>461</v>
      </c>
      <c r="Q72">
        <f t="shared" si="16"/>
        <v>71</v>
      </c>
      <c r="R72" s="2" t="s">
        <v>462</v>
      </c>
      <c r="S72" s="2" t="str">
        <f t="shared" si="17"/>
        <v>'Scorpion'</v>
      </c>
      <c r="T72" s="2" t="s">
        <v>462</v>
      </c>
      <c r="U72" t="str">
        <f t="shared" si="18"/>
        <v>'Scorpion.png'</v>
      </c>
      <c r="V72" s="2" t="s">
        <v>462</v>
      </c>
      <c r="W72">
        <f t="shared" si="19"/>
        <v>8000</v>
      </c>
      <c r="X72" s="2" t="s">
        <v>462</v>
      </c>
      <c r="Y72" t="str">
        <f t="shared" si="20"/>
        <v>'Any weather'</v>
      </c>
      <c r="Z72" s="2" t="s">
        <v>462</v>
      </c>
      <c r="AA72" t="str">
        <f t="shared" si="21"/>
        <v>'On the ground'</v>
      </c>
      <c r="AB72" s="2" t="s">
        <v>462</v>
      </c>
      <c r="AC72">
        <f t="shared" si="22"/>
        <v>19</v>
      </c>
      <c r="AD72" s="2" t="s">
        <v>462</v>
      </c>
      <c r="AE72">
        <f t="shared" si="23"/>
        <v>4</v>
      </c>
      <c r="AF72" s="2" t="s">
        <v>462</v>
      </c>
      <c r="AG72">
        <f t="shared" si="24"/>
        <v>19</v>
      </c>
      <c r="AH72" s="2" t="s">
        <v>462</v>
      </c>
      <c r="AI72">
        <f t="shared" si="25"/>
        <v>4</v>
      </c>
      <c r="AJ72" s="2" t="s">
        <v>462</v>
      </c>
      <c r="AK72">
        <f t="shared" si="26"/>
        <v>5</v>
      </c>
      <c r="AL72" s="2" t="s">
        <v>462</v>
      </c>
      <c r="AM72">
        <f t="shared" si="27"/>
        <v>10</v>
      </c>
      <c r="AN72" s="2" t="s">
        <v>462</v>
      </c>
      <c r="AO72">
        <f t="shared" si="28"/>
        <v>11</v>
      </c>
      <c r="AP72" s="2" t="s">
        <v>462</v>
      </c>
      <c r="AQ72">
        <f t="shared" si="29"/>
        <v>4</v>
      </c>
      <c r="AR72" t="s">
        <v>463</v>
      </c>
      <c r="AS72" t="str">
        <f t="shared" si="30"/>
        <v>(71,'Scorpion','Scorpion.png',8000,'Any weather','On the ground',19,4,19,4,5,10,11,4)</v>
      </c>
      <c r="AT72" t="str">
        <f t="shared" si="31"/>
        <v>(71,'Scorpion','Scorpion.png',8000,'Any weather','On the ground',19,4,19,4,5,10,11,4),</v>
      </c>
      <c r="AV72" t="s">
        <v>534</v>
      </c>
    </row>
    <row r="73" spans="1:48" x14ac:dyDescent="0.25">
      <c r="A73">
        <v>72</v>
      </c>
      <c r="B73" t="s">
        <v>280</v>
      </c>
      <c r="C73" t="s">
        <v>359</v>
      </c>
      <c r="D73">
        <v>250</v>
      </c>
      <c r="E73" t="s">
        <v>282</v>
      </c>
      <c r="F73" t="s">
        <v>281</v>
      </c>
      <c r="G73">
        <v>0</v>
      </c>
      <c r="H73">
        <v>23</v>
      </c>
      <c r="I73">
        <v>0</v>
      </c>
      <c r="J73">
        <v>23</v>
      </c>
      <c r="K73">
        <v>1</v>
      </c>
      <c r="L73">
        <v>12</v>
      </c>
      <c r="M73">
        <v>1</v>
      </c>
      <c r="N73">
        <v>12</v>
      </c>
      <c r="P73" t="s">
        <v>461</v>
      </c>
      <c r="Q73">
        <f t="shared" si="16"/>
        <v>72</v>
      </c>
      <c r="R73" s="2" t="s">
        <v>462</v>
      </c>
      <c r="S73" s="2" t="str">
        <f t="shared" si="17"/>
        <v>'Snail'</v>
      </c>
      <c r="T73" s="2" t="s">
        <v>462</v>
      </c>
      <c r="U73" t="str">
        <f t="shared" si="18"/>
        <v>'Snail.png'</v>
      </c>
      <c r="V73" s="2" t="s">
        <v>462</v>
      </c>
      <c r="W73">
        <f t="shared" si="19"/>
        <v>250</v>
      </c>
      <c r="X73" s="2" t="s">
        <v>462</v>
      </c>
      <c r="Y73" t="str">
        <f t="shared" si="20"/>
        <v>'Rain only'</v>
      </c>
      <c r="Z73" s="2" t="s">
        <v>462</v>
      </c>
      <c r="AA73" t="str">
        <f t="shared" si="21"/>
        <v>'On rocks and bushes'</v>
      </c>
      <c r="AB73" s="2" t="s">
        <v>462</v>
      </c>
      <c r="AC73">
        <f t="shared" si="22"/>
        <v>0</v>
      </c>
      <c r="AD73" s="2" t="s">
        <v>462</v>
      </c>
      <c r="AE73">
        <f t="shared" si="23"/>
        <v>23</v>
      </c>
      <c r="AF73" s="2" t="s">
        <v>462</v>
      </c>
      <c r="AG73">
        <f t="shared" si="24"/>
        <v>0</v>
      </c>
      <c r="AH73" s="2" t="s">
        <v>462</v>
      </c>
      <c r="AI73">
        <f t="shared" si="25"/>
        <v>23</v>
      </c>
      <c r="AJ73" s="2" t="s">
        <v>462</v>
      </c>
      <c r="AK73">
        <f t="shared" si="26"/>
        <v>1</v>
      </c>
      <c r="AL73" s="2" t="s">
        <v>462</v>
      </c>
      <c r="AM73">
        <f t="shared" si="27"/>
        <v>12</v>
      </c>
      <c r="AN73" s="2" t="s">
        <v>462</v>
      </c>
      <c r="AO73">
        <f t="shared" si="28"/>
        <v>1</v>
      </c>
      <c r="AP73" s="2" t="s">
        <v>462</v>
      </c>
      <c r="AQ73">
        <f t="shared" si="29"/>
        <v>12</v>
      </c>
      <c r="AR73" t="s">
        <v>463</v>
      </c>
      <c r="AS73" t="str">
        <f t="shared" si="30"/>
        <v>(72,'Snail','Snail.png',250,'Rain only','On rocks and bushes',0,23,0,23,1,12,1,12)</v>
      </c>
      <c r="AT73" t="str">
        <f t="shared" si="31"/>
        <v>(72,'Snail','Snail.png',250,'Rain only','On rocks and bushes',0,23,0,23,1,12,1,12),</v>
      </c>
      <c r="AV73" t="s">
        <v>535</v>
      </c>
    </row>
    <row r="74" spans="1:48" x14ac:dyDescent="0.25">
      <c r="A74">
        <v>73</v>
      </c>
      <c r="B74" t="s">
        <v>286</v>
      </c>
      <c r="C74" t="s">
        <v>360</v>
      </c>
      <c r="D74">
        <v>600</v>
      </c>
      <c r="E74" t="s">
        <v>201</v>
      </c>
      <c r="F74" t="s">
        <v>287</v>
      </c>
      <c r="G74">
        <v>19</v>
      </c>
      <c r="H74">
        <v>12</v>
      </c>
      <c r="I74">
        <v>19</v>
      </c>
      <c r="J74">
        <v>12</v>
      </c>
      <c r="K74">
        <v>1</v>
      </c>
      <c r="L74">
        <v>12</v>
      </c>
      <c r="M74">
        <v>1</v>
      </c>
      <c r="N74">
        <v>12</v>
      </c>
      <c r="P74" t="s">
        <v>461</v>
      </c>
      <c r="Q74">
        <f t="shared" si="16"/>
        <v>73</v>
      </c>
      <c r="R74" s="2" t="s">
        <v>462</v>
      </c>
      <c r="S74" s="2" t="str">
        <f t="shared" si="17"/>
        <v>'Spider'</v>
      </c>
      <c r="T74" s="2" t="s">
        <v>462</v>
      </c>
      <c r="U74" t="str">
        <f t="shared" si="18"/>
        <v>'Spider.png'</v>
      </c>
      <c r="V74" s="2" t="s">
        <v>462</v>
      </c>
      <c r="W74">
        <f t="shared" si="19"/>
        <v>600</v>
      </c>
      <c r="X74" s="2" t="s">
        <v>462</v>
      </c>
      <c r="Y74" t="str">
        <f t="shared" si="20"/>
        <v>'Any weather'</v>
      </c>
      <c r="Z74" s="2" t="s">
        <v>462</v>
      </c>
      <c r="AA74" t="str">
        <f t="shared" si="21"/>
        <v>'Shaking trees'</v>
      </c>
      <c r="AB74" s="2" t="s">
        <v>462</v>
      </c>
      <c r="AC74">
        <f t="shared" si="22"/>
        <v>19</v>
      </c>
      <c r="AD74" s="2" t="s">
        <v>462</v>
      </c>
      <c r="AE74">
        <f t="shared" si="23"/>
        <v>12</v>
      </c>
      <c r="AF74" s="2" t="s">
        <v>462</v>
      </c>
      <c r="AG74">
        <f t="shared" si="24"/>
        <v>19</v>
      </c>
      <c r="AH74" s="2" t="s">
        <v>462</v>
      </c>
      <c r="AI74">
        <f t="shared" si="25"/>
        <v>12</v>
      </c>
      <c r="AJ74" s="2" t="s">
        <v>462</v>
      </c>
      <c r="AK74">
        <f t="shared" si="26"/>
        <v>1</v>
      </c>
      <c r="AL74" s="2" t="s">
        <v>462</v>
      </c>
      <c r="AM74">
        <f t="shared" si="27"/>
        <v>12</v>
      </c>
      <c r="AN74" s="2" t="s">
        <v>462</v>
      </c>
      <c r="AO74">
        <f t="shared" si="28"/>
        <v>1</v>
      </c>
      <c r="AP74" s="2" t="s">
        <v>462</v>
      </c>
      <c r="AQ74">
        <f t="shared" si="29"/>
        <v>12</v>
      </c>
      <c r="AR74" t="s">
        <v>463</v>
      </c>
      <c r="AS74" t="str">
        <f t="shared" si="30"/>
        <v>(73,'Spider','Spider.png',600,'Any weather','Shaking trees',19,12,19,12,1,12,1,12)</v>
      </c>
      <c r="AT74" t="str">
        <f t="shared" si="31"/>
        <v>(73,'Spider','Spider.png',600,'Any weather','Shaking trees',19,12,19,12,1,12,1,12),</v>
      </c>
      <c r="AV74" t="s">
        <v>536</v>
      </c>
    </row>
    <row r="75" spans="1:48" x14ac:dyDescent="0.25">
      <c r="A75">
        <v>74</v>
      </c>
      <c r="B75" t="s">
        <v>236</v>
      </c>
      <c r="C75" t="s">
        <v>361</v>
      </c>
      <c r="D75">
        <v>120</v>
      </c>
      <c r="E75" t="s">
        <v>183</v>
      </c>
      <c r="F75" t="s">
        <v>211</v>
      </c>
      <c r="G75">
        <v>0</v>
      </c>
      <c r="H75">
        <v>23</v>
      </c>
      <c r="I75">
        <v>0</v>
      </c>
      <c r="J75">
        <v>23</v>
      </c>
      <c r="K75">
        <v>3</v>
      </c>
      <c r="L75">
        <v>10</v>
      </c>
      <c r="M75">
        <v>9</v>
      </c>
      <c r="N75">
        <v>4</v>
      </c>
      <c r="P75" t="s">
        <v>461</v>
      </c>
      <c r="Q75">
        <f t="shared" si="16"/>
        <v>74</v>
      </c>
      <c r="R75" s="2" t="s">
        <v>462</v>
      </c>
      <c r="S75" s="2" t="str">
        <f t="shared" si="17"/>
        <v>'Stinkbug'</v>
      </c>
      <c r="T75" s="2" t="s">
        <v>462</v>
      </c>
      <c r="U75" t="str">
        <f t="shared" si="18"/>
        <v>'Stinkbug.png'</v>
      </c>
      <c r="V75" s="2" t="s">
        <v>462</v>
      </c>
      <c r="W75">
        <f t="shared" si="19"/>
        <v>120</v>
      </c>
      <c r="X75" s="2" t="s">
        <v>462</v>
      </c>
      <c r="Y75" t="str">
        <f t="shared" si="20"/>
        <v>'Any except rain'</v>
      </c>
      <c r="Z75" s="2" t="s">
        <v>462</v>
      </c>
      <c r="AA75" t="str">
        <f t="shared" si="21"/>
        <v>'On flowers'</v>
      </c>
      <c r="AB75" s="2" t="s">
        <v>462</v>
      </c>
      <c r="AC75">
        <f t="shared" si="22"/>
        <v>0</v>
      </c>
      <c r="AD75" s="2" t="s">
        <v>462</v>
      </c>
      <c r="AE75">
        <f t="shared" si="23"/>
        <v>23</v>
      </c>
      <c r="AF75" s="2" t="s">
        <v>462</v>
      </c>
      <c r="AG75">
        <f t="shared" si="24"/>
        <v>0</v>
      </c>
      <c r="AH75" s="2" t="s">
        <v>462</v>
      </c>
      <c r="AI75">
        <f t="shared" si="25"/>
        <v>23</v>
      </c>
      <c r="AJ75" s="2" t="s">
        <v>462</v>
      </c>
      <c r="AK75">
        <f t="shared" si="26"/>
        <v>3</v>
      </c>
      <c r="AL75" s="2" t="s">
        <v>462</v>
      </c>
      <c r="AM75">
        <f t="shared" si="27"/>
        <v>10</v>
      </c>
      <c r="AN75" s="2" t="s">
        <v>462</v>
      </c>
      <c r="AO75">
        <f t="shared" si="28"/>
        <v>9</v>
      </c>
      <c r="AP75" s="2" t="s">
        <v>462</v>
      </c>
      <c r="AQ75">
        <f t="shared" si="29"/>
        <v>4</v>
      </c>
      <c r="AR75" t="s">
        <v>463</v>
      </c>
      <c r="AS75" t="str">
        <f t="shared" si="30"/>
        <v>(74,'Stinkbug','Stinkbug.png',120,'Any except rain','On flowers',0,23,0,23,3,10,9,4)</v>
      </c>
      <c r="AT75" t="str">
        <f t="shared" si="31"/>
        <v>(74,'Stinkbug','Stinkbug.png',120,'Any except rain','On flowers',0,23,0,23,3,10,9,4),</v>
      </c>
      <c r="AV75" t="s">
        <v>537</v>
      </c>
    </row>
    <row r="76" spans="1:48" x14ac:dyDescent="0.25">
      <c r="A76">
        <v>75</v>
      </c>
      <c r="B76" t="s">
        <v>288</v>
      </c>
      <c r="C76" t="s">
        <v>362</v>
      </c>
      <c r="D76">
        <v>8000</v>
      </c>
      <c r="E76" t="s">
        <v>201</v>
      </c>
      <c r="F76" t="s">
        <v>204</v>
      </c>
      <c r="G76">
        <v>19</v>
      </c>
      <c r="H76">
        <v>4</v>
      </c>
      <c r="I76">
        <v>19</v>
      </c>
      <c r="J76">
        <v>4</v>
      </c>
      <c r="K76">
        <v>11</v>
      </c>
      <c r="L76">
        <v>4</v>
      </c>
      <c r="M76">
        <v>5</v>
      </c>
      <c r="N76">
        <v>10</v>
      </c>
      <c r="P76" t="s">
        <v>461</v>
      </c>
      <c r="Q76">
        <f t="shared" si="16"/>
        <v>75</v>
      </c>
      <c r="R76" s="2" t="s">
        <v>462</v>
      </c>
      <c r="S76" s="2" t="str">
        <f t="shared" si="17"/>
        <v>'Tarantula'</v>
      </c>
      <c r="T76" s="2" t="s">
        <v>462</v>
      </c>
      <c r="U76" t="str">
        <f t="shared" si="18"/>
        <v>'Tarantula.png'</v>
      </c>
      <c r="V76" s="2" t="s">
        <v>462</v>
      </c>
      <c r="W76">
        <f t="shared" si="19"/>
        <v>8000</v>
      </c>
      <c r="X76" s="2" t="s">
        <v>462</v>
      </c>
      <c r="Y76" t="str">
        <f t="shared" si="20"/>
        <v>'Any weather'</v>
      </c>
      <c r="Z76" s="2" t="s">
        <v>462</v>
      </c>
      <c r="AA76" t="str">
        <f t="shared" si="21"/>
        <v>'On the ground'</v>
      </c>
      <c r="AB76" s="2" t="s">
        <v>462</v>
      </c>
      <c r="AC76">
        <f t="shared" si="22"/>
        <v>19</v>
      </c>
      <c r="AD76" s="2" t="s">
        <v>462</v>
      </c>
      <c r="AE76">
        <f t="shared" si="23"/>
        <v>4</v>
      </c>
      <c r="AF76" s="2" t="s">
        <v>462</v>
      </c>
      <c r="AG76">
        <f t="shared" si="24"/>
        <v>19</v>
      </c>
      <c r="AH76" s="2" t="s">
        <v>462</v>
      </c>
      <c r="AI76">
        <f t="shared" si="25"/>
        <v>4</v>
      </c>
      <c r="AJ76" s="2" t="s">
        <v>462</v>
      </c>
      <c r="AK76">
        <f t="shared" si="26"/>
        <v>11</v>
      </c>
      <c r="AL76" s="2" t="s">
        <v>462</v>
      </c>
      <c r="AM76">
        <f t="shared" si="27"/>
        <v>4</v>
      </c>
      <c r="AN76" s="2" t="s">
        <v>462</v>
      </c>
      <c r="AO76">
        <f t="shared" si="28"/>
        <v>5</v>
      </c>
      <c r="AP76" s="2" t="s">
        <v>462</v>
      </c>
      <c r="AQ76">
        <f t="shared" si="29"/>
        <v>10</v>
      </c>
      <c r="AR76" t="s">
        <v>463</v>
      </c>
      <c r="AS76" t="str">
        <f t="shared" si="30"/>
        <v>(75,'Tarantula','Tarantula.png',8000,'Any weather','On the ground',19,4,19,4,11,4,5,10)</v>
      </c>
      <c r="AT76" t="str">
        <f t="shared" si="31"/>
        <v>(75,'Tarantula','Tarantula.png',8000,'Any weather','On the ground',19,4,19,4,11,4,5,10),</v>
      </c>
      <c r="AV76" t="s">
        <v>538</v>
      </c>
    </row>
    <row r="77" spans="1:48" x14ac:dyDescent="0.25">
      <c r="A77">
        <v>76</v>
      </c>
      <c r="B77" t="s">
        <v>239</v>
      </c>
      <c r="C77" t="s">
        <v>363</v>
      </c>
      <c r="D77">
        <v>1500</v>
      </c>
      <c r="E77" t="s">
        <v>183</v>
      </c>
      <c r="F77" t="s">
        <v>204</v>
      </c>
      <c r="G77">
        <v>0</v>
      </c>
      <c r="H77">
        <v>23</v>
      </c>
      <c r="I77">
        <v>0</v>
      </c>
      <c r="J77">
        <v>23</v>
      </c>
      <c r="K77">
        <v>2</v>
      </c>
      <c r="L77">
        <v>10</v>
      </c>
      <c r="M77">
        <v>8</v>
      </c>
      <c r="N77">
        <v>4</v>
      </c>
      <c r="P77" t="s">
        <v>461</v>
      </c>
      <c r="Q77">
        <f t="shared" si="16"/>
        <v>76</v>
      </c>
      <c r="R77" s="2" t="s">
        <v>462</v>
      </c>
      <c r="S77" s="2" t="str">
        <f t="shared" si="17"/>
        <v>'Tiger beetle'</v>
      </c>
      <c r="T77" s="2" t="s">
        <v>462</v>
      </c>
      <c r="U77" t="str">
        <f t="shared" si="18"/>
        <v>'Tiger beetle.png'</v>
      </c>
      <c r="V77" s="2" t="s">
        <v>462</v>
      </c>
      <c r="W77">
        <f t="shared" si="19"/>
        <v>1500</v>
      </c>
      <c r="X77" s="2" t="s">
        <v>462</v>
      </c>
      <c r="Y77" t="str">
        <f t="shared" si="20"/>
        <v>'Any except rain'</v>
      </c>
      <c r="Z77" s="2" t="s">
        <v>462</v>
      </c>
      <c r="AA77" t="str">
        <f t="shared" si="21"/>
        <v>'On the ground'</v>
      </c>
      <c r="AB77" s="2" t="s">
        <v>462</v>
      </c>
      <c r="AC77">
        <f t="shared" si="22"/>
        <v>0</v>
      </c>
      <c r="AD77" s="2" t="s">
        <v>462</v>
      </c>
      <c r="AE77">
        <f t="shared" si="23"/>
        <v>23</v>
      </c>
      <c r="AF77" s="2" t="s">
        <v>462</v>
      </c>
      <c r="AG77">
        <f t="shared" si="24"/>
        <v>0</v>
      </c>
      <c r="AH77" s="2" t="s">
        <v>462</v>
      </c>
      <c r="AI77">
        <f t="shared" si="25"/>
        <v>23</v>
      </c>
      <c r="AJ77" s="2" t="s">
        <v>462</v>
      </c>
      <c r="AK77">
        <f t="shared" si="26"/>
        <v>2</v>
      </c>
      <c r="AL77" s="2" t="s">
        <v>462</v>
      </c>
      <c r="AM77">
        <f t="shared" si="27"/>
        <v>10</v>
      </c>
      <c r="AN77" s="2" t="s">
        <v>462</v>
      </c>
      <c r="AO77">
        <f t="shared" si="28"/>
        <v>8</v>
      </c>
      <c r="AP77" s="2" t="s">
        <v>462</v>
      </c>
      <c r="AQ77">
        <f t="shared" si="29"/>
        <v>4</v>
      </c>
      <c r="AR77" t="s">
        <v>463</v>
      </c>
      <c r="AS77" t="str">
        <f t="shared" si="30"/>
        <v>(76,'Tiger beetle','Tiger beetle.png',1500,'Any except rain','On the ground',0,23,0,23,2,10,8,4)</v>
      </c>
      <c r="AT77" t="str">
        <f t="shared" si="31"/>
        <v>(76,'Tiger beetle','Tiger beetle.png',1500,'Any except rain','On the ground',0,23,0,23,2,10,8,4),</v>
      </c>
      <c r="AV77" t="s">
        <v>539</v>
      </c>
    </row>
    <row r="78" spans="1:48" x14ac:dyDescent="0.25">
      <c r="A78">
        <v>77</v>
      </c>
      <c r="B78" t="s">
        <v>185</v>
      </c>
      <c r="C78" t="s">
        <v>364</v>
      </c>
      <c r="D78">
        <v>240</v>
      </c>
      <c r="E78" t="s">
        <v>183</v>
      </c>
      <c r="F78" t="s">
        <v>182</v>
      </c>
      <c r="G78">
        <v>4</v>
      </c>
      <c r="H78">
        <v>19</v>
      </c>
      <c r="I78">
        <v>4</v>
      </c>
      <c r="J78">
        <v>19</v>
      </c>
      <c r="K78">
        <v>3</v>
      </c>
      <c r="L78">
        <v>9</v>
      </c>
      <c r="M78">
        <v>9</v>
      </c>
      <c r="N78">
        <v>3</v>
      </c>
      <c r="P78" t="s">
        <v>461</v>
      </c>
      <c r="Q78">
        <f t="shared" si="16"/>
        <v>77</v>
      </c>
      <c r="R78" s="2" t="s">
        <v>462</v>
      </c>
      <c r="S78" s="2" t="str">
        <f t="shared" si="17"/>
        <v>'Tiger butterfly'</v>
      </c>
      <c r="T78" s="2" t="s">
        <v>462</v>
      </c>
      <c r="U78" t="str">
        <f t="shared" si="18"/>
        <v>'Tiger butterfly.png'</v>
      </c>
      <c r="V78" s="2" t="s">
        <v>462</v>
      </c>
      <c r="W78">
        <f t="shared" si="19"/>
        <v>240</v>
      </c>
      <c r="X78" s="2" t="s">
        <v>462</v>
      </c>
      <c r="Y78" t="str">
        <f t="shared" si="20"/>
        <v>'Any except rain'</v>
      </c>
      <c r="Z78" s="2" t="s">
        <v>462</v>
      </c>
      <c r="AA78" t="str">
        <f t="shared" si="21"/>
        <v>'Flying'</v>
      </c>
      <c r="AB78" s="2" t="s">
        <v>462</v>
      </c>
      <c r="AC78">
        <f t="shared" si="22"/>
        <v>4</v>
      </c>
      <c r="AD78" s="2" t="s">
        <v>462</v>
      </c>
      <c r="AE78">
        <f t="shared" si="23"/>
        <v>19</v>
      </c>
      <c r="AF78" s="2" t="s">
        <v>462</v>
      </c>
      <c r="AG78">
        <f t="shared" si="24"/>
        <v>4</v>
      </c>
      <c r="AH78" s="2" t="s">
        <v>462</v>
      </c>
      <c r="AI78">
        <f t="shared" si="25"/>
        <v>19</v>
      </c>
      <c r="AJ78" s="2" t="s">
        <v>462</v>
      </c>
      <c r="AK78">
        <f t="shared" si="26"/>
        <v>3</v>
      </c>
      <c r="AL78" s="2" t="s">
        <v>462</v>
      </c>
      <c r="AM78">
        <f t="shared" si="27"/>
        <v>9</v>
      </c>
      <c r="AN78" s="2" t="s">
        <v>462</v>
      </c>
      <c r="AO78">
        <f t="shared" si="28"/>
        <v>9</v>
      </c>
      <c r="AP78" s="2" t="s">
        <v>462</v>
      </c>
      <c r="AQ78">
        <f t="shared" si="29"/>
        <v>3</v>
      </c>
      <c r="AR78" t="s">
        <v>463</v>
      </c>
      <c r="AS78" t="str">
        <f t="shared" si="30"/>
        <v>(77,'Tiger butterfly','Tiger butterfly.png',240,'Any except rain','Flying',4,19,4,19,3,9,9,3)</v>
      </c>
      <c r="AT78" t="str">
        <f t="shared" si="31"/>
        <v>(77,'Tiger butterfly','Tiger butterfly.png',240,'Any except rain','Flying',4,19,4,19,3,9,9,3),</v>
      </c>
      <c r="AV78" t="s">
        <v>540</v>
      </c>
    </row>
    <row r="79" spans="1:48" x14ac:dyDescent="0.25">
      <c r="A79">
        <v>78</v>
      </c>
      <c r="B79" t="s">
        <v>242</v>
      </c>
      <c r="C79" t="s">
        <v>365</v>
      </c>
      <c r="D79">
        <v>450</v>
      </c>
      <c r="E79" t="s">
        <v>183</v>
      </c>
      <c r="F79" t="s">
        <v>241</v>
      </c>
      <c r="G79">
        <v>0</v>
      </c>
      <c r="H79">
        <v>23</v>
      </c>
      <c r="I79">
        <v>0</v>
      </c>
      <c r="J79">
        <v>23</v>
      </c>
      <c r="K79">
        <v>5</v>
      </c>
      <c r="L79">
        <v>6</v>
      </c>
      <c r="M79">
        <v>11</v>
      </c>
      <c r="N79">
        <v>12</v>
      </c>
      <c r="P79" t="s">
        <v>461</v>
      </c>
      <c r="Q79">
        <f t="shared" si="16"/>
        <v>78</v>
      </c>
      <c r="R79" s="2" t="s">
        <v>462</v>
      </c>
      <c r="S79" s="2" t="str">
        <f t="shared" si="17"/>
        <v>'Violin Beetle'</v>
      </c>
      <c r="T79" s="2" t="s">
        <v>462</v>
      </c>
      <c r="U79" t="str">
        <f t="shared" si="18"/>
        <v>'Violin Beetle.png'</v>
      </c>
      <c r="V79" s="2" t="s">
        <v>462</v>
      </c>
      <c r="W79">
        <f t="shared" si="19"/>
        <v>450</v>
      </c>
      <c r="X79" s="2" t="s">
        <v>462</v>
      </c>
      <c r="Y79" t="str">
        <f t="shared" si="20"/>
        <v>'Any except rain'</v>
      </c>
      <c r="Z79" s="2" t="s">
        <v>462</v>
      </c>
      <c r="AA79" t="str">
        <f t="shared" si="21"/>
        <v>'On tree stumps'</v>
      </c>
      <c r="AB79" s="2" t="s">
        <v>462</v>
      </c>
      <c r="AC79">
        <f t="shared" si="22"/>
        <v>0</v>
      </c>
      <c r="AD79" s="2" t="s">
        <v>462</v>
      </c>
      <c r="AE79">
        <f t="shared" si="23"/>
        <v>23</v>
      </c>
      <c r="AF79" s="2" t="s">
        <v>462</v>
      </c>
      <c r="AG79">
        <f t="shared" si="24"/>
        <v>0</v>
      </c>
      <c r="AH79" s="2" t="s">
        <v>462</v>
      </c>
      <c r="AI79">
        <f t="shared" si="25"/>
        <v>23</v>
      </c>
      <c r="AJ79" s="2" t="s">
        <v>462</v>
      </c>
      <c r="AK79">
        <f t="shared" si="26"/>
        <v>5</v>
      </c>
      <c r="AL79" s="2" t="s">
        <v>462</v>
      </c>
      <c r="AM79">
        <f t="shared" si="27"/>
        <v>6</v>
      </c>
      <c r="AN79" s="2" t="s">
        <v>462</v>
      </c>
      <c r="AO79">
        <f t="shared" si="28"/>
        <v>11</v>
      </c>
      <c r="AP79" s="2" t="s">
        <v>462</v>
      </c>
      <c r="AQ79">
        <f t="shared" si="29"/>
        <v>12</v>
      </c>
      <c r="AR79" t="s">
        <v>463</v>
      </c>
      <c r="AS79" t="str">
        <f t="shared" si="30"/>
        <v>(78,'Violin Beetle','Violin Beetle.png',450,'Any except rain','On tree stumps',0,23,0,23,5,6,11,12)</v>
      </c>
      <c r="AT79" t="str">
        <f t="shared" si="31"/>
        <v>(78,'Violin Beetle','Violin Beetle.png',450,'Any except rain','On tree stumps',0,23,0,23,5,6,11,12),</v>
      </c>
      <c r="AV79" t="s">
        <v>541</v>
      </c>
    </row>
    <row r="80" spans="1:48" x14ac:dyDescent="0.25">
      <c r="A80">
        <v>79</v>
      </c>
      <c r="B80" t="s">
        <v>242</v>
      </c>
      <c r="C80" t="s">
        <v>365</v>
      </c>
      <c r="D80">
        <v>450</v>
      </c>
      <c r="E80" t="s">
        <v>183</v>
      </c>
      <c r="F80" t="s">
        <v>241</v>
      </c>
      <c r="G80">
        <v>0</v>
      </c>
      <c r="H80">
        <v>23</v>
      </c>
      <c r="I80">
        <v>0</v>
      </c>
      <c r="J80">
        <v>23</v>
      </c>
      <c r="K80">
        <v>9</v>
      </c>
      <c r="L80">
        <v>11</v>
      </c>
      <c r="M80">
        <v>3</v>
      </c>
      <c r="N80">
        <v>5</v>
      </c>
      <c r="P80" t="s">
        <v>461</v>
      </c>
      <c r="Q80">
        <f t="shared" si="16"/>
        <v>79</v>
      </c>
      <c r="R80" s="2" t="s">
        <v>462</v>
      </c>
      <c r="S80" s="2" t="str">
        <f t="shared" si="17"/>
        <v>'Violin Beetle'</v>
      </c>
      <c r="T80" s="2" t="s">
        <v>462</v>
      </c>
      <c r="U80" t="str">
        <f t="shared" si="18"/>
        <v>'Violin Beetle.png'</v>
      </c>
      <c r="V80" s="2" t="s">
        <v>462</v>
      </c>
      <c r="W80">
        <f t="shared" si="19"/>
        <v>450</v>
      </c>
      <c r="X80" s="2" t="s">
        <v>462</v>
      </c>
      <c r="Y80" t="str">
        <f t="shared" si="20"/>
        <v>'Any except rain'</v>
      </c>
      <c r="Z80" s="2" t="s">
        <v>462</v>
      </c>
      <c r="AA80" t="str">
        <f t="shared" si="21"/>
        <v>'On tree stumps'</v>
      </c>
      <c r="AB80" s="2" t="s">
        <v>462</v>
      </c>
      <c r="AC80">
        <f t="shared" si="22"/>
        <v>0</v>
      </c>
      <c r="AD80" s="2" t="s">
        <v>462</v>
      </c>
      <c r="AE80">
        <f t="shared" si="23"/>
        <v>23</v>
      </c>
      <c r="AF80" s="2" t="s">
        <v>462</v>
      </c>
      <c r="AG80">
        <f t="shared" si="24"/>
        <v>0</v>
      </c>
      <c r="AH80" s="2" t="s">
        <v>462</v>
      </c>
      <c r="AI80">
        <f t="shared" si="25"/>
        <v>23</v>
      </c>
      <c r="AJ80" s="2" t="s">
        <v>462</v>
      </c>
      <c r="AK80">
        <f t="shared" si="26"/>
        <v>9</v>
      </c>
      <c r="AL80" s="2" t="s">
        <v>462</v>
      </c>
      <c r="AM80">
        <f t="shared" si="27"/>
        <v>11</v>
      </c>
      <c r="AN80" s="2" t="s">
        <v>462</v>
      </c>
      <c r="AO80">
        <f t="shared" si="28"/>
        <v>3</v>
      </c>
      <c r="AP80" s="2" t="s">
        <v>462</v>
      </c>
      <c r="AQ80">
        <f t="shared" si="29"/>
        <v>5</v>
      </c>
      <c r="AR80" t="s">
        <v>463</v>
      </c>
      <c r="AS80" t="str">
        <f t="shared" si="30"/>
        <v>(79,'Violin Beetle','Violin Beetle.png',450,'Any except rain','On tree stumps',0,23,0,23,9,11,3,5)</v>
      </c>
      <c r="AT80" t="str">
        <f t="shared" si="31"/>
        <v>(79,'Violin Beetle','Violin Beetle.png',450,'Any except rain','On tree stumps',0,23,0,23,9,11,3,5),</v>
      </c>
      <c r="AV80" t="s">
        <v>542</v>
      </c>
    </row>
    <row r="81" spans="1:48" x14ac:dyDescent="0.25">
      <c r="A81">
        <v>80</v>
      </c>
      <c r="B81" t="s">
        <v>221</v>
      </c>
      <c r="C81" t="s">
        <v>366</v>
      </c>
      <c r="D81">
        <v>400</v>
      </c>
      <c r="E81" t="s">
        <v>201</v>
      </c>
      <c r="F81" t="s">
        <v>218</v>
      </c>
      <c r="G81">
        <v>8</v>
      </c>
      <c r="H81">
        <v>17</v>
      </c>
      <c r="I81">
        <v>8</v>
      </c>
      <c r="J81">
        <v>17</v>
      </c>
      <c r="K81">
        <v>8</v>
      </c>
      <c r="L81">
        <v>9</v>
      </c>
      <c r="M81">
        <v>2</v>
      </c>
      <c r="N81">
        <v>3</v>
      </c>
      <c r="P81" t="s">
        <v>461</v>
      </c>
      <c r="Q81">
        <f t="shared" si="16"/>
        <v>80</v>
      </c>
      <c r="R81" s="2" t="s">
        <v>462</v>
      </c>
      <c r="S81" s="2" t="str">
        <f t="shared" si="17"/>
        <v>'Walker cicada'</v>
      </c>
      <c r="T81" s="2" t="s">
        <v>462</v>
      </c>
      <c r="U81" t="str">
        <f t="shared" si="18"/>
        <v>'Walker cicada.png'</v>
      </c>
      <c r="V81" s="2" t="s">
        <v>462</v>
      </c>
      <c r="W81">
        <f t="shared" si="19"/>
        <v>400</v>
      </c>
      <c r="X81" s="2" t="s">
        <v>462</v>
      </c>
      <c r="Y81" t="str">
        <f t="shared" si="20"/>
        <v>'Any weather'</v>
      </c>
      <c r="Z81" s="2" t="s">
        <v>462</v>
      </c>
      <c r="AA81" t="str">
        <f t="shared" si="21"/>
        <v>'On trees (hardwood and cedar)'</v>
      </c>
      <c r="AB81" s="2" t="s">
        <v>462</v>
      </c>
      <c r="AC81">
        <f t="shared" si="22"/>
        <v>8</v>
      </c>
      <c r="AD81" s="2" t="s">
        <v>462</v>
      </c>
      <c r="AE81">
        <f t="shared" si="23"/>
        <v>17</v>
      </c>
      <c r="AF81" s="2" t="s">
        <v>462</v>
      </c>
      <c r="AG81">
        <f t="shared" si="24"/>
        <v>8</v>
      </c>
      <c r="AH81" s="2" t="s">
        <v>462</v>
      </c>
      <c r="AI81">
        <f t="shared" si="25"/>
        <v>17</v>
      </c>
      <c r="AJ81" s="2" t="s">
        <v>462</v>
      </c>
      <c r="AK81">
        <f t="shared" si="26"/>
        <v>8</v>
      </c>
      <c r="AL81" s="2" t="s">
        <v>462</v>
      </c>
      <c r="AM81">
        <f t="shared" si="27"/>
        <v>9</v>
      </c>
      <c r="AN81" s="2" t="s">
        <v>462</v>
      </c>
      <c r="AO81">
        <f t="shared" si="28"/>
        <v>2</v>
      </c>
      <c r="AP81" s="2" t="s">
        <v>462</v>
      </c>
      <c r="AQ81">
        <f t="shared" si="29"/>
        <v>3</v>
      </c>
      <c r="AR81" t="s">
        <v>463</v>
      </c>
      <c r="AS81" t="str">
        <f t="shared" si="30"/>
        <v>(80,'Walker cicada','Walker cicada.png',400,'Any weather','On trees (hardwood and cedar)',8,17,8,17,8,9,2,3)</v>
      </c>
      <c r="AT81" t="str">
        <f t="shared" si="31"/>
        <v>(80,'Walker cicada','Walker cicada.png',400,'Any weather','On trees (hardwood and cedar)',8,17,8,17,8,9,2,3),</v>
      </c>
      <c r="AV81" t="s">
        <v>543</v>
      </c>
    </row>
    <row r="82" spans="1:48" x14ac:dyDescent="0.25">
      <c r="A82">
        <v>81</v>
      </c>
      <c r="B82" t="s">
        <v>265</v>
      </c>
      <c r="C82" t="s">
        <v>367</v>
      </c>
      <c r="D82">
        <v>600</v>
      </c>
      <c r="E82" t="s">
        <v>201</v>
      </c>
      <c r="F82" t="s">
        <v>266</v>
      </c>
      <c r="G82">
        <v>0</v>
      </c>
      <c r="H82">
        <v>23</v>
      </c>
      <c r="I82">
        <v>0</v>
      </c>
      <c r="J82">
        <v>23</v>
      </c>
      <c r="K82">
        <v>7</v>
      </c>
      <c r="L82">
        <v>9</v>
      </c>
      <c r="M82">
        <v>1</v>
      </c>
      <c r="N82">
        <v>3</v>
      </c>
      <c r="P82" t="s">
        <v>461</v>
      </c>
      <c r="Q82">
        <f t="shared" si="16"/>
        <v>81</v>
      </c>
      <c r="R82" s="2" t="s">
        <v>462</v>
      </c>
      <c r="S82" s="2" t="str">
        <f t="shared" si="17"/>
        <v>'Walking Leaf'</v>
      </c>
      <c r="T82" s="2" t="s">
        <v>462</v>
      </c>
      <c r="U82" t="str">
        <f t="shared" si="18"/>
        <v>'Walking Leaf.png'</v>
      </c>
      <c r="V82" s="2" t="s">
        <v>462</v>
      </c>
      <c r="W82">
        <f t="shared" si="19"/>
        <v>600</v>
      </c>
      <c r="X82" s="2" t="s">
        <v>462</v>
      </c>
      <c r="Y82" t="str">
        <f t="shared" si="20"/>
        <v>'Any weather'</v>
      </c>
      <c r="Z82" s="2" t="s">
        <v>462</v>
      </c>
      <c r="AA82" t="str">
        <f t="shared" si="21"/>
        <v>'Disguised under trees'</v>
      </c>
      <c r="AB82" s="2" t="s">
        <v>462</v>
      </c>
      <c r="AC82">
        <f t="shared" si="22"/>
        <v>0</v>
      </c>
      <c r="AD82" s="2" t="s">
        <v>462</v>
      </c>
      <c r="AE82">
        <f t="shared" si="23"/>
        <v>23</v>
      </c>
      <c r="AF82" s="2" t="s">
        <v>462</v>
      </c>
      <c r="AG82">
        <f t="shared" si="24"/>
        <v>0</v>
      </c>
      <c r="AH82" s="2" t="s">
        <v>462</v>
      </c>
      <c r="AI82">
        <f t="shared" si="25"/>
        <v>23</v>
      </c>
      <c r="AJ82" s="2" t="s">
        <v>462</v>
      </c>
      <c r="AK82">
        <f t="shared" si="26"/>
        <v>7</v>
      </c>
      <c r="AL82" s="2" t="s">
        <v>462</v>
      </c>
      <c r="AM82">
        <f t="shared" si="27"/>
        <v>9</v>
      </c>
      <c r="AN82" s="2" t="s">
        <v>462</v>
      </c>
      <c r="AO82">
        <f t="shared" si="28"/>
        <v>1</v>
      </c>
      <c r="AP82" s="2" t="s">
        <v>462</v>
      </c>
      <c r="AQ82">
        <f t="shared" si="29"/>
        <v>3</v>
      </c>
      <c r="AR82" t="s">
        <v>463</v>
      </c>
      <c r="AS82" t="str">
        <f t="shared" si="30"/>
        <v>(81,'Walking Leaf','Walking Leaf.png',600,'Any weather','Disguised under trees',0,23,0,23,7,9,1,3)</v>
      </c>
      <c r="AT82" t="str">
        <f t="shared" si="31"/>
        <v>(81,'Walking Leaf','Walking Leaf.png',600,'Any weather','Disguised under trees',0,23,0,23,7,9,1,3),</v>
      </c>
      <c r="AV82" t="s">
        <v>544</v>
      </c>
    </row>
    <row r="83" spans="1:48" x14ac:dyDescent="0.25">
      <c r="A83">
        <v>82</v>
      </c>
      <c r="B83" t="s">
        <v>264</v>
      </c>
      <c r="C83" t="s">
        <v>368</v>
      </c>
      <c r="D83">
        <v>600</v>
      </c>
      <c r="E83" t="s">
        <v>201</v>
      </c>
      <c r="F83" t="s">
        <v>200</v>
      </c>
      <c r="G83">
        <v>4</v>
      </c>
      <c r="H83">
        <v>8</v>
      </c>
      <c r="I83">
        <v>4</v>
      </c>
      <c r="J83">
        <v>8</v>
      </c>
      <c r="K83">
        <v>7</v>
      </c>
      <c r="L83">
        <v>11</v>
      </c>
      <c r="M83">
        <v>1</v>
      </c>
      <c r="N83">
        <v>5</v>
      </c>
      <c r="P83" t="s">
        <v>461</v>
      </c>
      <c r="Q83">
        <f t="shared" si="16"/>
        <v>82</v>
      </c>
      <c r="R83" s="2" t="s">
        <v>462</v>
      </c>
      <c r="S83" s="2" t="str">
        <f t="shared" si="17"/>
        <v>'Walking Stick'</v>
      </c>
      <c r="T83" s="2" t="s">
        <v>462</v>
      </c>
      <c r="U83" t="str">
        <f t="shared" si="18"/>
        <v>'Walking Stick.png'</v>
      </c>
      <c r="V83" s="2" t="s">
        <v>462</v>
      </c>
      <c r="W83">
        <f t="shared" si="19"/>
        <v>600</v>
      </c>
      <c r="X83" s="2" t="s">
        <v>462</v>
      </c>
      <c r="Y83" t="str">
        <f t="shared" si="20"/>
        <v>'Any weather'</v>
      </c>
      <c r="Z83" s="2" t="s">
        <v>462</v>
      </c>
      <c r="AA83" t="str">
        <f t="shared" si="21"/>
        <v>'On trees (any kind)'</v>
      </c>
      <c r="AB83" s="2" t="s">
        <v>462</v>
      </c>
      <c r="AC83">
        <f t="shared" si="22"/>
        <v>4</v>
      </c>
      <c r="AD83" s="2" t="s">
        <v>462</v>
      </c>
      <c r="AE83">
        <f t="shared" si="23"/>
        <v>8</v>
      </c>
      <c r="AF83" s="2" t="s">
        <v>462</v>
      </c>
      <c r="AG83">
        <f t="shared" si="24"/>
        <v>4</v>
      </c>
      <c r="AH83" s="2" t="s">
        <v>462</v>
      </c>
      <c r="AI83">
        <f t="shared" si="25"/>
        <v>8</v>
      </c>
      <c r="AJ83" s="2" t="s">
        <v>462</v>
      </c>
      <c r="AK83">
        <f t="shared" si="26"/>
        <v>7</v>
      </c>
      <c r="AL83" s="2" t="s">
        <v>462</v>
      </c>
      <c r="AM83">
        <f t="shared" si="27"/>
        <v>11</v>
      </c>
      <c r="AN83" s="2" t="s">
        <v>462</v>
      </c>
      <c r="AO83">
        <f t="shared" si="28"/>
        <v>1</v>
      </c>
      <c r="AP83" s="2" t="s">
        <v>462</v>
      </c>
      <c r="AQ83">
        <f t="shared" si="29"/>
        <v>5</v>
      </c>
      <c r="AR83" t="s">
        <v>463</v>
      </c>
      <c r="AS83" t="str">
        <f t="shared" si="30"/>
        <v>(82,'Walking Stick','Walking Stick.png',600,'Any weather','On trees (any kind)',4,8,4,8,7,11,1,5)</v>
      </c>
      <c r="AT83" t="str">
        <f t="shared" si="31"/>
        <v>(82,'Walking Stick','Walking Stick.png',600,'Any weather','On trees (any kind)',4,8,4,8,7,11,1,5),</v>
      </c>
      <c r="AV83" t="s">
        <v>545</v>
      </c>
    </row>
    <row r="84" spans="1:48" x14ac:dyDescent="0.25">
      <c r="A84">
        <v>83</v>
      </c>
      <c r="B84" t="s">
        <v>264</v>
      </c>
      <c r="C84" t="s">
        <v>368</v>
      </c>
      <c r="D84">
        <v>600</v>
      </c>
      <c r="E84" t="s">
        <v>201</v>
      </c>
      <c r="F84" t="s">
        <v>200</v>
      </c>
      <c r="G84">
        <v>17</v>
      </c>
      <c r="H84">
        <v>19</v>
      </c>
      <c r="I84">
        <v>17</v>
      </c>
      <c r="J84">
        <v>19</v>
      </c>
      <c r="K84">
        <v>7</v>
      </c>
      <c r="L84">
        <v>11</v>
      </c>
      <c r="M84">
        <v>1</v>
      </c>
      <c r="N84">
        <v>5</v>
      </c>
      <c r="P84" t="s">
        <v>461</v>
      </c>
      <c r="Q84">
        <f t="shared" si="16"/>
        <v>83</v>
      </c>
      <c r="R84" s="2" t="s">
        <v>462</v>
      </c>
      <c r="S84" s="2" t="str">
        <f t="shared" si="17"/>
        <v>'Walking Stick'</v>
      </c>
      <c r="T84" s="2" t="s">
        <v>462</v>
      </c>
      <c r="U84" t="str">
        <f t="shared" si="18"/>
        <v>'Walking Stick.png'</v>
      </c>
      <c r="V84" s="2" t="s">
        <v>462</v>
      </c>
      <c r="W84">
        <f t="shared" si="19"/>
        <v>600</v>
      </c>
      <c r="X84" s="2" t="s">
        <v>462</v>
      </c>
      <c r="Y84" t="str">
        <f t="shared" si="20"/>
        <v>'Any weather'</v>
      </c>
      <c r="Z84" s="2" t="s">
        <v>462</v>
      </c>
      <c r="AA84" t="str">
        <f t="shared" si="21"/>
        <v>'On trees (any kind)'</v>
      </c>
      <c r="AB84" s="2" t="s">
        <v>462</v>
      </c>
      <c r="AC84">
        <f t="shared" si="22"/>
        <v>17</v>
      </c>
      <c r="AD84" s="2" t="s">
        <v>462</v>
      </c>
      <c r="AE84">
        <f t="shared" si="23"/>
        <v>19</v>
      </c>
      <c r="AF84" s="2" t="s">
        <v>462</v>
      </c>
      <c r="AG84">
        <f t="shared" si="24"/>
        <v>17</v>
      </c>
      <c r="AH84" s="2" t="s">
        <v>462</v>
      </c>
      <c r="AI84">
        <f t="shared" si="25"/>
        <v>19</v>
      </c>
      <c r="AJ84" s="2" t="s">
        <v>462</v>
      </c>
      <c r="AK84">
        <f t="shared" si="26"/>
        <v>7</v>
      </c>
      <c r="AL84" s="2" t="s">
        <v>462</v>
      </c>
      <c r="AM84">
        <f t="shared" si="27"/>
        <v>11</v>
      </c>
      <c r="AN84" s="2" t="s">
        <v>462</v>
      </c>
      <c r="AO84">
        <f t="shared" si="28"/>
        <v>1</v>
      </c>
      <c r="AP84" s="2" t="s">
        <v>462</v>
      </c>
      <c r="AQ84">
        <f t="shared" si="29"/>
        <v>5</v>
      </c>
      <c r="AR84" t="s">
        <v>463</v>
      </c>
      <c r="AS84" t="str">
        <f t="shared" si="30"/>
        <v>(83,'Walking Stick','Walking Stick.png',600,'Any weather','On trees (any kind)',17,19,17,19,7,11,1,5)</v>
      </c>
      <c r="AT84" t="str">
        <f t="shared" si="31"/>
        <v>(83,'Walking Stick','Walking Stick.png',600,'Any weather','On trees (any kind)',17,19,17,19,7,11,1,5),</v>
      </c>
      <c r="AV84" t="s">
        <v>546</v>
      </c>
    </row>
    <row r="85" spans="1:48" x14ac:dyDescent="0.25">
      <c r="A85">
        <v>84</v>
      </c>
      <c r="B85" t="s">
        <v>215</v>
      </c>
      <c r="C85" t="s">
        <v>369</v>
      </c>
      <c r="D85">
        <v>2500</v>
      </c>
      <c r="E85" t="s">
        <v>201</v>
      </c>
      <c r="F85" t="s">
        <v>216</v>
      </c>
      <c r="G85">
        <v>0</v>
      </c>
      <c r="H85">
        <v>23</v>
      </c>
      <c r="I85">
        <v>0</v>
      </c>
      <c r="J85">
        <v>23</v>
      </c>
      <c r="K85">
        <v>1</v>
      </c>
      <c r="L85">
        <v>12</v>
      </c>
      <c r="M85">
        <v>1</v>
      </c>
      <c r="N85">
        <v>12</v>
      </c>
      <c r="P85" t="s">
        <v>461</v>
      </c>
      <c r="Q85">
        <f t="shared" si="16"/>
        <v>84</v>
      </c>
      <c r="R85" s="2" t="s">
        <v>462</v>
      </c>
      <c r="S85" s="2" t="str">
        <f t="shared" si="17"/>
        <v>'Wasp'</v>
      </c>
      <c r="T85" s="2" t="s">
        <v>462</v>
      </c>
      <c r="U85" t="str">
        <f t="shared" si="18"/>
        <v>'Wasp.png'</v>
      </c>
      <c r="V85" s="2" t="s">
        <v>462</v>
      </c>
      <c r="W85">
        <f t="shared" si="19"/>
        <v>2500</v>
      </c>
      <c r="X85" s="2" t="s">
        <v>462</v>
      </c>
      <c r="Y85" t="str">
        <f t="shared" si="20"/>
        <v>'Any weather'</v>
      </c>
      <c r="Z85" s="2" t="s">
        <v>462</v>
      </c>
      <c r="AA85" t="str">
        <f t="shared" si="21"/>
        <v>'Shaking non-fruit hardwood trees or cedar trees'</v>
      </c>
      <c r="AB85" s="2" t="s">
        <v>462</v>
      </c>
      <c r="AC85">
        <f t="shared" si="22"/>
        <v>0</v>
      </c>
      <c r="AD85" s="2" t="s">
        <v>462</v>
      </c>
      <c r="AE85">
        <f t="shared" si="23"/>
        <v>23</v>
      </c>
      <c r="AF85" s="2" t="s">
        <v>462</v>
      </c>
      <c r="AG85">
        <f t="shared" si="24"/>
        <v>0</v>
      </c>
      <c r="AH85" s="2" t="s">
        <v>462</v>
      </c>
      <c r="AI85">
        <f t="shared" si="25"/>
        <v>23</v>
      </c>
      <c r="AJ85" s="2" t="s">
        <v>462</v>
      </c>
      <c r="AK85">
        <f t="shared" si="26"/>
        <v>1</v>
      </c>
      <c r="AL85" s="2" t="s">
        <v>462</v>
      </c>
      <c r="AM85">
        <f t="shared" si="27"/>
        <v>12</v>
      </c>
      <c r="AN85" s="2" t="s">
        <v>462</v>
      </c>
      <c r="AO85">
        <f t="shared" si="28"/>
        <v>1</v>
      </c>
      <c r="AP85" s="2" t="s">
        <v>462</v>
      </c>
      <c r="AQ85">
        <f t="shared" si="29"/>
        <v>12</v>
      </c>
      <c r="AR85" t="s">
        <v>463</v>
      </c>
      <c r="AS85" t="str">
        <f t="shared" si="30"/>
        <v>(84,'Wasp','Wasp.png',2500,'Any weather','Shaking non-fruit hardwood trees or cedar trees',0,23,0,23,1,12,1,12)</v>
      </c>
      <c r="AT85" t="str">
        <f t="shared" si="31"/>
        <v>(84,'Wasp','Wasp.png',2500,'Any weather','Shaking non-fruit hardwood trees or cedar trees',0,23,0,23,1,12,1,12),</v>
      </c>
      <c r="AV85" t="s">
        <v>547</v>
      </c>
    </row>
    <row r="86" spans="1:48" x14ac:dyDescent="0.25">
      <c r="A86">
        <v>85</v>
      </c>
      <c r="B86" t="s">
        <v>273</v>
      </c>
      <c r="C86" t="s">
        <v>370</v>
      </c>
      <c r="D86">
        <v>200</v>
      </c>
      <c r="E86" t="s">
        <v>201</v>
      </c>
      <c r="F86" t="s">
        <v>274</v>
      </c>
      <c r="G86">
        <v>0</v>
      </c>
      <c r="H86">
        <v>23</v>
      </c>
      <c r="I86">
        <v>0</v>
      </c>
      <c r="J86">
        <v>23</v>
      </c>
      <c r="K86">
        <v>1</v>
      </c>
      <c r="L86">
        <v>12</v>
      </c>
      <c r="M86">
        <v>1</v>
      </c>
      <c r="N86">
        <v>12</v>
      </c>
      <c r="P86" t="s">
        <v>461</v>
      </c>
      <c r="Q86">
        <f t="shared" si="16"/>
        <v>85</v>
      </c>
      <c r="R86" s="2" t="s">
        <v>462</v>
      </c>
      <c r="S86" s="2" t="str">
        <f t="shared" si="17"/>
        <v>'Wharf roach'</v>
      </c>
      <c r="T86" s="2" t="s">
        <v>462</v>
      </c>
      <c r="U86" t="str">
        <f t="shared" si="18"/>
        <v>'Wharf roach.png'</v>
      </c>
      <c r="V86" s="2" t="s">
        <v>462</v>
      </c>
      <c r="W86">
        <f t="shared" si="19"/>
        <v>200</v>
      </c>
      <c r="X86" s="2" t="s">
        <v>462</v>
      </c>
      <c r="Y86" t="str">
        <f t="shared" si="20"/>
        <v>'Any weather'</v>
      </c>
      <c r="Z86" s="2" t="s">
        <v>462</v>
      </c>
      <c r="AA86" t="str">
        <f t="shared" si="21"/>
        <v>'On beach rocks'</v>
      </c>
      <c r="AB86" s="2" t="s">
        <v>462</v>
      </c>
      <c r="AC86">
        <f t="shared" si="22"/>
        <v>0</v>
      </c>
      <c r="AD86" s="2" t="s">
        <v>462</v>
      </c>
      <c r="AE86">
        <f t="shared" si="23"/>
        <v>23</v>
      </c>
      <c r="AF86" s="2" t="s">
        <v>462</v>
      </c>
      <c r="AG86">
        <f t="shared" si="24"/>
        <v>0</v>
      </c>
      <c r="AH86" s="2" t="s">
        <v>462</v>
      </c>
      <c r="AI86">
        <f t="shared" si="25"/>
        <v>23</v>
      </c>
      <c r="AJ86" s="2" t="s">
        <v>462</v>
      </c>
      <c r="AK86">
        <f t="shared" si="26"/>
        <v>1</v>
      </c>
      <c r="AL86" s="2" t="s">
        <v>462</v>
      </c>
      <c r="AM86">
        <f t="shared" si="27"/>
        <v>12</v>
      </c>
      <c r="AN86" s="2" t="s">
        <v>462</v>
      </c>
      <c r="AO86">
        <f t="shared" si="28"/>
        <v>1</v>
      </c>
      <c r="AP86" s="2" t="s">
        <v>462</v>
      </c>
      <c r="AQ86">
        <f t="shared" si="29"/>
        <v>12</v>
      </c>
      <c r="AR86" t="s">
        <v>463</v>
      </c>
      <c r="AS86" t="str">
        <f t="shared" si="30"/>
        <v>(85,'Wharf roach','Wharf roach.png',200,'Any weather','On beach rocks',0,23,0,23,1,12,1,12)</v>
      </c>
      <c r="AT86" t="str">
        <f t="shared" si="31"/>
        <v>(85,'Wharf roach','Wharf roach.png',200,'Any weather','On beach rocks',0,23,0,23,1,12,1,12),</v>
      </c>
      <c r="AV86" t="s">
        <v>548</v>
      </c>
    </row>
    <row r="87" spans="1:48" x14ac:dyDescent="0.25">
      <c r="A87">
        <v>86</v>
      </c>
      <c r="B87" t="s">
        <v>184</v>
      </c>
      <c r="C87" t="s">
        <v>371</v>
      </c>
      <c r="D87">
        <v>160</v>
      </c>
      <c r="E87" t="s">
        <v>183</v>
      </c>
      <c r="F87" t="s">
        <v>182</v>
      </c>
      <c r="G87">
        <v>4</v>
      </c>
      <c r="H87">
        <v>19</v>
      </c>
      <c r="I87">
        <v>4</v>
      </c>
      <c r="J87">
        <v>19</v>
      </c>
      <c r="K87">
        <v>9</v>
      </c>
      <c r="L87">
        <v>10</v>
      </c>
      <c r="M87">
        <v>3</v>
      </c>
      <c r="N87">
        <v>4</v>
      </c>
      <c r="P87" t="s">
        <v>461</v>
      </c>
      <c r="Q87">
        <f t="shared" si="16"/>
        <v>86</v>
      </c>
      <c r="R87" s="2" t="s">
        <v>462</v>
      </c>
      <c r="S87" s="2" t="str">
        <f t="shared" si="17"/>
        <v>'Yellow butterfly'</v>
      </c>
      <c r="T87" s="2" t="s">
        <v>462</v>
      </c>
      <c r="U87" t="str">
        <f t="shared" si="18"/>
        <v>'Yellow butterfly.png'</v>
      </c>
      <c r="V87" s="2" t="s">
        <v>462</v>
      </c>
      <c r="W87">
        <f t="shared" si="19"/>
        <v>160</v>
      </c>
      <c r="X87" s="2" t="s">
        <v>462</v>
      </c>
      <c r="Y87" t="str">
        <f t="shared" si="20"/>
        <v>'Any except rain'</v>
      </c>
      <c r="Z87" s="2" t="s">
        <v>462</v>
      </c>
      <c r="AA87" t="str">
        <f t="shared" si="21"/>
        <v>'Flying'</v>
      </c>
      <c r="AB87" s="2" t="s">
        <v>462</v>
      </c>
      <c r="AC87">
        <f t="shared" si="22"/>
        <v>4</v>
      </c>
      <c r="AD87" s="2" t="s">
        <v>462</v>
      </c>
      <c r="AE87">
        <f t="shared" si="23"/>
        <v>19</v>
      </c>
      <c r="AF87" s="2" t="s">
        <v>462</v>
      </c>
      <c r="AG87">
        <f t="shared" si="24"/>
        <v>4</v>
      </c>
      <c r="AH87" s="2" t="s">
        <v>462</v>
      </c>
      <c r="AI87">
        <f t="shared" si="25"/>
        <v>19</v>
      </c>
      <c r="AJ87" s="2" t="s">
        <v>462</v>
      </c>
      <c r="AK87">
        <f t="shared" si="26"/>
        <v>9</v>
      </c>
      <c r="AL87" s="2" t="s">
        <v>462</v>
      </c>
      <c r="AM87">
        <f t="shared" si="27"/>
        <v>10</v>
      </c>
      <c r="AN87" s="2" t="s">
        <v>462</v>
      </c>
      <c r="AO87">
        <f t="shared" si="28"/>
        <v>3</v>
      </c>
      <c r="AP87" s="2" t="s">
        <v>462</v>
      </c>
      <c r="AQ87">
        <f t="shared" si="29"/>
        <v>4</v>
      </c>
      <c r="AR87" t="s">
        <v>463</v>
      </c>
      <c r="AS87" t="str">
        <f t="shared" si="30"/>
        <v>(86,'Yellow butterfly','Yellow butterfly.png',160,'Any except rain','Flying',4,19,4,19,9,10,3,4)</v>
      </c>
      <c r="AT87" t="str">
        <f t="shared" si="31"/>
        <v>(86,'Yellow butterfly','Yellow butterfly.png',160,'Any except rain','Flying',4,19,4,19,9,10,3,4),</v>
      </c>
      <c r="AV87" t="s">
        <v>549</v>
      </c>
    </row>
    <row r="88" spans="1:48" x14ac:dyDescent="0.25">
      <c r="A88">
        <v>87</v>
      </c>
      <c r="B88" t="s">
        <v>184</v>
      </c>
      <c r="C88" t="s">
        <v>371</v>
      </c>
      <c r="D88">
        <v>160</v>
      </c>
      <c r="E88" t="s">
        <v>183</v>
      </c>
      <c r="F88" t="s">
        <v>182</v>
      </c>
      <c r="G88">
        <v>4</v>
      </c>
      <c r="H88">
        <v>19</v>
      </c>
      <c r="I88">
        <v>4</v>
      </c>
      <c r="J88">
        <v>19</v>
      </c>
      <c r="K88">
        <v>3</v>
      </c>
      <c r="L88">
        <v>6</v>
      </c>
      <c r="M88">
        <v>9</v>
      </c>
      <c r="N88">
        <v>12</v>
      </c>
      <c r="P88" t="s">
        <v>461</v>
      </c>
      <c r="Q88">
        <f t="shared" si="16"/>
        <v>87</v>
      </c>
      <c r="R88" s="2" t="s">
        <v>462</v>
      </c>
      <c r="S88" s="2" t="str">
        <f t="shared" si="17"/>
        <v>'Yellow butterfly'</v>
      </c>
      <c r="T88" s="2" t="s">
        <v>462</v>
      </c>
      <c r="U88" t="str">
        <f t="shared" si="18"/>
        <v>'Yellow butterfly.png'</v>
      </c>
      <c r="V88" s="2" t="s">
        <v>462</v>
      </c>
      <c r="W88">
        <f t="shared" si="19"/>
        <v>160</v>
      </c>
      <c r="X88" s="2" t="s">
        <v>462</v>
      </c>
      <c r="Y88" t="str">
        <f t="shared" si="20"/>
        <v>'Any except rain'</v>
      </c>
      <c r="Z88" s="2" t="s">
        <v>462</v>
      </c>
      <c r="AA88" t="str">
        <f t="shared" si="21"/>
        <v>'Flying'</v>
      </c>
      <c r="AB88" s="2" t="s">
        <v>462</v>
      </c>
      <c r="AC88">
        <f t="shared" si="22"/>
        <v>4</v>
      </c>
      <c r="AD88" s="2" t="s">
        <v>462</v>
      </c>
      <c r="AE88">
        <f t="shared" si="23"/>
        <v>19</v>
      </c>
      <c r="AF88" s="2" t="s">
        <v>462</v>
      </c>
      <c r="AG88">
        <f t="shared" si="24"/>
        <v>4</v>
      </c>
      <c r="AH88" s="2" t="s">
        <v>462</v>
      </c>
      <c r="AI88">
        <f t="shared" si="25"/>
        <v>19</v>
      </c>
      <c r="AJ88" s="2" t="s">
        <v>462</v>
      </c>
      <c r="AK88">
        <f t="shared" si="26"/>
        <v>3</v>
      </c>
      <c r="AL88" s="2" t="s">
        <v>462</v>
      </c>
      <c r="AM88">
        <f t="shared" si="27"/>
        <v>6</v>
      </c>
      <c r="AN88" s="2" t="s">
        <v>462</v>
      </c>
      <c r="AO88">
        <f t="shared" si="28"/>
        <v>9</v>
      </c>
      <c r="AP88" s="2" t="s">
        <v>462</v>
      </c>
      <c r="AQ88">
        <f t="shared" si="29"/>
        <v>12</v>
      </c>
      <c r="AR88" t="s">
        <v>463</v>
      </c>
      <c r="AS88" t="str">
        <f t="shared" si="30"/>
        <v>(87,'Yellow butterfly','Yellow butterfly.png',160,'Any except rain','Flying',4,19,4,19,3,6,9,12)</v>
      </c>
      <c r="AT88" t="str">
        <f t="shared" si="31"/>
        <v>(87,'Yellow butterfly','Yellow butterfly.png',160,'Any except rain','Flying',4,19,4,19,3,6,9,12),</v>
      </c>
      <c r="AV88" t="s">
        <v>550</v>
      </c>
    </row>
  </sheetData>
  <sortState xmlns:xlrd2="http://schemas.microsoft.com/office/spreadsheetml/2017/richdata2" ref="A2:M92">
    <sortCondition ref="B2:B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734E-27F3-48E2-9980-3758863A4796}">
  <dimension ref="A1:AV46"/>
  <sheetViews>
    <sheetView zoomScale="85" zoomScaleNormal="85" workbookViewId="0"/>
  </sheetViews>
  <sheetFormatPr defaultRowHeight="15" x14ac:dyDescent="0.25"/>
  <cols>
    <col min="1" max="1" width="3" bestFit="1" customWidth="1"/>
    <col min="2" max="2" width="19.85546875" bestFit="1" customWidth="1"/>
    <col min="3" max="3" width="24.42578125" customWidth="1"/>
    <col min="4" max="4" width="8.7109375" customWidth="1"/>
    <col min="5" max="5" width="11.5703125" customWidth="1"/>
    <col min="6" max="6" width="14.85546875" customWidth="1"/>
    <col min="7" max="7" width="14" customWidth="1"/>
    <col min="8" max="8" width="14.85546875" customWidth="1"/>
    <col min="9" max="9" width="14" customWidth="1"/>
    <col min="10" max="10" width="16.28515625" bestFit="1" customWidth="1"/>
    <col min="11" max="11" width="15.42578125" bestFit="1" customWidth="1"/>
    <col min="12" max="12" width="16.28515625" bestFit="1" customWidth="1"/>
    <col min="13" max="13" width="15.42578125" bestFit="1" customWidth="1"/>
    <col min="14" max="15" width="3.7109375" customWidth="1"/>
    <col min="16" max="16" width="1.85546875" bestFit="1" customWidth="1"/>
    <col min="17" max="17" width="2.140625" bestFit="1" customWidth="1"/>
    <col min="18" max="18" width="1.7109375" bestFit="1" customWidth="1"/>
    <col min="19" max="19" width="9.85546875" bestFit="1" customWidth="1"/>
    <col min="20" max="20" width="1.7109375" bestFit="1" customWidth="1"/>
    <col min="21" max="21" width="14.28515625" bestFit="1" customWidth="1"/>
    <col min="22" max="22" width="1.7109375" bestFit="1" customWidth="1"/>
    <col min="23" max="23" width="5.140625" bestFit="1" customWidth="1"/>
    <col min="24" max="24" width="1.7109375" bestFit="1" customWidth="1"/>
    <col min="25" max="25" width="9.7109375" bestFit="1" customWidth="1"/>
    <col min="26" max="26" width="1.7109375" bestFit="1" customWidth="1"/>
    <col min="27" max="27" width="3.140625" bestFit="1" customWidth="1"/>
    <col min="28" max="28" width="1.7109375" bestFit="1" customWidth="1"/>
    <col min="29" max="29" width="2.140625" bestFit="1" customWidth="1"/>
    <col min="30" max="30" width="1.7109375" bestFit="1" customWidth="1"/>
    <col min="31" max="31" width="3.140625" bestFit="1" customWidth="1"/>
    <col min="32" max="32" width="1.7109375" bestFit="1" customWidth="1"/>
    <col min="33" max="33" width="2.140625" bestFit="1" customWidth="1"/>
    <col min="34" max="34" width="1.7109375" bestFit="1" customWidth="1"/>
    <col min="35" max="35" width="2.140625" bestFit="1" customWidth="1"/>
    <col min="36" max="36" width="1.7109375" bestFit="1" customWidth="1"/>
    <col min="37" max="37" width="2.140625" bestFit="1" customWidth="1"/>
    <col min="38" max="38" width="1.7109375" bestFit="1" customWidth="1"/>
    <col min="39" max="39" width="3.140625" bestFit="1" customWidth="1"/>
    <col min="40" max="40" width="1.7109375" bestFit="1" customWidth="1"/>
    <col min="41" max="41" width="2.140625" bestFit="1" customWidth="1"/>
    <col min="42" max="42" width="1.85546875" bestFit="1" customWidth="1"/>
    <col min="43" max="43" width="3.5703125" customWidth="1"/>
    <col min="44" max="44" width="82" bestFit="1" customWidth="1"/>
    <col min="45" max="45" width="1.7109375" bestFit="1" customWidth="1"/>
    <col min="46" max="46" width="82.42578125" bestFit="1" customWidth="1"/>
    <col min="48" max="48" width="82.42578125" bestFit="1" customWidth="1"/>
  </cols>
  <sheetData>
    <row r="1" spans="1:48" x14ac:dyDescent="0.25">
      <c r="A1" t="s">
        <v>87</v>
      </c>
      <c r="B1" t="s">
        <v>88</v>
      </c>
      <c r="C1" t="s">
        <v>89</v>
      </c>
      <c r="D1" t="s">
        <v>92</v>
      </c>
      <c r="E1" t="s">
        <v>91</v>
      </c>
      <c r="F1" t="s">
        <v>372</v>
      </c>
      <c r="G1" t="s">
        <v>373</v>
      </c>
      <c r="H1" t="s">
        <v>376</v>
      </c>
      <c r="I1" t="s">
        <v>377</v>
      </c>
      <c r="J1" s="1" t="s">
        <v>374</v>
      </c>
      <c r="K1" s="1" t="s">
        <v>375</v>
      </c>
      <c r="L1" s="1" t="s">
        <v>378</v>
      </c>
      <c r="M1" s="1" t="s">
        <v>379</v>
      </c>
    </row>
    <row r="2" spans="1:48" x14ac:dyDescent="0.25">
      <c r="A2">
        <v>1</v>
      </c>
      <c r="B2" t="s">
        <v>396</v>
      </c>
      <c r="C2" t="s">
        <v>421</v>
      </c>
      <c r="D2">
        <v>2000</v>
      </c>
      <c r="E2" t="s">
        <v>95</v>
      </c>
      <c r="F2">
        <v>16</v>
      </c>
      <c r="G2">
        <v>9</v>
      </c>
      <c r="H2">
        <v>16</v>
      </c>
      <c r="I2">
        <v>9</v>
      </c>
      <c r="J2">
        <v>6</v>
      </c>
      <c r="K2">
        <v>1</v>
      </c>
      <c r="L2">
        <v>12</v>
      </c>
      <c r="M2">
        <v>7</v>
      </c>
      <c r="P2" t="s">
        <v>461</v>
      </c>
      <c r="Q2">
        <f>A2</f>
        <v>1</v>
      </c>
      <c r="R2" s="2" t="s">
        <v>462</v>
      </c>
      <c r="S2" s="2" t="str">
        <f>CONCATENATE("'",B2,"'")</f>
        <v>'Abalone'</v>
      </c>
      <c r="T2" s="2" t="s">
        <v>462</v>
      </c>
      <c r="U2" t="str">
        <f>CONCATENATE("'",C2,"'")</f>
        <v>'Abalone.PNG'</v>
      </c>
      <c r="V2" s="2" t="s">
        <v>462</v>
      </c>
      <c r="W2">
        <f>D2</f>
        <v>2000</v>
      </c>
      <c r="X2" s="2" t="s">
        <v>462</v>
      </c>
      <c r="Y2" t="str">
        <f>CONCATENATE("'",E2,"'")</f>
        <v>'Medium'</v>
      </c>
      <c r="Z2" s="2" t="s">
        <v>462</v>
      </c>
      <c r="AA2">
        <f>F2</f>
        <v>16</v>
      </c>
      <c r="AB2" s="2" t="s">
        <v>462</v>
      </c>
      <c r="AC2">
        <f>G2</f>
        <v>9</v>
      </c>
      <c r="AD2" s="2" t="s">
        <v>462</v>
      </c>
      <c r="AE2">
        <f>H2</f>
        <v>16</v>
      </c>
      <c r="AF2" s="2" t="s">
        <v>462</v>
      </c>
      <c r="AG2">
        <f>I2</f>
        <v>9</v>
      </c>
      <c r="AH2" s="2" t="s">
        <v>462</v>
      </c>
      <c r="AI2">
        <f>J2</f>
        <v>6</v>
      </c>
      <c r="AJ2" s="2" t="s">
        <v>462</v>
      </c>
      <c r="AK2">
        <f>K2</f>
        <v>1</v>
      </c>
      <c r="AL2" s="2" t="s">
        <v>462</v>
      </c>
      <c r="AM2">
        <f>L2</f>
        <v>12</v>
      </c>
      <c r="AN2" s="2" t="s">
        <v>462</v>
      </c>
      <c r="AO2">
        <f>M2</f>
        <v>7</v>
      </c>
      <c r="AP2" t="s">
        <v>463</v>
      </c>
      <c r="AR2" t="str">
        <f>CONCATENATE(P2,Q2,R2,S2,T2,U2,V2,W2,X2,Y2,Z2,AA2,AB2,AC2,AD2,AE2,AF2,AG2,AH2,AI2,AJ2,AK2,AL2,AM2,AN2,AO2,AP2)</f>
        <v>(1,'Abalone','Abalone.PNG',2000,'Medium',16,9,16,9,6,1,12,7)</v>
      </c>
      <c r="AS2" t="s">
        <v>462</v>
      </c>
      <c r="AT2" t="str">
        <f>CONCATENATE(AR2,AS2)</f>
        <v>(1,'Abalone','Abalone.PNG',2000,'Medium',16,9,16,9,6,1,12,7),</v>
      </c>
      <c r="AV2" t="s">
        <v>551</v>
      </c>
    </row>
    <row r="3" spans="1:48" x14ac:dyDescent="0.25">
      <c r="A3">
        <v>2</v>
      </c>
      <c r="B3" t="s">
        <v>408</v>
      </c>
      <c r="C3" t="s">
        <v>422</v>
      </c>
      <c r="D3">
        <v>600</v>
      </c>
      <c r="E3" t="s">
        <v>97</v>
      </c>
      <c r="F3">
        <v>0</v>
      </c>
      <c r="G3">
        <v>23</v>
      </c>
      <c r="H3">
        <v>0</v>
      </c>
      <c r="I3">
        <v>23</v>
      </c>
      <c r="J3">
        <v>1</v>
      </c>
      <c r="K3">
        <v>12</v>
      </c>
      <c r="L3">
        <v>1</v>
      </c>
      <c r="M3">
        <v>12</v>
      </c>
      <c r="P3" t="s">
        <v>461</v>
      </c>
      <c r="Q3">
        <f t="shared" ref="Q3:Q46" si="0">A3</f>
        <v>2</v>
      </c>
      <c r="R3" s="2" t="s">
        <v>462</v>
      </c>
      <c r="S3" s="2" t="str">
        <f t="shared" ref="S3:S46" si="1">CONCATENATE("'",B3,"'")</f>
        <v>'Acorn barnacle'</v>
      </c>
      <c r="T3" s="2" t="s">
        <v>462</v>
      </c>
      <c r="U3" t="str">
        <f t="shared" ref="U3:U46" si="2">CONCATENATE("'",C3,"'")</f>
        <v>'Acorn barnacle.PNG'</v>
      </c>
      <c r="V3" s="2" t="s">
        <v>462</v>
      </c>
      <c r="W3">
        <f t="shared" ref="W3:W46" si="3">D3</f>
        <v>600</v>
      </c>
      <c r="X3" s="2" t="s">
        <v>462</v>
      </c>
      <c r="Y3" t="str">
        <f t="shared" ref="Y3:Y46" si="4">CONCATENATE("'",E3,"'")</f>
        <v>'Tiny'</v>
      </c>
      <c r="Z3" s="2" t="s">
        <v>462</v>
      </c>
      <c r="AA3">
        <f t="shared" ref="AA3:AA46" si="5">F3</f>
        <v>0</v>
      </c>
      <c r="AB3" s="2" t="s">
        <v>462</v>
      </c>
      <c r="AC3">
        <f t="shared" ref="AC3:AC46" si="6">G3</f>
        <v>23</v>
      </c>
      <c r="AD3" s="2" t="s">
        <v>462</v>
      </c>
      <c r="AE3">
        <f t="shared" ref="AE3:AE46" si="7">H3</f>
        <v>0</v>
      </c>
      <c r="AF3" s="2" t="s">
        <v>462</v>
      </c>
      <c r="AG3">
        <f t="shared" ref="AG3:AG46" si="8">I3</f>
        <v>23</v>
      </c>
      <c r="AH3" s="2" t="s">
        <v>462</v>
      </c>
      <c r="AI3">
        <f t="shared" ref="AI3:AI46" si="9">J3</f>
        <v>1</v>
      </c>
      <c r="AJ3" s="2" t="s">
        <v>462</v>
      </c>
      <c r="AK3">
        <f t="shared" ref="AK3:AK46" si="10">K3</f>
        <v>12</v>
      </c>
      <c r="AL3" s="2" t="s">
        <v>462</v>
      </c>
      <c r="AM3">
        <f t="shared" ref="AM3:AM46" si="11">L3</f>
        <v>1</v>
      </c>
      <c r="AN3" s="2" t="s">
        <v>462</v>
      </c>
      <c r="AO3">
        <f t="shared" ref="AO3:AO46" si="12">M3</f>
        <v>12</v>
      </c>
      <c r="AP3" t="s">
        <v>463</v>
      </c>
      <c r="AR3" t="str">
        <f t="shared" ref="AR3:AT46" si="13">CONCATENATE(P3,Q3,R3,S3,T3,U3,V3,W3,X3,Y3,Z3,AA3,AB3,AC3,AD3,AE3,AF3,AG3,AH3,AI3,AJ3,AK3,AL3,AM3,AN3,AO3,AP3)</f>
        <v>(2,'Acorn barnacle','Acorn barnacle.PNG',600,'Tiny',0,23,0,23,1,12,1,12)</v>
      </c>
      <c r="AS3" t="s">
        <v>462</v>
      </c>
      <c r="AT3" t="str">
        <f t="shared" ref="AT3:AV46" si="14">CONCATENATE(AR3,AS3)</f>
        <v>(2,'Acorn barnacle','Acorn barnacle.PNG',600,'Tiny',0,23,0,23,1,12,1,12),</v>
      </c>
      <c r="AV3" t="s">
        <v>552</v>
      </c>
    </row>
    <row r="4" spans="1:48" x14ac:dyDescent="0.25">
      <c r="A4">
        <v>3</v>
      </c>
      <c r="B4" t="s">
        <v>399</v>
      </c>
      <c r="C4" t="s">
        <v>423</v>
      </c>
      <c r="D4">
        <v>1800</v>
      </c>
      <c r="E4" t="s">
        <v>95</v>
      </c>
      <c r="F4">
        <v>16</v>
      </c>
      <c r="G4">
        <v>9</v>
      </c>
      <c r="H4">
        <v>16</v>
      </c>
      <c r="I4">
        <v>9</v>
      </c>
      <c r="J4">
        <v>3</v>
      </c>
      <c r="K4">
        <v>6</v>
      </c>
      <c r="L4">
        <v>3</v>
      </c>
      <c r="M4">
        <v>5</v>
      </c>
      <c r="P4" t="s">
        <v>461</v>
      </c>
      <c r="Q4">
        <f t="shared" si="0"/>
        <v>3</v>
      </c>
      <c r="R4" s="2" t="s">
        <v>462</v>
      </c>
      <c r="S4" s="2" t="str">
        <f t="shared" si="1"/>
        <v>'Chambered nautilus'</v>
      </c>
      <c r="T4" s="2" t="s">
        <v>462</v>
      </c>
      <c r="U4" t="str">
        <f t="shared" si="2"/>
        <v>'Chambered nautilus.PNG'</v>
      </c>
      <c r="V4" s="2" t="s">
        <v>462</v>
      </c>
      <c r="W4">
        <f t="shared" si="3"/>
        <v>1800</v>
      </c>
      <c r="X4" s="2" t="s">
        <v>462</v>
      </c>
      <c r="Y4" t="str">
        <f t="shared" si="4"/>
        <v>'Medium'</v>
      </c>
      <c r="Z4" s="2" t="s">
        <v>462</v>
      </c>
      <c r="AA4">
        <f t="shared" si="5"/>
        <v>16</v>
      </c>
      <c r="AB4" s="2" t="s">
        <v>462</v>
      </c>
      <c r="AC4">
        <f t="shared" si="6"/>
        <v>9</v>
      </c>
      <c r="AD4" s="2" t="s">
        <v>462</v>
      </c>
      <c r="AE4">
        <f t="shared" si="7"/>
        <v>16</v>
      </c>
      <c r="AF4" s="2" t="s">
        <v>462</v>
      </c>
      <c r="AG4">
        <f t="shared" si="8"/>
        <v>9</v>
      </c>
      <c r="AH4" s="2" t="s">
        <v>462</v>
      </c>
      <c r="AI4">
        <f t="shared" si="9"/>
        <v>3</v>
      </c>
      <c r="AJ4" s="2" t="s">
        <v>462</v>
      </c>
      <c r="AK4">
        <f t="shared" si="10"/>
        <v>6</v>
      </c>
      <c r="AL4" s="2" t="s">
        <v>462</v>
      </c>
      <c r="AM4">
        <f t="shared" si="11"/>
        <v>3</v>
      </c>
      <c r="AN4" s="2" t="s">
        <v>462</v>
      </c>
      <c r="AO4">
        <f t="shared" si="12"/>
        <v>5</v>
      </c>
      <c r="AP4" t="s">
        <v>463</v>
      </c>
      <c r="AR4" t="str">
        <f t="shared" si="13"/>
        <v>(3,'Chambered nautilus','Chambered nautilus.PNG',1800,'Medium',16,9,16,9,3,6,3,5)</v>
      </c>
      <c r="AS4" t="s">
        <v>462</v>
      </c>
      <c r="AT4" t="str">
        <f t="shared" si="14"/>
        <v>(3,'Chambered nautilus','Chambered nautilus.PNG',1800,'Medium',16,9,16,9,3,6,3,5),</v>
      </c>
      <c r="AV4" t="s">
        <v>553</v>
      </c>
    </row>
    <row r="5" spans="1:48" x14ac:dyDescent="0.25">
      <c r="A5">
        <v>4</v>
      </c>
      <c r="B5" t="s">
        <v>399</v>
      </c>
      <c r="C5" t="s">
        <v>423</v>
      </c>
      <c r="D5">
        <v>1800</v>
      </c>
      <c r="E5" t="s">
        <v>95</v>
      </c>
      <c r="F5">
        <v>16</v>
      </c>
      <c r="G5">
        <v>9</v>
      </c>
      <c r="H5">
        <v>16</v>
      </c>
      <c r="I5">
        <v>9</v>
      </c>
      <c r="J5">
        <v>9</v>
      </c>
      <c r="K5">
        <v>11</v>
      </c>
      <c r="L5">
        <v>9</v>
      </c>
      <c r="M5">
        <v>12</v>
      </c>
      <c r="P5" t="s">
        <v>461</v>
      </c>
      <c r="Q5">
        <f t="shared" si="0"/>
        <v>4</v>
      </c>
      <c r="R5" s="2" t="s">
        <v>462</v>
      </c>
      <c r="S5" s="2" t="str">
        <f t="shared" si="1"/>
        <v>'Chambered nautilus'</v>
      </c>
      <c r="T5" s="2" t="s">
        <v>462</v>
      </c>
      <c r="U5" t="str">
        <f t="shared" si="2"/>
        <v>'Chambered nautilus.PNG'</v>
      </c>
      <c r="V5" s="2" t="s">
        <v>462</v>
      </c>
      <c r="W5">
        <f t="shared" si="3"/>
        <v>1800</v>
      </c>
      <c r="X5" s="2" t="s">
        <v>462</v>
      </c>
      <c r="Y5" t="str">
        <f t="shared" si="4"/>
        <v>'Medium'</v>
      </c>
      <c r="Z5" s="2" t="s">
        <v>462</v>
      </c>
      <c r="AA5">
        <f t="shared" si="5"/>
        <v>16</v>
      </c>
      <c r="AB5" s="2" t="s">
        <v>462</v>
      </c>
      <c r="AC5">
        <f t="shared" si="6"/>
        <v>9</v>
      </c>
      <c r="AD5" s="2" t="s">
        <v>462</v>
      </c>
      <c r="AE5">
        <f t="shared" si="7"/>
        <v>16</v>
      </c>
      <c r="AF5" s="2" t="s">
        <v>462</v>
      </c>
      <c r="AG5">
        <f t="shared" si="8"/>
        <v>9</v>
      </c>
      <c r="AH5" s="2" t="s">
        <v>462</v>
      </c>
      <c r="AI5">
        <f t="shared" si="9"/>
        <v>9</v>
      </c>
      <c r="AJ5" s="2" t="s">
        <v>462</v>
      </c>
      <c r="AK5">
        <f t="shared" si="10"/>
        <v>11</v>
      </c>
      <c r="AL5" s="2" t="s">
        <v>462</v>
      </c>
      <c r="AM5">
        <f t="shared" si="11"/>
        <v>9</v>
      </c>
      <c r="AN5" s="2" t="s">
        <v>462</v>
      </c>
      <c r="AO5">
        <f t="shared" si="12"/>
        <v>12</v>
      </c>
      <c r="AP5" t="s">
        <v>463</v>
      </c>
      <c r="AR5" t="str">
        <f t="shared" si="13"/>
        <v>(4,'Chambered nautilus','Chambered nautilus.PNG',1800,'Medium',16,9,16,9,9,11,9,12)</v>
      </c>
      <c r="AS5" t="s">
        <v>462</v>
      </c>
      <c r="AT5" t="str">
        <f t="shared" si="14"/>
        <v>(4,'Chambered nautilus','Chambered nautilus.PNG',1800,'Medium',16,9,16,9,9,11,9,12),</v>
      </c>
      <c r="AV5" t="s">
        <v>554</v>
      </c>
    </row>
    <row r="6" spans="1:48" x14ac:dyDescent="0.25">
      <c r="A6">
        <v>5</v>
      </c>
      <c r="B6" t="s">
        <v>405</v>
      </c>
      <c r="C6" t="s">
        <v>424</v>
      </c>
      <c r="D6">
        <v>1900</v>
      </c>
      <c r="E6" t="s">
        <v>95</v>
      </c>
      <c r="F6">
        <v>0</v>
      </c>
      <c r="G6">
        <v>23</v>
      </c>
      <c r="H6">
        <v>0</v>
      </c>
      <c r="I6">
        <v>23</v>
      </c>
      <c r="J6">
        <v>11</v>
      </c>
      <c r="K6">
        <v>5</v>
      </c>
      <c r="L6">
        <v>5</v>
      </c>
      <c r="M6">
        <v>11</v>
      </c>
      <c r="P6" t="s">
        <v>461</v>
      </c>
      <c r="Q6">
        <f t="shared" si="0"/>
        <v>5</v>
      </c>
      <c r="R6" s="2" t="s">
        <v>462</v>
      </c>
      <c r="S6" s="2" t="str">
        <f t="shared" si="1"/>
        <v>'Dungeness crab'</v>
      </c>
      <c r="T6" s="2" t="s">
        <v>462</v>
      </c>
      <c r="U6" t="str">
        <f t="shared" si="2"/>
        <v>'Dungeness crab.PNG'</v>
      </c>
      <c r="V6" s="2" t="s">
        <v>462</v>
      </c>
      <c r="W6">
        <f t="shared" si="3"/>
        <v>1900</v>
      </c>
      <c r="X6" s="2" t="s">
        <v>462</v>
      </c>
      <c r="Y6" t="str">
        <f t="shared" si="4"/>
        <v>'Medium'</v>
      </c>
      <c r="Z6" s="2" t="s">
        <v>462</v>
      </c>
      <c r="AA6">
        <f t="shared" si="5"/>
        <v>0</v>
      </c>
      <c r="AB6" s="2" t="s">
        <v>462</v>
      </c>
      <c r="AC6">
        <f t="shared" si="6"/>
        <v>23</v>
      </c>
      <c r="AD6" s="2" t="s">
        <v>462</v>
      </c>
      <c r="AE6">
        <f t="shared" si="7"/>
        <v>0</v>
      </c>
      <c r="AF6" s="2" t="s">
        <v>462</v>
      </c>
      <c r="AG6">
        <f t="shared" si="8"/>
        <v>23</v>
      </c>
      <c r="AH6" s="2" t="s">
        <v>462</v>
      </c>
      <c r="AI6">
        <f t="shared" si="9"/>
        <v>11</v>
      </c>
      <c r="AJ6" s="2" t="s">
        <v>462</v>
      </c>
      <c r="AK6">
        <f t="shared" si="10"/>
        <v>5</v>
      </c>
      <c r="AL6" s="2" t="s">
        <v>462</v>
      </c>
      <c r="AM6">
        <f t="shared" si="11"/>
        <v>5</v>
      </c>
      <c r="AN6" s="2" t="s">
        <v>462</v>
      </c>
      <c r="AO6">
        <f t="shared" si="12"/>
        <v>11</v>
      </c>
      <c r="AP6" t="s">
        <v>463</v>
      </c>
      <c r="AR6" t="str">
        <f t="shared" si="13"/>
        <v>(5,'Dungeness crab','Dungeness crab.PNG',1900,'Medium',0,23,0,23,11,5,5,11)</v>
      </c>
      <c r="AS6" t="s">
        <v>462</v>
      </c>
      <c r="AT6" t="str">
        <f t="shared" si="14"/>
        <v>(5,'Dungeness crab','Dungeness crab.PNG',1900,'Medium',0,23,0,23,11,5,5,11),</v>
      </c>
      <c r="AV6" t="s">
        <v>555</v>
      </c>
    </row>
    <row r="7" spans="1:48" x14ac:dyDescent="0.25">
      <c r="A7">
        <v>6</v>
      </c>
      <c r="B7" t="s">
        <v>403</v>
      </c>
      <c r="C7" t="s">
        <v>425</v>
      </c>
      <c r="D7">
        <v>1400</v>
      </c>
      <c r="E7" t="s">
        <v>97</v>
      </c>
      <c r="F7">
        <v>21</v>
      </c>
      <c r="G7">
        <v>4</v>
      </c>
      <c r="H7">
        <v>21</v>
      </c>
      <c r="I7">
        <v>4</v>
      </c>
      <c r="J7">
        <v>3</v>
      </c>
      <c r="K7">
        <v>6</v>
      </c>
      <c r="L7">
        <v>9</v>
      </c>
      <c r="M7">
        <v>12</v>
      </c>
      <c r="P7" t="s">
        <v>461</v>
      </c>
      <c r="Q7">
        <f t="shared" si="0"/>
        <v>6</v>
      </c>
      <c r="R7" s="2" t="s">
        <v>462</v>
      </c>
      <c r="S7" s="2" t="str">
        <f t="shared" si="1"/>
        <v>'Firefly squid'</v>
      </c>
      <c r="T7" s="2" t="s">
        <v>462</v>
      </c>
      <c r="U7" t="str">
        <f t="shared" si="2"/>
        <v>'Firefly squid.PNG'</v>
      </c>
      <c r="V7" s="2" t="s">
        <v>462</v>
      </c>
      <c r="W7">
        <f t="shared" si="3"/>
        <v>1400</v>
      </c>
      <c r="X7" s="2" t="s">
        <v>462</v>
      </c>
      <c r="Y7" t="str">
        <f t="shared" si="4"/>
        <v>'Tiny'</v>
      </c>
      <c r="Z7" s="2" t="s">
        <v>462</v>
      </c>
      <c r="AA7">
        <f t="shared" si="5"/>
        <v>21</v>
      </c>
      <c r="AB7" s="2" t="s">
        <v>462</v>
      </c>
      <c r="AC7">
        <f t="shared" si="6"/>
        <v>4</v>
      </c>
      <c r="AD7" s="2" t="s">
        <v>462</v>
      </c>
      <c r="AE7">
        <f t="shared" si="7"/>
        <v>21</v>
      </c>
      <c r="AF7" s="2" t="s">
        <v>462</v>
      </c>
      <c r="AG7">
        <f t="shared" si="8"/>
        <v>4</v>
      </c>
      <c r="AH7" s="2" t="s">
        <v>462</v>
      </c>
      <c r="AI7">
        <f t="shared" si="9"/>
        <v>3</v>
      </c>
      <c r="AJ7" s="2" t="s">
        <v>462</v>
      </c>
      <c r="AK7">
        <f t="shared" si="10"/>
        <v>6</v>
      </c>
      <c r="AL7" s="2" t="s">
        <v>462</v>
      </c>
      <c r="AM7">
        <f t="shared" si="11"/>
        <v>9</v>
      </c>
      <c r="AN7" s="2" t="s">
        <v>462</v>
      </c>
      <c r="AO7">
        <f t="shared" si="12"/>
        <v>12</v>
      </c>
      <c r="AP7" t="s">
        <v>463</v>
      </c>
      <c r="AR7" t="str">
        <f t="shared" si="13"/>
        <v>(6,'Firefly squid','Firefly squid.PNG',1400,'Tiny',21,4,21,4,3,6,9,12)</v>
      </c>
      <c r="AS7" t="s">
        <v>462</v>
      </c>
      <c r="AT7" t="str">
        <f t="shared" si="14"/>
        <v>(6,'Firefly squid','Firefly squid.PNG',1400,'Tiny',21,4,21,4,3,6,9,12),</v>
      </c>
      <c r="AV7" t="s">
        <v>556</v>
      </c>
    </row>
    <row r="8" spans="1:48" x14ac:dyDescent="0.25">
      <c r="A8">
        <v>7</v>
      </c>
      <c r="B8" t="s">
        <v>419</v>
      </c>
      <c r="C8" t="s">
        <v>426</v>
      </c>
      <c r="D8">
        <v>700</v>
      </c>
      <c r="E8" t="s">
        <v>97</v>
      </c>
      <c r="F8">
        <v>16</v>
      </c>
      <c r="G8">
        <v>9</v>
      </c>
      <c r="H8">
        <v>16</v>
      </c>
      <c r="I8">
        <v>9</v>
      </c>
      <c r="J8">
        <v>8</v>
      </c>
      <c r="K8">
        <v>9</v>
      </c>
      <c r="L8">
        <v>2</v>
      </c>
      <c r="M8">
        <v>3</v>
      </c>
      <c r="P8" t="s">
        <v>461</v>
      </c>
      <c r="Q8">
        <f t="shared" si="0"/>
        <v>7</v>
      </c>
      <c r="R8" s="2" t="s">
        <v>462</v>
      </c>
      <c r="S8" s="2" t="str">
        <f t="shared" si="1"/>
        <v>'Flatworm'</v>
      </c>
      <c r="T8" s="2" t="s">
        <v>462</v>
      </c>
      <c r="U8" t="str">
        <f t="shared" si="2"/>
        <v>'Flatworm.PNG'</v>
      </c>
      <c r="V8" s="2" t="s">
        <v>462</v>
      </c>
      <c r="W8">
        <f t="shared" si="3"/>
        <v>700</v>
      </c>
      <c r="X8" s="2" t="s">
        <v>462</v>
      </c>
      <c r="Y8" t="str">
        <f t="shared" si="4"/>
        <v>'Tiny'</v>
      </c>
      <c r="Z8" s="2" t="s">
        <v>462</v>
      </c>
      <c r="AA8">
        <f t="shared" si="5"/>
        <v>16</v>
      </c>
      <c r="AB8" s="2" t="s">
        <v>462</v>
      </c>
      <c r="AC8">
        <f t="shared" si="6"/>
        <v>9</v>
      </c>
      <c r="AD8" s="2" t="s">
        <v>462</v>
      </c>
      <c r="AE8">
        <f t="shared" si="7"/>
        <v>16</v>
      </c>
      <c r="AF8" s="2" t="s">
        <v>462</v>
      </c>
      <c r="AG8">
        <f t="shared" si="8"/>
        <v>9</v>
      </c>
      <c r="AH8" s="2" t="s">
        <v>462</v>
      </c>
      <c r="AI8">
        <f t="shared" si="9"/>
        <v>8</v>
      </c>
      <c r="AJ8" s="2" t="s">
        <v>462</v>
      </c>
      <c r="AK8">
        <f t="shared" si="10"/>
        <v>9</v>
      </c>
      <c r="AL8" s="2" t="s">
        <v>462</v>
      </c>
      <c r="AM8">
        <f t="shared" si="11"/>
        <v>2</v>
      </c>
      <c r="AN8" s="2" t="s">
        <v>462</v>
      </c>
      <c r="AO8">
        <f t="shared" si="12"/>
        <v>3</v>
      </c>
      <c r="AP8" t="s">
        <v>463</v>
      </c>
      <c r="AR8" t="str">
        <f t="shared" si="13"/>
        <v>(7,'Flatworm','Flatworm.PNG',700,'Tiny',16,9,16,9,8,9,2,3)</v>
      </c>
      <c r="AS8" t="s">
        <v>462</v>
      </c>
      <c r="AT8" t="str">
        <f t="shared" si="14"/>
        <v>(7,'Flatworm','Flatworm.PNG',700,'Tiny',16,9,16,9,8,9,2,3),</v>
      </c>
      <c r="AV8" t="s">
        <v>557</v>
      </c>
    </row>
    <row r="9" spans="1:48" x14ac:dyDescent="0.25">
      <c r="A9">
        <v>8</v>
      </c>
      <c r="B9" t="s">
        <v>404</v>
      </c>
      <c r="C9" t="s">
        <v>427</v>
      </c>
      <c r="D9">
        <v>2200</v>
      </c>
      <c r="E9" t="s">
        <v>95</v>
      </c>
      <c r="F9">
        <v>0</v>
      </c>
      <c r="G9">
        <v>23</v>
      </c>
      <c r="H9">
        <v>0</v>
      </c>
      <c r="I9">
        <v>23</v>
      </c>
      <c r="J9">
        <v>6</v>
      </c>
      <c r="K9">
        <v>11</v>
      </c>
      <c r="L9">
        <v>12</v>
      </c>
      <c r="M9">
        <v>5</v>
      </c>
      <c r="P9" t="s">
        <v>461</v>
      </c>
      <c r="Q9">
        <f t="shared" si="0"/>
        <v>8</v>
      </c>
      <c r="R9" s="2" t="s">
        <v>462</v>
      </c>
      <c r="S9" s="2" t="str">
        <f t="shared" si="1"/>
        <v>'Gazami crab'</v>
      </c>
      <c r="T9" s="2" t="s">
        <v>462</v>
      </c>
      <c r="U9" t="str">
        <f t="shared" si="2"/>
        <v>'Gazami crab.PNG'</v>
      </c>
      <c r="V9" s="2" t="s">
        <v>462</v>
      </c>
      <c r="W9">
        <f t="shared" si="3"/>
        <v>2200</v>
      </c>
      <c r="X9" s="2" t="s">
        <v>462</v>
      </c>
      <c r="Y9" t="str">
        <f t="shared" si="4"/>
        <v>'Medium'</v>
      </c>
      <c r="Z9" s="2" t="s">
        <v>462</v>
      </c>
      <c r="AA9">
        <f t="shared" si="5"/>
        <v>0</v>
      </c>
      <c r="AB9" s="2" t="s">
        <v>462</v>
      </c>
      <c r="AC9">
        <f t="shared" si="6"/>
        <v>23</v>
      </c>
      <c r="AD9" s="2" t="s">
        <v>462</v>
      </c>
      <c r="AE9">
        <f t="shared" si="7"/>
        <v>0</v>
      </c>
      <c r="AF9" s="2" t="s">
        <v>462</v>
      </c>
      <c r="AG9">
        <f t="shared" si="8"/>
        <v>23</v>
      </c>
      <c r="AH9" s="2" t="s">
        <v>462</v>
      </c>
      <c r="AI9">
        <f t="shared" si="9"/>
        <v>6</v>
      </c>
      <c r="AJ9" s="2" t="s">
        <v>462</v>
      </c>
      <c r="AK9">
        <f t="shared" si="10"/>
        <v>11</v>
      </c>
      <c r="AL9" s="2" t="s">
        <v>462</v>
      </c>
      <c r="AM9">
        <f t="shared" si="11"/>
        <v>12</v>
      </c>
      <c r="AN9" s="2" t="s">
        <v>462</v>
      </c>
      <c r="AO9">
        <f t="shared" si="12"/>
        <v>5</v>
      </c>
      <c r="AP9" t="s">
        <v>463</v>
      </c>
      <c r="AR9" t="str">
        <f t="shared" si="13"/>
        <v>(8,'Gazami crab','Gazami crab.PNG',2200,'Medium',0,23,0,23,6,11,12,5)</v>
      </c>
      <c r="AS9" t="s">
        <v>462</v>
      </c>
      <c r="AT9" t="str">
        <f t="shared" si="14"/>
        <v>(8,'Gazami crab','Gazami crab.PNG',2200,'Medium',0,23,0,23,6,11,12,5),</v>
      </c>
      <c r="AV9" t="s">
        <v>558</v>
      </c>
    </row>
    <row r="10" spans="1:48" x14ac:dyDescent="0.25">
      <c r="A10">
        <v>9</v>
      </c>
      <c r="B10" t="s">
        <v>415</v>
      </c>
      <c r="C10" t="s">
        <v>428</v>
      </c>
      <c r="D10">
        <v>12000</v>
      </c>
      <c r="E10" t="s">
        <v>95</v>
      </c>
      <c r="F10">
        <v>9</v>
      </c>
      <c r="G10">
        <v>16</v>
      </c>
      <c r="H10">
        <v>9</v>
      </c>
      <c r="I10">
        <v>16</v>
      </c>
      <c r="J10">
        <v>7</v>
      </c>
      <c r="K10">
        <v>10</v>
      </c>
      <c r="L10">
        <v>1</v>
      </c>
      <c r="M10">
        <v>4</v>
      </c>
      <c r="P10" t="s">
        <v>461</v>
      </c>
      <c r="Q10">
        <f t="shared" si="0"/>
        <v>9</v>
      </c>
      <c r="R10" s="2" t="s">
        <v>462</v>
      </c>
      <c r="S10" s="2" t="str">
        <f t="shared" si="1"/>
        <v>'Giant isopod'</v>
      </c>
      <c r="T10" s="2" t="s">
        <v>462</v>
      </c>
      <c r="U10" t="str">
        <f t="shared" si="2"/>
        <v>'Giant isopod.PNG'</v>
      </c>
      <c r="V10" s="2" t="s">
        <v>462</v>
      </c>
      <c r="W10">
        <f t="shared" si="3"/>
        <v>12000</v>
      </c>
      <c r="X10" s="2" t="s">
        <v>462</v>
      </c>
      <c r="Y10" t="str">
        <f t="shared" si="4"/>
        <v>'Medium'</v>
      </c>
      <c r="Z10" s="2" t="s">
        <v>462</v>
      </c>
      <c r="AA10">
        <f t="shared" si="5"/>
        <v>9</v>
      </c>
      <c r="AB10" s="2" t="s">
        <v>462</v>
      </c>
      <c r="AC10">
        <f t="shared" si="6"/>
        <v>16</v>
      </c>
      <c r="AD10" s="2" t="s">
        <v>462</v>
      </c>
      <c r="AE10">
        <f t="shared" si="7"/>
        <v>9</v>
      </c>
      <c r="AF10" s="2" t="s">
        <v>462</v>
      </c>
      <c r="AG10">
        <f t="shared" si="8"/>
        <v>16</v>
      </c>
      <c r="AH10" s="2" t="s">
        <v>462</v>
      </c>
      <c r="AI10">
        <f t="shared" si="9"/>
        <v>7</v>
      </c>
      <c r="AJ10" s="2" t="s">
        <v>462</v>
      </c>
      <c r="AK10">
        <f t="shared" si="10"/>
        <v>10</v>
      </c>
      <c r="AL10" s="2" t="s">
        <v>462</v>
      </c>
      <c r="AM10">
        <f t="shared" si="11"/>
        <v>1</v>
      </c>
      <c r="AN10" s="2" t="s">
        <v>462</v>
      </c>
      <c r="AO10">
        <f t="shared" si="12"/>
        <v>4</v>
      </c>
      <c r="AP10" t="s">
        <v>463</v>
      </c>
      <c r="AR10" t="str">
        <f t="shared" si="13"/>
        <v>(9,'Giant isopod','Giant isopod.PNG',12000,'Medium',9,16,9,16,7,10,1,4)</v>
      </c>
      <c r="AS10" t="s">
        <v>462</v>
      </c>
      <c r="AT10" t="str">
        <f t="shared" si="14"/>
        <v>(9,'Giant isopod','Giant isopod.PNG',12000,'Medium',9,16,9,16,7,10,1,4),</v>
      </c>
      <c r="AV10" t="s">
        <v>559</v>
      </c>
    </row>
    <row r="11" spans="1:48" x14ac:dyDescent="0.25">
      <c r="A11">
        <v>10</v>
      </c>
      <c r="B11" t="s">
        <v>415</v>
      </c>
      <c r="C11" t="s">
        <v>428</v>
      </c>
      <c r="D11">
        <v>12000</v>
      </c>
      <c r="E11" t="s">
        <v>95</v>
      </c>
      <c r="F11">
        <v>21</v>
      </c>
      <c r="G11">
        <v>4</v>
      </c>
      <c r="H11">
        <v>21</v>
      </c>
      <c r="I11">
        <v>4</v>
      </c>
      <c r="J11">
        <v>7</v>
      </c>
      <c r="K11">
        <v>10</v>
      </c>
      <c r="L11">
        <v>1</v>
      </c>
      <c r="M11">
        <v>4</v>
      </c>
      <c r="P11" t="s">
        <v>461</v>
      </c>
      <c r="Q11">
        <f t="shared" si="0"/>
        <v>10</v>
      </c>
      <c r="R11" s="2" t="s">
        <v>462</v>
      </c>
      <c r="S11" s="2" t="str">
        <f t="shared" si="1"/>
        <v>'Giant isopod'</v>
      </c>
      <c r="T11" s="2" t="s">
        <v>462</v>
      </c>
      <c r="U11" t="str">
        <f t="shared" si="2"/>
        <v>'Giant isopod.PNG'</v>
      </c>
      <c r="V11" s="2" t="s">
        <v>462</v>
      </c>
      <c r="W11">
        <f t="shared" si="3"/>
        <v>12000</v>
      </c>
      <c r="X11" s="2" t="s">
        <v>462</v>
      </c>
      <c r="Y11" t="str">
        <f t="shared" si="4"/>
        <v>'Medium'</v>
      </c>
      <c r="Z11" s="2" t="s">
        <v>462</v>
      </c>
      <c r="AA11">
        <f t="shared" si="5"/>
        <v>21</v>
      </c>
      <c r="AB11" s="2" t="s">
        <v>462</v>
      </c>
      <c r="AC11">
        <f t="shared" si="6"/>
        <v>4</v>
      </c>
      <c r="AD11" s="2" t="s">
        <v>462</v>
      </c>
      <c r="AE11">
        <f t="shared" si="7"/>
        <v>21</v>
      </c>
      <c r="AF11" s="2" t="s">
        <v>462</v>
      </c>
      <c r="AG11">
        <f t="shared" si="8"/>
        <v>4</v>
      </c>
      <c r="AH11" s="2" t="s">
        <v>462</v>
      </c>
      <c r="AI11">
        <f t="shared" si="9"/>
        <v>7</v>
      </c>
      <c r="AJ11" s="2" t="s">
        <v>462</v>
      </c>
      <c r="AK11">
        <f t="shared" si="10"/>
        <v>10</v>
      </c>
      <c r="AL11" s="2" t="s">
        <v>462</v>
      </c>
      <c r="AM11">
        <f t="shared" si="11"/>
        <v>1</v>
      </c>
      <c r="AN11" s="2" t="s">
        <v>462</v>
      </c>
      <c r="AO11">
        <f t="shared" si="12"/>
        <v>4</v>
      </c>
      <c r="AP11" t="s">
        <v>463</v>
      </c>
      <c r="AR11" t="str">
        <f t="shared" si="13"/>
        <v>(10,'Giant isopod','Giant isopod.PNG',12000,'Medium',21,4,21,4,7,10,1,4)</v>
      </c>
      <c r="AS11" t="s">
        <v>462</v>
      </c>
      <c r="AT11" t="str">
        <f t="shared" si="14"/>
        <v>(10,'Giant isopod','Giant isopod.PNG',12000,'Medium',21,4,21,4,7,10,1,4),</v>
      </c>
      <c r="AV11" t="s">
        <v>560</v>
      </c>
    </row>
    <row r="12" spans="1:48" x14ac:dyDescent="0.25">
      <c r="A12">
        <v>11</v>
      </c>
      <c r="B12" t="s">
        <v>397</v>
      </c>
      <c r="C12" t="s">
        <v>429</v>
      </c>
      <c r="D12">
        <v>15000</v>
      </c>
      <c r="E12" t="s">
        <v>398</v>
      </c>
      <c r="F12">
        <v>0</v>
      </c>
      <c r="G12">
        <v>23</v>
      </c>
      <c r="H12">
        <v>0</v>
      </c>
      <c r="I12">
        <v>23</v>
      </c>
      <c r="J12">
        <v>5</v>
      </c>
      <c r="K12">
        <v>9</v>
      </c>
      <c r="L12">
        <v>11</v>
      </c>
      <c r="M12">
        <v>3</v>
      </c>
      <c r="P12" t="s">
        <v>461</v>
      </c>
      <c r="Q12">
        <f t="shared" si="0"/>
        <v>11</v>
      </c>
      <c r="R12" s="2" t="s">
        <v>462</v>
      </c>
      <c r="S12" s="2" t="str">
        <f t="shared" si="1"/>
        <v>'Gigas giant clam'</v>
      </c>
      <c r="T12" s="2" t="s">
        <v>462</v>
      </c>
      <c r="U12" t="str">
        <f t="shared" si="2"/>
        <v>'Gigas giant clam.PNG'</v>
      </c>
      <c r="V12" s="2" t="s">
        <v>462</v>
      </c>
      <c r="W12">
        <f t="shared" si="3"/>
        <v>15000</v>
      </c>
      <c r="X12" s="2" t="s">
        <v>462</v>
      </c>
      <c r="Y12" t="str">
        <f t="shared" si="4"/>
        <v>'Very large'</v>
      </c>
      <c r="Z12" s="2" t="s">
        <v>462</v>
      </c>
      <c r="AA12">
        <f t="shared" si="5"/>
        <v>0</v>
      </c>
      <c r="AB12" s="2" t="s">
        <v>462</v>
      </c>
      <c r="AC12">
        <f t="shared" si="6"/>
        <v>23</v>
      </c>
      <c r="AD12" s="2" t="s">
        <v>462</v>
      </c>
      <c r="AE12">
        <f t="shared" si="7"/>
        <v>0</v>
      </c>
      <c r="AF12" s="2" t="s">
        <v>462</v>
      </c>
      <c r="AG12">
        <f t="shared" si="8"/>
        <v>23</v>
      </c>
      <c r="AH12" s="2" t="s">
        <v>462</v>
      </c>
      <c r="AI12">
        <f t="shared" si="9"/>
        <v>5</v>
      </c>
      <c r="AJ12" s="2" t="s">
        <v>462</v>
      </c>
      <c r="AK12">
        <f t="shared" si="10"/>
        <v>9</v>
      </c>
      <c r="AL12" s="2" t="s">
        <v>462</v>
      </c>
      <c r="AM12">
        <f t="shared" si="11"/>
        <v>11</v>
      </c>
      <c r="AN12" s="2" t="s">
        <v>462</v>
      </c>
      <c r="AO12">
        <f t="shared" si="12"/>
        <v>3</v>
      </c>
      <c r="AP12" t="s">
        <v>463</v>
      </c>
      <c r="AR12" t="str">
        <f t="shared" si="13"/>
        <v>(11,'Gigas giant clam','Gigas giant clam.PNG',15000,'Very large',0,23,0,23,5,9,11,3)</v>
      </c>
      <c r="AS12" t="s">
        <v>462</v>
      </c>
      <c r="AT12" t="str">
        <f t="shared" si="14"/>
        <v>(11,'Gigas giant clam','Gigas giant clam.PNG',15000,'Very large',0,23,0,23,5,9,11,3),</v>
      </c>
      <c r="AV12" t="s">
        <v>561</v>
      </c>
    </row>
    <row r="13" spans="1:48" x14ac:dyDescent="0.25">
      <c r="A13">
        <v>12</v>
      </c>
      <c r="B13" t="s">
        <v>416</v>
      </c>
      <c r="C13" t="s">
        <v>430</v>
      </c>
      <c r="D13">
        <v>2500</v>
      </c>
      <c r="E13" t="s">
        <v>95</v>
      </c>
      <c r="F13">
        <v>21</v>
      </c>
      <c r="G13">
        <v>4</v>
      </c>
      <c r="H13">
        <v>21</v>
      </c>
      <c r="I13">
        <v>4</v>
      </c>
      <c r="J13">
        <v>7</v>
      </c>
      <c r="K13">
        <v>9</v>
      </c>
      <c r="L13">
        <v>1</v>
      </c>
      <c r="M13">
        <v>3</v>
      </c>
      <c r="P13" t="s">
        <v>461</v>
      </c>
      <c r="Q13">
        <f t="shared" si="0"/>
        <v>12</v>
      </c>
      <c r="R13" s="2" t="s">
        <v>462</v>
      </c>
      <c r="S13" s="2" t="str">
        <f t="shared" si="1"/>
        <v>'Horseshoe crab'</v>
      </c>
      <c r="T13" s="2" t="s">
        <v>462</v>
      </c>
      <c r="U13" t="str">
        <f t="shared" si="2"/>
        <v>'Horseshoe crab.PNG'</v>
      </c>
      <c r="V13" s="2" t="s">
        <v>462</v>
      </c>
      <c r="W13">
        <f t="shared" si="3"/>
        <v>2500</v>
      </c>
      <c r="X13" s="2" t="s">
        <v>462</v>
      </c>
      <c r="Y13" t="str">
        <f t="shared" si="4"/>
        <v>'Medium'</v>
      </c>
      <c r="Z13" s="2" t="s">
        <v>462</v>
      </c>
      <c r="AA13">
        <f t="shared" si="5"/>
        <v>21</v>
      </c>
      <c r="AB13" s="2" t="s">
        <v>462</v>
      </c>
      <c r="AC13">
        <f t="shared" si="6"/>
        <v>4</v>
      </c>
      <c r="AD13" s="2" t="s">
        <v>462</v>
      </c>
      <c r="AE13">
        <f t="shared" si="7"/>
        <v>21</v>
      </c>
      <c r="AF13" s="2" t="s">
        <v>462</v>
      </c>
      <c r="AG13">
        <f t="shared" si="8"/>
        <v>4</v>
      </c>
      <c r="AH13" s="2" t="s">
        <v>462</v>
      </c>
      <c r="AI13">
        <f t="shared" si="9"/>
        <v>7</v>
      </c>
      <c r="AJ13" s="2" t="s">
        <v>462</v>
      </c>
      <c r="AK13">
        <f t="shared" si="10"/>
        <v>9</v>
      </c>
      <c r="AL13" s="2" t="s">
        <v>462</v>
      </c>
      <c r="AM13">
        <f t="shared" si="11"/>
        <v>1</v>
      </c>
      <c r="AN13" s="2" t="s">
        <v>462</v>
      </c>
      <c r="AO13">
        <f t="shared" si="12"/>
        <v>3</v>
      </c>
      <c r="AP13" t="s">
        <v>463</v>
      </c>
      <c r="AR13" t="str">
        <f t="shared" si="13"/>
        <v>(12,'Horseshoe crab','Horseshoe crab.PNG',2500,'Medium',21,4,21,4,7,9,1,3)</v>
      </c>
      <c r="AS13" t="s">
        <v>462</v>
      </c>
      <c r="AT13" t="str">
        <f t="shared" si="14"/>
        <v>(12,'Horseshoe crab','Horseshoe crab.PNG',2500,'Medium',21,4,21,4,7,9,1,3),</v>
      </c>
      <c r="AV13" t="s">
        <v>562</v>
      </c>
    </row>
    <row r="14" spans="1:48" x14ac:dyDescent="0.25">
      <c r="A14">
        <v>13</v>
      </c>
      <c r="B14" t="s">
        <v>414</v>
      </c>
      <c r="C14" t="s">
        <v>431</v>
      </c>
      <c r="D14">
        <v>4500</v>
      </c>
      <c r="E14" t="s">
        <v>94</v>
      </c>
      <c r="F14">
        <v>0</v>
      </c>
      <c r="G14">
        <v>23</v>
      </c>
      <c r="H14">
        <v>0</v>
      </c>
      <c r="I14">
        <v>23</v>
      </c>
      <c r="J14">
        <v>12</v>
      </c>
      <c r="K14">
        <v>1</v>
      </c>
      <c r="L14">
        <v>6</v>
      </c>
      <c r="M14">
        <v>7</v>
      </c>
      <c r="P14" t="s">
        <v>461</v>
      </c>
      <c r="Q14">
        <f t="shared" si="0"/>
        <v>13</v>
      </c>
      <c r="R14" s="2" t="s">
        <v>462</v>
      </c>
      <c r="S14" s="2" t="str">
        <f t="shared" si="1"/>
        <v>'Lobster'</v>
      </c>
      <c r="T14" s="2" t="s">
        <v>462</v>
      </c>
      <c r="U14" t="str">
        <f t="shared" si="2"/>
        <v>'Lobster.PNG'</v>
      </c>
      <c r="V14" s="2" t="s">
        <v>462</v>
      </c>
      <c r="W14">
        <f t="shared" si="3"/>
        <v>4500</v>
      </c>
      <c r="X14" s="2" t="s">
        <v>462</v>
      </c>
      <c r="Y14" t="str">
        <f t="shared" si="4"/>
        <v>'Large'</v>
      </c>
      <c r="Z14" s="2" t="s">
        <v>462</v>
      </c>
      <c r="AA14">
        <f t="shared" si="5"/>
        <v>0</v>
      </c>
      <c r="AB14" s="2" t="s">
        <v>462</v>
      </c>
      <c r="AC14">
        <f t="shared" si="6"/>
        <v>23</v>
      </c>
      <c r="AD14" s="2" t="s">
        <v>462</v>
      </c>
      <c r="AE14">
        <f t="shared" si="7"/>
        <v>0</v>
      </c>
      <c r="AF14" s="2" t="s">
        <v>462</v>
      </c>
      <c r="AG14">
        <f t="shared" si="8"/>
        <v>23</v>
      </c>
      <c r="AH14" s="2" t="s">
        <v>462</v>
      </c>
      <c r="AI14">
        <f t="shared" si="9"/>
        <v>12</v>
      </c>
      <c r="AJ14" s="2" t="s">
        <v>462</v>
      </c>
      <c r="AK14">
        <f t="shared" si="10"/>
        <v>1</v>
      </c>
      <c r="AL14" s="2" t="s">
        <v>462</v>
      </c>
      <c r="AM14">
        <f t="shared" si="11"/>
        <v>6</v>
      </c>
      <c r="AN14" s="2" t="s">
        <v>462</v>
      </c>
      <c r="AO14">
        <f t="shared" si="12"/>
        <v>7</v>
      </c>
      <c r="AP14" t="s">
        <v>463</v>
      </c>
      <c r="AR14" t="str">
        <f t="shared" si="13"/>
        <v>(13,'Lobster','Lobster.PNG',4500,'Large',0,23,0,23,12,1,6,7)</v>
      </c>
      <c r="AS14" t="s">
        <v>462</v>
      </c>
      <c r="AT14" t="str">
        <f t="shared" si="14"/>
        <v>(13,'Lobster','Lobster.PNG',4500,'Large',0,23,0,23,12,1,6,7),</v>
      </c>
      <c r="AV14" t="s">
        <v>563</v>
      </c>
    </row>
    <row r="15" spans="1:48" x14ac:dyDescent="0.25">
      <c r="A15">
        <v>14</v>
      </c>
      <c r="B15" t="s">
        <v>414</v>
      </c>
      <c r="C15" t="s">
        <v>431</v>
      </c>
      <c r="D15">
        <v>4500</v>
      </c>
      <c r="E15" t="s">
        <v>94</v>
      </c>
      <c r="F15">
        <v>0</v>
      </c>
      <c r="G15">
        <v>23</v>
      </c>
      <c r="H15">
        <v>0</v>
      </c>
      <c r="I15">
        <v>23</v>
      </c>
      <c r="J15">
        <v>4</v>
      </c>
      <c r="K15">
        <v>6</v>
      </c>
      <c r="L15">
        <v>10</v>
      </c>
      <c r="M15">
        <v>12</v>
      </c>
      <c r="P15" t="s">
        <v>461</v>
      </c>
      <c r="Q15">
        <f t="shared" si="0"/>
        <v>14</v>
      </c>
      <c r="R15" s="2" t="s">
        <v>462</v>
      </c>
      <c r="S15" s="2" t="str">
        <f t="shared" si="1"/>
        <v>'Lobster'</v>
      </c>
      <c r="T15" s="2" t="s">
        <v>462</v>
      </c>
      <c r="U15" t="str">
        <f t="shared" si="2"/>
        <v>'Lobster.PNG'</v>
      </c>
      <c r="V15" s="2" t="s">
        <v>462</v>
      </c>
      <c r="W15">
        <f t="shared" si="3"/>
        <v>4500</v>
      </c>
      <c r="X15" s="2" t="s">
        <v>462</v>
      </c>
      <c r="Y15" t="str">
        <f t="shared" si="4"/>
        <v>'Large'</v>
      </c>
      <c r="Z15" s="2" t="s">
        <v>462</v>
      </c>
      <c r="AA15">
        <f t="shared" si="5"/>
        <v>0</v>
      </c>
      <c r="AB15" s="2" t="s">
        <v>462</v>
      </c>
      <c r="AC15">
        <f t="shared" si="6"/>
        <v>23</v>
      </c>
      <c r="AD15" s="2" t="s">
        <v>462</v>
      </c>
      <c r="AE15">
        <f t="shared" si="7"/>
        <v>0</v>
      </c>
      <c r="AF15" s="2" t="s">
        <v>462</v>
      </c>
      <c r="AG15">
        <f t="shared" si="8"/>
        <v>23</v>
      </c>
      <c r="AH15" s="2" t="s">
        <v>462</v>
      </c>
      <c r="AI15">
        <f t="shared" si="9"/>
        <v>4</v>
      </c>
      <c r="AJ15" s="2" t="s">
        <v>462</v>
      </c>
      <c r="AK15">
        <f t="shared" si="10"/>
        <v>6</v>
      </c>
      <c r="AL15" s="2" t="s">
        <v>462</v>
      </c>
      <c r="AM15">
        <f t="shared" si="11"/>
        <v>10</v>
      </c>
      <c r="AN15" s="2" t="s">
        <v>462</v>
      </c>
      <c r="AO15">
        <f t="shared" si="12"/>
        <v>12</v>
      </c>
      <c r="AP15" t="s">
        <v>463</v>
      </c>
      <c r="AR15" t="str">
        <f t="shared" si="13"/>
        <v>(14,'Lobster','Lobster.PNG',4500,'Large',0,23,0,23,4,6,10,12)</v>
      </c>
      <c r="AS15" t="s">
        <v>462</v>
      </c>
      <c r="AT15" t="str">
        <f t="shared" si="14"/>
        <v>(14,'Lobster','Lobster.PNG',4500,'Large',0,23,0,23,4,6,10,12),</v>
      </c>
      <c r="AV15" t="s">
        <v>564</v>
      </c>
    </row>
    <row r="16" spans="1:48" x14ac:dyDescent="0.25">
      <c r="A16">
        <v>15</v>
      </c>
      <c r="B16" t="s">
        <v>412</v>
      </c>
      <c r="C16" t="s">
        <v>432</v>
      </c>
      <c r="D16">
        <v>2500</v>
      </c>
      <c r="E16" t="s">
        <v>96</v>
      </c>
      <c r="F16">
        <v>16</v>
      </c>
      <c r="G16">
        <v>9</v>
      </c>
      <c r="H16">
        <v>16</v>
      </c>
      <c r="I16">
        <v>9</v>
      </c>
      <c r="J16">
        <v>1</v>
      </c>
      <c r="K16">
        <v>12</v>
      </c>
      <c r="L16">
        <v>1</v>
      </c>
      <c r="M16">
        <v>12</v>
      </c>
      <c r="P16" t="s">
        <v>461</v>
      </c>
      <c r="Q16">
        <f t="shared" si="0"/>
        <v>15</v>
      </c>
      <c r="R16" s="2" t="s">
        <v>462</v>
      </c>
      <c r="S16" s="2" t="str">
        <f t="shared" si="1"/>
        <v>'Mantis shrimp'</v>
      </c>
      <c r="T16" s="2" t="s">
        <v>462</v>
      </c>
      <c r="U16" t="str">
        <f t="shared" si="2"/>
        <v>'Mantis shrimp.PNG'</v>
      </c>
      <c r="V16" s="2" t="s">
        <v>462</v>
      </c>
      <c r="W16">
        <f t="shared" si="3"/>
        <v>2500</v>
      </c>
      <c r="X16" s="2" t="s">
        <v>462</v>
      </c>
      <c r="Y16" t="str">
        <f t="shared" si="4"/>
        <v>'Small'</v>
      </c>
      <c r="Z16" s="2" t="s">
        <v>462</v>
      </c>
      <c r="AA16">
        <f t="shared" si="5"/>
        <v>16</v>
      </c>
      <c r="AB16" s="2" t="s">
        <v>462</v>
      </c>
      <c r="AC16">
        <f t="shared" si="6"/>
        <v>9</v>
      </c>
      <c r="AD16" s="2" t="s">
        <v>462</v>
      </c>
      <c r="AE16">
        <f t="shared" si="7"/>
        <v>16</v>
      </c>
      <c r="AF16" s="2" t="s">
        <v>462</v>
      </c>
      <c r="AG16">
        <f t="shared" si="8"/>
        <v>9</v>
      </c>
      <c r="AH16" s="2" t="s">
        <v>462</v>
      </c>
      <c r="AI16">
        <f t="shared" si="9"/>
        <v>1</v>
      </c>
      <c r="AJ16" s="2" t="s">
        <v>462</v>
      </c>
      <c r="AK16">
        <f t="shared" si="10"/>
        <v>12</v>
      </c>
      <c r="AL16" s="2" t="s">
        <v>462</v>
      </c>
      <c r="AM16">
        <f t="shared" si="11"/>
        <v>1</v>
      </c>
      <c r="AN16" s="2" t="s">
        <v>462</v>
      </c>
      <c r="AO16">
        <f t="shared" si="12"/>
        <v>12</v>
      </c>
      <c r="AP16" t="s">
        <v>463</v>
      </c>
      <c r="AR16" t="str">
        <f t="shared" si="13"/>
        <v>(15,'Mantis shrimp','Mantis shrimp.PNG',2500,'Small',16,9,16,9,1,12,1,12)</v>
      </c>
      <c r="AS16" t="s">
        <v>462</v>
      </c>
      <c r="AT16" t="str">
        <f t="shared" si="14"/>
        <v>(15,'Mantis shrimp','Mantis shrimp.PNG',2500,'Small',16,9,16,9,1,12,1,12),</v>
      </c>
      <c r="AV16" t="s">
        <v>565</v>
      </c>
    </row>
    <row r="17" spans="1:48" x14ac:dyDescent="0.25">
      <c r="A17">
        <v>16</v>
      </c>
      <c r="B17" t="s">
        <v>388</v>
      </c>
      <c r="C17" t="s">
        <v>433</v>
      </c>
      <c r="D17">
        <v>600</v>
      </c>
      <c r="E17" t="s">
        <v>96</v>
      </c>
      <c r="F17">
        <v>0</v>
      </c>
      <c r="G17">
        <v>23</v>
      </c>
      <c r="H17">
        <v>0</v>
      </c>
      <c r="I17">
        <v>23</v>
      </c>
      <c r="J17">
        <v>7</v>
      </c>
      <c r="K17">
        <v>9</v>
      </c>
      <c r="L17">
        <v>1</v>
      </c>
      <c r="M17">
        <v>3</v>
      </c>
      <c r="P17" t="s">
        <v>461</v>
      </c>
      <c r="Q17">
        <f t="shared" si="0"/>
        <v>16</v>
      </c>
      <c r="R17" s="2" t="s">
        <v>462</v>
      </c>
      <c r="S17" s="2" t="str">
        <f t="shared" si="1"/>
        <v>'Moon jellyfish'</v>
      </c>
      <c r="T17" s="2" t="s">
        <v>462</v>
      </c>
      <c r="U17" t="str">
        <f t="shared" si="2"/>
        <v>'Moon jellyfish.PNG'</v>
      </c>
      <c r="V17" s="2" t="s">
        <v>462</v>
      </c>
      <c r="W17">
        <f t="shared" si="3"/>
        <v>600</v>
      </c>
      <c r="X17" s="2" t="s">
        <v>462</v>
      </c>
      <c r="Y17" t="str">
        <f t="shared" si="4"/>
        <v>'Small'</v>
      </c>
      <c r="Z17" s="2" t="s">
        <v>462</v>
      </c>
      <c r="AA17">
        <f t="shared" si="5"/>
        <v>0</v>
      </c>
      <c r="AB17" s="2" t="s">
        <v>462</v>
      </c>
      <c r="AC17">
        <f t="shared" si="6"/>
        <v>23</v>
      </c>
      <c r="AD17" s="2" t="s">
        <v>462</v>
      </c>
      <c r="AE17">
        <f t="shared" si="7"/>
        <v>0</v>
      </c>
      <c r="AF17" s="2" t="s">
        <v>462</v>
      </c>
      <c r="AG17">
        <f t="shared" si="8"/>
        <v>23</v>
      </c>
      <c r="AH17" s="2" t="s">
        <v>462</v>
      </c>
      <c r="AI17">
        <f t="shared" si="9"/>
        <v>7</v>
      </c>
      <c r="AJ17" s="2" t="s">
        <v>462</v>
      </c>
      <c r="AK17">
        <f t="shared" si="10"/>
        <v>9</v>
      </c>
      <c r="AL17" s="2" t="s">
        <v>462</v>
      </c>
      <c r="AM17">
        <f t="shared" si="11"/>
        <v>1</v>
      </c>
      <c r="AN17" s="2" t="s">
        <v>462</v>
      </c>
      <c r="AO17">
        <f t="shared" si="12"/>
        <v>3</v>
      </c>
      <c r="AP17" t="s">
        <v>463</v>
      </c>
      <c r="AR17" t="str">
        <f t="shared" si="13"/>
        <v>(16,'Moon jellyfish','Moon jellyfish.PNG',600,'Small',0,23,0,23,7,9,1,3)</v>
      </c>
      <c r="AS17" t="s">
        <v>462</v>
      </c>
      <c r="AT17" t="str">
        <f t="shared" si="14"/>
        <v>(16,'Moon jellyfish','Moon jellyfish.PNG',600,'Small',0,23,0,23,7,9,1,3),</v>
      </c>
      <c r="AV17" t="s">
        <v>566</v>
      </c>
    </row>
    <row r="18" spans="1:48" x14ac:dyDescent="0.25">
      <c r="A18">
        <v>17</v>
      </c>
      <c r="B18" t="s">
        <v>391</v>
      </c>
      <c r="C18" t="s">
        <v>434</v>
      </c>
      <c r="D18">
        <v>1500</v>
      </c>
      <c r="E18" t="s">
        <v>96</v>
      </c>
      <c r="F18">
        <v>0</v>
      </c>
      <c r="G18">
        <v>23</v>
      </c>
      <c r="H18">
        <v>0</v>
      </c>
      <c r="I18">
        <v>23</v>
      </c>
      <c r="J18">
        <v>6</v>
      </c>
      <c r="K18">
        <v>12</v>
      </c>
      <c r="L18">
        <v>12</v>
      </c>
      <c r="M18">
        <v>6</v>
      </c>
      <c r="P18" t="s">
        <v>461</v>
      </c>
      <c r="Q18">
        <f t="shared" si="0"/>
        <v>17</v>
      </c>
      <c r="R18" s="2" t="s">
        <v>462</v>
      </c>
      <c r="S18" s="2" t="str">
        <f t="shared" si="1"/>
        <v>'Mussel'</v>
      </c>
      <c r="T18" s="2" t="s">
        <v>462</v>
      </c>
      <c r="U18" t="str">
        <f t="shared" si="2"/>
        <v>'Mussel.PNG'</v>
      </c>
      <c r="V18" s="2" t="s">
        <v>462</v>
      </c>
      <c r="W18">
        <f t="shared" si="3"/>
        <v>1500</v>
      </c>
      <c r="X18" s="2" t="s">
        <v>462</v>
      </c>
      <c r="Y18" t="str">
        <f t="shared" si="4"/>
        <v>'Small'</v>
      </c>
      <c r="Z18" s="2" t="s">
        <v>462</v>
      </c>
      <c r="AA18">
        <f t="shared" si="5"/>
        <v>0</v>
      </c>
      <c r="AB18" s="2" t="s">
        <v>462</v>
      </c>
      <c r="AC18">
        <f t="shared" si="6"/>
        <v>23</v>
      </c>
      <c r="AD18" s="2" t="s">
        <v>462</v>
      </c>
      <c r="AE18">
        <f t="shared" si="7"/>
        <v>0</v>
      </c>
      <c r="AF18" s="2" t="s">
        <v>462</v>
      </c>
      <c r="AG18">
        <f t="shared" si="8"/>
        <v>23</v>
      </c>
      <c r="AH18" s="2" t="s">
        <v>462</v>
      </c>
      <c r="AI18">
        <f t="shared" si="9"/>
        <v>6</v>
      </c>
      <c r="AJ18" s="2" t="s">
        <v>462</v>
      </c>
      <c r="AK18">
        <f t="shared" si="10"/>
        <v>12</v>
      </c>
      <c r="AL18" s="2" t="s">
        <v>462</v>
      </c>
      <c r="AM18">
        <f t="shared" si="11"/>
        <v>12</v>
      </c>
      <c r="AN18" s="2" t="s">
        <v>462</v>
      </c>
      <c r="AO18">
        <f t="shared" si="12"/>
        <v>6</v>
      </c>
      <c r="AP18" t="s">
        <v>463</v>
      </c>
      <c r="AR18" t="str">
        <f t="shared" si="13"/>
        <v>(17,'Mussel','Mussel.PNG',1500,'Small',0,23,0,23,6,12,12,6)</v>
      </c>
      <c r="AS18" t="s">
        <v>462</v>
      </c>
      <c r="AT18" t="str">
        <f t="shared" si="14"/>
        <v>(17,'Mussel','Mussel.PNG',1500,'Small',0,23,0,23,6,12,12,6),</v>
      </c>
      <c r="AV18" t="s">
        <v>567</v>
      </c>
    </row>
    <row r="19" spans="1:48" x14ac:dyDescent="0.25">
      <c r="A19">
        <v>18</v>
      </c>
      <c r="B19" t="s">
        <v>400</v>
      </c>
      <c r="C19" t="s">
        <v>435</v>
      </c>
      <c r="D19">
        <v>1200</v>
      </c>
      <c r="E19" t="s">
        <v>95</v>
      </c>
      <c r="F19">
        <v>0</v>
      </c>
      <c r="G19">
        <v>23</v>
      </c>
      <c r="H19">
        <v>0</v>
      </c>
      <c r="I19">
        <v>23</v>
      </c>
      <c r="J19">
        <v>1</v>
      </c>
      <c r="K19">
        <v>12</v>
      </c>
      <c r="L19">
        <v>1</v>
      </c>
      <c r="M19">
        <v>12</v>
      </c>
      <c r="P19" t="s">
        <v>461</v>
      </c>
      <c r="Q19">
        <f t="shared" si="0"/>
        <v>18</v>
      </c>
      <c r="R19" s="2" t="s">
        <v>462</v>
      </c>
      <c r="S19" s="2" t="str">
        <f t="shared" si="1"/>
        <v>'Octopus'</v>
      </c>
      <c r="T19" s="2" t="s">
        <v>462</v>
      </c>
      <c r="U19" t="str">
        <f t="shared" si="2"/>
        <v>'Octopus.PNG'</v>
      </c>
      <c r="V19" s="2" t="s">
        <v>462</v>
      </c>
      <c r="W19">
        <f t="shared" si="3"/>
        <v>1200</v>
      </c>
      <c r="X19" s="2" t="s">
        <v>462</v>
      </c>
      <c r="Y19" t="str">
        <f t="shared" si="4"/>
        <v>'Medium'</v>
      </c>
      <c r="Z19" s="2" t="s">
        <v>462</v>
      </c>
      <c r="AA19">
        <f t="shared" si="5"/>
        <v>0</v>
      </c>
      <c r="AB19" s="2" t="s">
        <v>462</v>
      </c>
      <c r="AC19">
        <f t="shared" si="6"/>
        <v>23</v>
      </c>
      <c r="AD19" s="2" t="s">
        <v>462</v>
      </c>
      <c r="AE19">
        <f t="shared" si="7"/>
        <v>0</v>
      </c>
      <c r="AF19" s="2" t="s">
        <v>462</v>
      </c>
      <c r="AG19">
        <f t="shared" si="8"/>
        <v>23</v>
      </c>
      <c r="AH19" s="2" t="s">
        <v>462</v>
      </c>
      <c r="AI19">
        <f t="shared" si="9"/>
        <v>1</v>
      </c>
      <c r="AJ19" s="2" t="s">
        <v>462</v>
      </c>
      <c r="AK19">
        <f t="shared" si="10"/>
        <v>12</v>
      </c>
      <c r="AL19" s="2" t="s">
        <v>462</v>
      </c>
      <c r="AM19">
        <f t="shared" si="11"/>
        <v>1</v>
      </c>
      <c r="AN19" s="2" t="s">
        <v>462</v>
      </c>
      <c r="AO19">
        <f t="shared" si="12"/>
        <v>12</v>
      </c>
      <c r="AP19" t="s">
        <v>463</v>
      </c>
      <c r="AR19" t="str">
        <f t="shared" si="13"/>
        <v>(18,'Octopus','Octopus.PNG',1200,'Medium',0,23,0,23,1,12,1,12)</v>
      </c>
      <c r="AS19" t="s">
        <v>462</v>
      </c>
      <c r="AT19" t="str">
        <f t="shared" si="14"/>
        <v>(18,'Octopus','Octopus.PNG',1200,'Medium',0,23,0,23,1,12,1,12),</v>
      </c>
      <c r="AV19" t="s">
        <v>568</v>
      </c>
    </row>
    <row r="20" spans="1:48" x14ac:dyDescent="0.25">
      <c r="A20">
        <v>19</v>
      </c>
      <c r="B20" t="s">
        <v>392</v>
      </c>
      <c r="C20" t="s">
        <v>436</v>
      </c>
      <c r="D20">
        <v>1100</v>
      </c>
      <c r="E20" t="s">
        <v>96</v>
      </c>
      <c r="F20">
        <v>0</v>
      </c>
      <c r="G20">
        <v>23</v>
      </c>
      <c r="H20">
        <v>0</v>
      </c>
      <c r="I20">
        <v>23</v>
      </c>
      <c r="J20">
        <v>9</v>
      </c>
      <c r="K20">
        <v>2</v>
      </c>
      <c r="L20">
        <v>3</v>
      </c>
      <c r="M20">
        <v>8</v>
      </c>
      <c r="P20" t="s">
        <v>461</v>
      </c>
      <c r="Q20">
        <f t="shared" si="0"/>
        <v>19</v>
      </c>
      <c r="R20" s="2" t="s">
        <v>462</v>
      </c>
      <c r="S20" s="2" t="str">
        <f t="shared" si="1"/>
        <v>'Oyster'</v>
      </c>
      <c r="T20" s="2" t="s">
        <v>462</v>
      </c>
      <c r="U20" t="str">
        <f t="shared" si="2"/>
        <v>'Oyster.PNG'</v>
      </c>
      <c r="V20" s="2" t="s">
        <v>462</v>
      </c>
      <c r="W20">
        <f t="shared" si="3"/>
        <v>1100</v>
      </c>
      <c r="X20" s="2" t="s">
        <v>462</v>
      </c>
      <c r="Y20" t="str">
        <f t="shared" si="4"/>
        <v>'Small'</v>
      </c>
      <c r="Z20" s="2" t="s">
        <v>462</v>
      </c>
      <c r="AA20">
        <f t="shared" si="5"/>
        <v>0</v>
      </c>
      <c r="AB20" s="2" t="s">
        <v>462</v>
      </c>
      <c r="AC20">
        <f t="shared" si="6"/>
        <v>23</v>
      </c>
      <c r="AD20" s="2" t="s">
        <v>462</v>
      </c>
      <c r="AE20">
        <f t="shared" si="7"/>
        <v>0</v>
      </c>
      <c r="AF20" s="2" t="s">
        <v>462</v>
      </c>
      <c r="AG20">
        <f t="shared" si="8"/>
        <v>23</v>
      </c>
      <c r="AH20" s="2" t="s">
        <v>462</v>
      </c>
      <c r="AI20">
        <f t="shared" si="9"/>
        <v>9</v>
      </c>
      <c r="AJ20" s="2" t="s">
        <v>462</v>
      </c>
      <c r="AK20">
        <f t="shared" si="10"/>
        <v>2</v>
      </c>
      <c r="AL20" s="2" t="s">
        <v>462</v>
      </c>
      <c r="AM20">
        <f t="shared" si="11"/>
        <v>3</v>
      </c>
      <c r="AN20" s="2" t="s">
        <v>462</v>
      </c>
      <c r="AO20">
        <f t="shared" si="12"/>
        <v>8</v>
      </c>
      <c r="AP20" t="s">
        <v>463</v>
      </c>
      <c r="AR20" t="str">
        <f t="shared" si="13"/>
        <v>(19,'Oyster','Oyster.PNG',1100,'Small',0,23,0,23,9,2,3,8)</v>
      </c>
      <c r="AS20" t="s">
        <v>462</v>
      </c>
      <c r="AT20" t="str">
        <f t="shared" si="14"/>
        <v>(19,'Oyster','Oyster.PNG',1100,'Small',0,23,0,23,9,2,3,8),</v>
      </c>
      <c r="AV20" t="s">
        <v>569</v>
      </c>
    </row>
    <row r="21" spans="1:48" x14ac:dyDescent="0.25">
      <c r="A21">
        <v>20</v>
      </c>
      <c r="B21" t="s">
        <v>390</v>
      </c>
      <c r="C21" t="s">
        <v>437</v>
      </c>
      <c r="D21">
        <v>2800</v>
      </c>
      <c r="E21" t="s">
        <v>96</v>
      </c>
      <c r="F21">
        <v>0</v>
      </c>
      <c r="G21">
        <v>23</v>
      </c>
      <c r="H21">
        <v>0</v>
      </c>
      <c r="I21">
        <v>23</v>
      </c>
      <c r="J21">
        <v>1</v>
      </c>
      <c r="K21">
        <v>12</v>
      </c>
      <c r="L21">
        <v>1</v>
      </c>
      <c r="M21">
        <v>12</v>
      </c>
      <c r="P21" t="s">
        <v>461</v>
      </c>
      <c r="Q21">
        <f t="shared" si="0"/>
        <v>20</v>
      </c>
      <c r="R21" s="2" t="s">
        <v>462</v>
      </c>
      <c r="S21" s="2" t="str">
        <f t="shared" si="1"/>
        <v>'Pearl oyster'</v>
      </c>
      <c r="T21" s="2" t="s">
        <v>462</v>
      </c>
      <c r="U21" t="str">
        <f t="shared" si="2"/>
        <v>'Pearl oyster.PNG'</v>
      </c>
      <c r="V21" s="2" t="s">
        <v>462</v>
      </c>
      <c r="W21">
        <f t="shared" si="3"/>
        <v>2800</v>
      </c>
      <c r="X21" s="2" t="s">
        <v>462</v>
      </c>
      <c r="Y21" t="str">
        <f t="shared" si="4"/>
        <v>'Small'</v>
      </c>
      <c r="Z21" s="2" t="s">
        <v>462</v>
      </c>
      <c r="AA21">
        <f t="shared" si="5"/>
        <v>0</v>
      </c>
      <c r="AB21" s="2" t="s">
        <v>462</v>
      </c>
      <c r="AC21">
        <f t="shared" si="6"/>
        <v>23</v>
      </c>
      <c r="AD21" s="2" t="s">
        <v>462</v>
      </c>
      <c r="AE21">
        <f t="shared" si="7"/>
        <v>0</v>
      </c>
      <c r="AF21" s="2" t="s">
        <v>462</v>
      </c>
      <c r="AG21">
        <f t="shared" si="8"/>
        <v>23</v>
      </c>
      <c r="AH21" s="2" t="s">
        <v>462</v>
      </c>
      <c r="AI21">
        <f t="shared" si="9"/>
        <v>1</v>
      </c>
      <c r="AJ21" s="2" t="s">
        <v>462</v>
      </c>
      <c r="AK21">
        <f t="shared" si="10"/>
        <v>12</v>
      </c>
      <c r="AL21" s="2" t="s">
        <v>462</v>
      </c>
      <c r="AM21">
        <f t="shared" si="11"/>
        <v>1</v>
      </c>
      <c r="AN21" s="2" t="s">
        <v>462</v>
      </c>
      <c r="AO21">
        <f t="shared" si="12"/>
        <v>12</v>
      </c>
      <c r="AP21" t="s">
        <v>463</v>
      </c>
      <c r="AR21" t="str">
        <f t="shared" si="13"/>
        <v>(20,'Pearl oyster','Pearl oyster.PNG',2800,'Small',0,23,0,23,1,12,1,12)</v>
      </c>
      <c r="AS21" t="s">
        <v>462</v>
      </c>
      <c r="AT21" t="str">
        <f t="shared" si="14"/>
        <v>(20,'Pearl oyster','Pearl oyster.PNG',2800,'Small',0,23,0,23,1,12,1,12),</v>
      </c>
      <c r="AV21" t="s">
        <v>570</v>
      </c>
    </row>
    <row r="22" spans="1:48" x14ac:dyDescent="0.25">
      <c r="A22">
        <v>21</v>
      </c>
      <c r="B22" t="s">
        <v>407</v>
      </c>
      <c r="C22" t="s">
        <v>438</v>
      </c>
      <c r="D22">
        <v>8000</v>
      </c>
      <c r="E22" t="s">
        <v>94</v>
      </c>
      <c r="F22">
        <v>0</v>
      </c>
      <c r="G22">
        <v>23</v>
      </c>
      <c r="H22">
        <v>0</v>
      </c>
      <c r="I22">
        <v>23</v>
      </c>
      <c r="J22">
        <v>11</v>
      </c>
      <c r="K22">
        <v>3</v>
      </c>
      <c r="L22">
        <v>5</v>
      </c>
      <c r="M22">
        <v>9</v>
      </c>
      <c r="P22" t="s">
        <v>461</v>
      </c>
      <c r="Q22">
        <f t="shared" si="0"/>
        <v>21</v>
      </c>
      <c r="R22" s="2" t="s">
        <v>462</v>
      </c>
      <c r="S22" s="2" t="str">
        <f t="shared" si="1"/>
        <v>'Red king crab'</v>
      </c>
      <c r="T22" s="2" t="s">
        <v>462</v>
      </c>
      <c r="U22" t="str">
        <f t="shared" si="2"/>
        <v>'Red king crab.PNG'</v>
      </c>
      <c r="V22" s="2" t="s">
        <v>462</v>
      </c>
      <c r="W22">
        <f t="shared" si="3"/>
        <v>8000</v>
      </c>
      <c r="X22" s="2" t="s">
        <v>462</v>
      </c>
      <c r="Y22" t="str">
        <f t="shared" si="4"/>
        <v>'Large'</v>
      </c>
      <c r="Z22" s="2" t="s">
        <v>462</v>
      </c>
      <c r="AA22">
        <f t="shared" si="5"/>
        <v>0</v>
      </c>
      <c r="AB22" s="2" t="s">
        <v>462</v>
      </c>
      <c r="AC22">
        <f t="shared" si="6"/>
        <v>23</v>
      </c>
      <c r="AD22" s="2" t="s">
        <v>462</v>
      </c>
      <c r="AE22">
        <f t="shared" si="7"/>
        <v>0</v>
      </c>
      <c r="AF22" s="2" t="s">
        <v>462</v>
      </c>
      <c r="AG22">
        <f t="shared" si="8"/>
        <v>23</v>
      </c>
      <c r="AH22" s="2" t="s">
        <v>462</v>
      </c>
      <c r="AI22">
        <f t="shared" si="9"/>
        <v>11</v>
      </c>
      <c r="AJ22" s="2" t="s">
        <v>462</v>
      </c>
      <c r="AK22">
        <f t="shared" si="10"/>
        <v>3</v>
      </c>
      <c r="AL22" s="2" t="s">
        <v>462</v>
      </c>
      <c r="AM22">
        <f t="shared" si="11"/>
        <v>5</v>
      </c>
      <c r="AN22" s="2" t="s">
        <v>462</v>
      </c>
      <c r="AO22">
        <f t="shared" si="12"/>
        <v>9</v>
      </c>
      <c r="AP22" t="s">
        <v>463</v>
      </c>
      <c r="AR22" t="str">
        <f t="shared" si="13"/>
        <v>(21,'Red king crab','Red king crab.PNG',8000,'Large',0,23,0,23,11,3,5,9)</v>
      </c>
      <c r="AS22" t="s">
        <v>462</v>
      </c>
      <c r="AT22" t="str">
        <f t="shared" si="14"/>
        <v>(21,'Red king crab','Red king crab.PNG',8000,'Large',0,23,0,23,11,3,5,9),</v>
      </c>
      <c r="AV22" t="s">
        <v>571</v>
      </c>
    </row>
    <row r="23" spans="1:48" x14ac:dyDescent="0.25">
      <c r="A23">
        <v>22</v>
      </c>
      <c r="B23" t="s">
        <v>393</v>
      </c>
      <c r="C23" t="s">
        <v>439</v>
      </c>
      <c r="D23">
        <v>1200</v>
      </c>
      <c r="E23" t="s">
        <v>95</v>
      </c>
      <c r="F23">
        <v>0</v>
      </c>
      <c r="G23">
        <v>23</v>
      </c>
      <c r="H23">
        <v>0</v>
      </c>
      <c r="I23">
        <v>23</v>
      </c>
      <c r="J23">
        <v>1</v>
      </c>
      <c r="K23">
        <v>12</v>
      </c>
      <c r="L23">
        <v>1</v>
      </c>
      <c r="M23">
        <v>12</v>
      </c>
      <c r="P23" t="s">
        <v>461</v>
      </c>
      <c r="Q23">
        <f t="shared" si="0"/>
        <v>22</v>
      </c>
      <c r="R23" s="2" t="s">
        <v>462</v>
      </c>
      <c r="S23" s="2" t="str">
        <f t="shared" si="1"/>
        <v>'Scallop'</v>
      </c>
      <c r="T23" s="2" t="s">
        <v>462</v>
      </c>
      <c r="U23" t="str">
        <f t="shared" si="2"/>
        <v>'Scallop.PNG'</v>
      </c>
      <c r="V23" s="2" t="s">
        <v>462</v>
      </c>
      <c r="W23">
        <f t="shared" si="3"/>
        <v>1200</v>
      </c>
      <c r="X23" s="2" t="s">
        <v>462</v>
      </c>
      <c r="Y23" t="str">
        <f t="shared" si="4"/>
        <v>'Medium'</v>
      </c>
      <c r="Z23" s="2" t="s">
        <v>462</v>
      </c>
      <c r="AA23">
        <f t="shared" si="5"/>
        <v>0</v>
      </c>
      <c r="AB23" s="2" t="s">
        <v>462</v>
      </c>
      <c r="AC23">
        <f t="shared" si="6"/>
        <v>23</v>
      </c>
      <c r="AD23" s="2" t="s">
        <v>462</v>
      </c>
      <c r="AE23">
        <f t="shared" si="7"/>
        <v>0</v>
      </c>
      <c r="AF23" s="2" t="s">
        <v>462</v>
      </c>
      <c r="AG23">
        <f t="shared" si="8"/>
        <v>23</v>
      </c>
      <c r="AH23" s="2" t="s">
        <v>462</v>
      </c>
      <c r="AI23">
        <f t="shared" si="9"/>
        <v>1</v>
      </c>
      <c r="AJ23" s="2" t="s">
        <v>462</v>
      </c>
      <c r="AK23">
        <f t="shared" si="10"/>
        <v>12</v>
      </c>
      <c r="AL23" s="2" t="s">
        <v>462</v>
      </c>
      <c r="AM23">
        <f t="shared" si="11"/>
        <v>1</v>
      </c>
      <c r="AN23" s="2" t="s">
        <v>462</v>
      </c>
      <c r="AO23">
        <f t="shared" si="12"/>
        <v>12</v>
      </c>
      <c r="AP23" t="s">
        <v>463</v>
      </c>
      <c r="AR23" t="str">
        <f t="shared" si="13"/>
        <v>(22,'Scallop','Scallop.PNG',1200,'Medium',0,23,0,23,1,12,1,12)</v>
      </c>
      <c r="AS23" t="s">
        <v>462</v>
      </c>
      <c r="AT23" t="str">
        <f t="shared" si="14"/>
        <v>(22,'Scallop','Scallop.PNG',1200,'Medium',0,23,0,23,1,12,1,12),</v>
      </c>
      <c r="AV23" t="s">
        <v>572</v>
      </c>
    </row>
    <row r="24" spans="1:48" x14ac:dyDescent="0.25">
      <c r="A24">
        <v>23</v>
      </c>
      <c r="B24" t="s">
        <v>387</v>
      </c>
      <c r="C24" t="s">
        <v>440</v>
      </c>
      <c r="D24">
        <v>500</v>
      </c>
      <c r="E24" t="s">
        <v>94</v>
      </c>
      <c r="F24">
        <v>0</v>
      </c>
      <c r="G24">
        <v>23</v>
      </c>
      <c r="H24">
        <v>0</v>
      </c>
      <c r="I24">
        <v>23</v>
      </c>
      <c r="J24">
        <v>1</v>
      </c>
      <c r="K24">
        <v>12</v>
      </c>
      <c r="L24">
        <v>1</v>
      </c>
      <c r="M24">
        <v>12</v>
      </c>
      <c r="P24" t="s">
        <v>461</v>
      </c>
      <c r="Q24">
        <f t="shared" si="0"/>
        <v>23</v>
      </c>
      <c r="R24" s="2" t="s">
        <v>462</v>
      </c>
      <c r="S24" s="2" t="str">
        <f t="shared" si="1"/>
        <v>'Sea anemone'</v>
      </c>
      <c r="T24" s="2" t="s">
        <v>462</v>
      </c>
      <c r="U24" t="str">
        <f t="shared" si="2"/>
        <v>'Sea anemone.PNG'</v>
      </c>
      <c r="V24" s="2" t="s">
        <v>462</v>
      </c>
      <c r="W24">
        <f t="shared" si="3"/>
        <v>500</v>
      </c>
      <c r="X24" s="2" t="s">
        <v>462</v>
      </c>
      <c r="Y24" t="str">
        <f t="shared" si="4"/>
        <v>'Large'</v>
      </c>
      <c r="Z24" s="2" t="s">
        <v>462</v>
      </c>
      <c r="AA24">
        <f t="shared" si="5"/>
        <v>0</v>
      </c>
      <c r="AB24" s="2" t="s">
        <v>462</v>
      </c>
      <c r="AC24">
        <f t="shared" si="6"/>
        <v>23</v>
      </c>
      <c r="AD24" s="2" t="s">
        <v>462</v>
      </c>
      <c r="AE24">
        <f t="shared" si="7"/>
        <v>0</v>
      </c>
      <c r="AF24" s="2" t="s">
        <v>462</v>
      </c>
      <c r="AG24">
        <f t="shared" si="8"/>
        <v>23</v>
      </c>
      <c r="AH24" s="2" t="s">
        <v>462</v>
      </c>
      <c r="AI24">
        <f t="shared" si="9"/>
        <v>1</v>
      </c>
      <c r="AJ24" s="2" t="s">
        <v>462</v>
      </c>
      <c r="AK24">
        <f t="shared" si="10"/>
        <v>12</v>
      </c>
      <c r="AL24" s="2" t="s">
        <v>462</v>
      </c>
      <c r="AM24">
        <f t="shared" si="11"/>
        <v>1</v>
      </c>
      <c r="AN24" s="2" t="s">
        <v>462</v>
      </c>
      <c r="AO24">
        <f t="shared" si="12"/>
        <v>12</v>
      </c>
      <c r="AP24" t="s">
        <v>463</v>
      </c>
      <c r="AR24" t="str">
        <f t="shared" si="13"/>
        <v>(23,'Sea anemone','Sea anemone.PNG',500,'Large',0,23,0,23,1,12,1,12)</v>
      </c>
      <c r="AS24" t="s">
        <v>462</v>
      </c>
      <c r="AT24" t="str">
        <f t="shared" si="14"/>
        <v>(23,'Sea anemone','Sea anemone.PNG',500,'Large',0,23,0,23,1,12,1,12),</v>
      </c>
      <c r="AV24" t="s">
        <v>573</v>
      </c>
    </row>
    <row r="25" spans="1:48" x14ac:dyDescent="0.25">
      <c r="A25">
        <v>24</v>
      </c>
      <c r="B25" t="s">
        <v>382</v>
      </c>
      <c r="C25" t="s">
        <v>441</v>
      </c>
      <c r="D25">
        <v>500</v>
      </c>
      <c r="E25" t="s">
        <v>95</v>
      </c>
      <c r="F25">
        <v>0</v>
      </c>
      <c r="G25">
        <v>23</v>
      </c>
      <c r="H25">
        <v>0</v>
      </c>
      <c r="I25">
        <v>23</v>
      </c>
      <c r="J25">
        <v>11</v>
      </c>
      <c r="K25">
        <v>4</v>
      </c>
      <c r="L25">
        <v>5</v>
      </c>
      <c r="M25">
        <v>10</v>
      </c>
      <c r="P25" t="s">
        <v>461</v>
      </c>
      <c r="Q25">
        <f t="shared" si="0"/>
        <v>24</v>
      </c>
      <c r="R25" s="2" t="s">
        <v>462</v>
      </c>
      <c r="S25" s="2" t="str">
        <f t="shared" si="1"/>
        <v>'Sea cucumber'</v>
      </c>
      <c r="T25" s="2" t="s">
        <v>462</v>
      </c>
      <c r="U25" t="str">
        <f t="shared" si="2"/>
        <v>'Sea cucumber.PNG'</v>
      </c>
      <c r="V25" s="2" t="s">
        <v>462</v>
      </c>
      <c r="W25">
        <f t="shared" si="3"/>
        <v>500</v>
      </c>
      <c r="X25" s="2" t="s">
        <v>462</v>
      </c>
      <c r="Y25" t="str">
        <f t="shared" si="4"/>
        <v>'Medium'</v>
      </c>
      <c r="Z25" s="2" t="s">
        <v>462</v>
      </c>
      <c r="AA25">
        <f t="shared" si="5"/>
        <v>0</v>
      </c>
      <c r="AB25" s="2" t="s">
        <v>462</v>
      </c>
      <c r="AC25">
        <f t="shared" si="6"/>
        <v>23</v>
      </c>
      <c r="AD25" s="2" t="s">
        <v>462</v>
      </c>
      <c r="AE25">
        <f t="shared" si="7"/>
        <v>0</v>
      </c>
      <c r="AF25" s="2" t="s">
        <v>462</v>
      </c>
      <c r="AG25">
        <f t="shared" si="8"/>
        <v>23</v>
      </c>
      <c r="AH25" s="2" t="s">
        <v>462</v>
      </c>
      <c r="AI25">
        <f t="shared" si="9"/>
        <v>11</v>
      </c>
      <c r="AJ25" s="2" t="s">
        <v>462</v>
      </c>
      <c r="AK25">
        <f t="shared" si="10"/>
        <v>4</v>
      </c>
      <c r="AL25" s="2" t="s">
        <v>462</v>
      </c>
      <c r="AM25">
        <f t="shared" si="11"/>
        <v>5</v>
      </c>
      <c r="AN25" s="2" t="s">
        <v>462</v>
      </c>
      <c r="AO25">
        <f t="shared" si="12"/>
        <v>10</v>
      </c>
      <c r="AP25" t="s">
        <v>463</v>
      </c>
      <c r="AR25" t="str">
        <f t="shared" si="13"/>
        <v>(24,'Sea cucumber','Sea cucumber.PNG',500,'Medium',0,23,0,23,11,4,5,10)</v>
      </c>
      <c r="AS25" t="s">
        <v>462</v>
      </c>
      <c r="AT25" t="str">
        <f t="shared" si="14"/>
        <v>(24,'Sea cucumber','Sea cucumber.PNG',500,'Medium',0,23,0,23,11,4,5,10),</v>
      </c>
      <c r="AV25" t="s">
        <v>574</v>
      </c>
    </row>
    <row r="26" spans="1:48" x14ac:dyDescent="0.25">
      <c r="A26">
        <v>25</v>
      </c>
      <c r="B26" t="s">
        <v>381</v>
      </c>
      <c r="C26" t="s">
        <v>442</v>
      </c>
      <c r="D26">
        <v>900</v>
      </c>
      <c r="E26" t="s">
        <v>96</v>
      </c>
      <c r="F26">
        <v>0</v>
      </c>
      <c r="G26">
        <v>23</v>
      </c>
      <c r="H26">
        <v>0</v>
      </c>
      <c r="I26">
        <v>23</v>
      </c>
      <c r="J26">
        <v>6</v>
      </c>
      <c r="K26">
        <v>9</v>
      </c>
      <c r="L26">
        <v>12</v>
      </c>
      <c r="M26">
        <v>3</v>
      </c>
      <c r="P26" t="s">
        <v>461</v>
      </c>
      <c r="Q26">
        <f t="shared" si="0"/>
        <v>25</v>
      </c>
      <c r="R26" s="2" t="s">
        <v>462</v>
      </c>
      <c r="S26" s="2" t="str">
        <f t="shared" si="1"/>
        <v>'Sea grapes'</v>
      </c>
      <c r="T26" s="2" t="s">
        <v>462</v>
      </c>
      <c r="U26" t="str">
        <f t="shared" si="2"/>
        <v>'Sea grapes.PNG'</v>
      </c>
      <c r="V26" s="2" t="s">
        <v>462</v>
      </c>
      <c r="W26">
        <f t="shared" si="3"/>
        <v>900</v>
      </c>
      <c r="X26" s="2" t="s">
        <v>462</v>
      </c>
      <c r="Y26" t="str">
        <f t="shared" si="4"/>
        <v>'Small'</v>
      </c>
      <c r="Z26" s="2" t="s">
        <v>462</v>
      </c>
      <c r="AA26">
        <f t="shared" si="5"/>
        <v>0</v>
      </c>
      <c r="AB26" s="2" t="s">
        <v>462</v>
      </c>
      <c r="AC26">
        <f t="shared" si="6"/>
        <v>23</v>
      </c>
      <c r="AD26" s="2" t="s">
        <v>462</v>
      </c>
      <c r="AE26">
        <f t="shared" si="7"/>
        <v>0</v>
      </c>
      <c r="AF26" s="2" t="s">
        <v>462</v>
      </c>
      <c r="AG26">
        <f t="shared" si="8"/>
        <v>23</v>
      </c>
      <c r="AH26" s="2" t="s">
        <v>462</v>
      </c>
      <c r="AI26">
        <f t="shared" si="9"/>
        <v>6</v>
      </c>
      <c r="AJ26" s="2" t="s">
        <v>462</v>
      </c>
      <c r="AK26">
        <f t="shared" si="10"/>
        <v>9</v>
      </c>
      <c r="AL26" s="2" t="s">
        <v>462</v>
      </c>
      <c r="AM26">
        <f t="shared" si="11"/>
        <v>12</v>
      </c>
      <c r="AN26" s="2" t="s">
        <v>462</v>
      </c>
      <c r="AO26">
        <f t="shared" si="12"/>
        <v>3</v>
      </c>
      <c r="AP26" t="s">
        <v>463</v>
      </c>
      <c r="AR26" t="str">
        <f t="shared" si="13"/>
        <v>(25,'Sea grapes','Sea grapes.PNG',900,'Small',0,23,0,23,6,9,12,3)</v>
      </c>
      <c r="AS26" t="s">
        <v>462</v>
      </c>
      <c r="AT26" t="str">
        <f t="shared" si="14"/>
        <v>(25,'Sea grapes','Sea grapes.PNG',900,'Small',0,23,0,23,6,9,12,3),</v>
      </c>
      <c r="AV26" t="s">
        <v>575</v>
      </c>
    </row>
    <row r="27" spans="1:48" x14ac:dyDescent="0.25">
      <c r="A27">
        <v>26</v>
      </c>
      <c r="B27" t="s">
        <v>383</v>
      </c>
      <c r="C27" t="s">
        <v>443</v>
      </c>
      <c r="D27">
        <v>10000</v>
      </c>
      <c r="E27" t="s">
        <v>96</v>
      </c>
      <c r="F27">
        <v>16</v>
      </c>
      <c r="G27">
        <v>9</v>
      </c>
      <c r="H27">
        <v>16</v>
      </c>
      <c r="I27">
        <v>9</v>
      </c>
      <c r="J27">
        <v>11</v>
      </c>
      <c r="K27">
        <v>2</v>
      </c>
      <c r="L27">
        <v>5</v>
      </c>
      <c r="M27">
        <v>8</v>
      </c>
      <c r="P27" t="s">
        <v>461</v>
      </c>
      <c r="Q27">
        <f t="shared" si="0"/>
        <v>26</v>
      </c>
      <c r="R27" s="2" t="s">
        <v>462</v>
      </c>
      <c r="S27" s="2" t="str">
        <f t="shared" si="1"/>
        <v>'Sea pig'</v>
      </c>
      <c r="T27" s="2" t="s">
        <v>462</v>
      </c>
      <c r="U27" t="str">
        <f t="shared" si="2"/>
        <v>'Sea pig.PNG'</v>
      </c>
      <c r="V27" s="2" t="s">
        <v>462</v>
      </c>
      <c r="W27">
        <f t="shared" si="3"/>
        <v>10000</v>
      </c>
      <c r="X27" s="2" t="s">
        <v>462</v>
      </c>
      <c r="Y27" t="str">
        <f t="shared" si="4"/>
        <v>'Small'</v>
      </c>
      <c r="Z27" s="2" t="s">
        <v>462</v>
      </c>
      <c r="AA27">
        <f t="shared" si="5"/>
        <v>16</v>
      </c>
      <c r="AB27" s="2" t="s">
        <v>462</v>
      </c>
      <c r="AC27">
        <f t="shared" si="6"/>
        <v>9</v>
      </c>
      <c r="AD27" s="2" t="s">
        <v>462</v>
      </c>
      <c r="AE27">
        <f t="shared" si="7"/>
        <v>16</v>
      </c>
      <c r="AF27" s="2" t="s">
        <v>462</v>
      </c>
      <c r="AG27">
        <f t="shared" si="8"/>
        <v>9</v>
      </c>
      <c r="AH27" s="2" t="s">
        <v>462</v>
      </c>
      <c r="AI27">
        <f t="shared" si="9"/>
        <v>11</v>
      </c>
      <c r="AJ27" s="2" t="s">
        <v>462</v>
      </c>
      <c r="AK27">
        <f t="shared" si="10"/>
        <v>2</v>
      </c>
      <c r="AL27" s="2" t="s">
        <v>462</v>
      </c>
      <c r="AM27">
        <f t="shared" si="11"/>
        <v>5</v>
      </c>
      <c r="AN27" s="2" t="s">
        <v>462</v>
      </c>
      <c r="AO27">
        <f t="shared" si="12"/>
        <v>8</v>
      </c>
      <c r="AP27" t="s">
        <v>463</v>
      </c>
      <c r="AR27" t="str">
        <f t="shared" si="13"/>
        <v>(26,'Sea pig','Sea pig.PNG',10000,'Small',16,9,16,9,11,2,5,8)</v>
      </c>
      <c r="AS27" t="s">
        <v>462</v>
      </c>
      <c r="AT27" t="str">
        <f t="shared" si="14"/>
        <v>(26,'Sea pig','Sea pig.PNG',10000,'Small',16,9,16,9,11,2,5,8),</v>
      </c>
      <c r="AV27" t="s">
        <v>576</v>
      </c>
    </row>
    <row r="28" spans="1:48" x14ac:dyDescent="0.25">
      <c r="A28">
        <v>27</v>
      </c>
      <c r="B28" t="s">
        <v>417</v>
      </c>
      <c r="C28" t="s">
        <v>444</v>
      </c>
      <c r="D28">
        <v>1500</v>
      </c>
      <c r="E28" t="s">
        <v>96</v>
      </c>
      <c r="F28">
        <v>0</v>
      </c>
      <c r="G28">
        <v>23</v>
      </c>
      <c r="H28">
        <v>0</v>
      </c>
      <c r="I28">
        <v>23</v>
      </c>
      <c r="J28">
        <v>4</v>
      </c>
      <c r="K28">
        <v>8</v>
      </c>
      <c r="L28">
        <v>10</v>
      </c>
      <c r="M28">
        <v>2</v>
      </c>
      <c r="P28" t="s">
        <v>461</v>
      </c>
      <c r="Q28">
        <f t="shared" si="0"/>
        <v>27</v>
      </c>
      <c r="R28" s="2" t="s">
        <v>462</v>
      </c>
      <c r="S28" s="2" t="str">
        <f t="shared" si="1"/>
        <v>'Sea pineapple'</v>
      </c>
      <c r="T28" s="2" t="s">
        <v>462</v>
      </c>
      <c r="U28" t="str">
        <f t="shared" si="2"/>
        <v>'Sea pineapple.PNG'</v>
      </c>
      <c r="V28" s="2" t="s">
        <v>462</v>
      </c>
      <c r="W28">
        <f t="shared" si="3"/>
        <v>1500</v>
      </c>
      <c r="X28" s="2" t="s">
        <v>462</v>
      </c>
      <c r="Y28" t="str">
        <f t="shared" si="4"/>
        <v>'Small'</v>
      </c>
      <c r="Z28" s="2" t="s">
        <v>462</v>
      </c>
      <c r="AA28">
        <f t="shared" si="5"/>
        <v>0</v>
      </c>
      <c r="AB28" s="2" t="s">
        <v>462</v>
      </c>
      <c r="AC28">
        <f t="shared" si="6"/>
        <v>23</v>
      </c>
      <c r="AD28" s="2" t="s">
        <v>462</v>
      </c>
      <c r="AE28">
        <f t="shared" si="7"/>
        <v>0</v>
      </c>
      <c r="AF28" s="2" t="s">
        <v>462</v>
      </c>
      <c r="AG28">
        <f t="shared" si="8"/>
        <v>23</v>
      </c>
      <c r="AH28" s="2" t="s">
        <v>462</v>
      </c>
      <c r="AI28">
        <f t="shared" si="9"/>
        <v>4</v>
      </c>
      <c r="AJ28" s="2" t="s">
        <v>462</v>
      </c>
      <c r="AK28">
        <f t="shared" si="10"/>
        <v>8</v>
      </c>
      <c r="AL28" s="2" t="s">
        <v>462</v>
      </c>
      <c r="AM28">
        <f t="shared" si="11"/>
        <v>10</v>
      </c>
      <c r="AN28" s="2" t="s">
        <v>462</v>
      </c>
      <c r="AO28">
        <f t="shared" si="12"/>
        <v>2</v>
      </c>
      <c r="AP28" t="s">
        <v>463</v>
      </c>
      <c r="AR28" t="str">
        <f t="shared" si="13"/>
        <v>(27,'Sea pineapple','Sea pineapple.PNG',1500,'Small',0,23,0,23,4,8,10,2)</v>
      </c>
      <c r="AS28" t="s">
        <v>462</v>
      </c>
      <c r="AT28" t="str">
        <f t="shared" si="14"/>
        <v>(27,'Sea pineapple','Sea pineapple.PNG',1500,'Small',0,23,0,23,4,8,10,2),</v>
      </c>
      <c r="AV28" t="s">
        <v>577</v>
      </c>
    </row>
    <row r="29" spans="1:48" x14ac:dyDescent="0.25">
      <c r="A29">
        <v>28</v>
      </c>
      <c r="B29" t="s">
        <v>389</v>
      </c>
      <c r="C29" t="s">
        <v>445</v>
      </c>
      <c r="D29">
        <v>600</v>
      </c>
      <c r="E29" t="s">
        <v>97</v>
      </c>
      <c r="F29">
        <v>0</v>
      </c>
      <c r="G29">
        <v>23</v>
      </c>
      <c r="H29">
        <v>0</v>
      </c>
      <c r="I29">
        <v>23</v>
      </c>
      <c r="J29">
        <v>1</v>
      </c>
      <c r="K29">
        <v>12</v>
      </c>
      <c r="L29">
        <v>1</v>
      </c>
      <c r="M29">
        <v>12</v>
      </c>
      <c r="P29" t="s">
        <v>461</v>
      </c>
      <c r="Q29">
        <f t="shared" si="0"/>
        <v>28</v>
      </c>
      <c r="R29" s="2" t="s">
        <v>462</v>
      </c>
      <c r="S29" s="2" t="str">
        <f t="shared" si="1"/>
        <v>'Sea slug'</v>
      </c>
      <c r="T29" s="2" t="s">
        <v>462</v>
      </c>
      <c r="U29" t="str">
        <f t="shared" si="2"/>
        <v>'Sea slug.PNG'</v>
      </c>
      <c r="V29" s="2" t="s">
        <v>462</v>
      </c>
      <c r="W29">
        <f t="shared" si="3"/>
        <v>600</v>
      </c>
      <c r="X29" s="2" t="s">
        <v>462</v>
      </c>
      <c r="Y29" t="str">
        <f t="shared" si="4"/>
        <v>'Tiny'</v>
      </c>
      <c r="Z29" s="2" t="s">
        <v>462</v>
      </c>
      <c r="AA29">
        <f t="shared" si="5"/>
        <v>0</v>
      </c>
      <c r="AB29" s="2" t="s">
        <v>462</v>
      </c>
      <c r="AC29">
        <f t="shared" si="6"/>
        <v>23</v>
      </c>
      <c r="AD29" s="2" t="s">
        <v>462</v>
      </c>
      <c r="AE29">
        <f t="shared" si="7"/>
        <v>0</v>
      </c>
      <c r="AF29" s="2" t="s">
        <v>462</v>
      </c>
      <c r="AG29">
        <f t="shared" si="8"/>
        <v>23</v>
      </c>
      <c r="AH29" s="2" t="s">
        <v>462</v>
      </c>
      <c r="AI29">
        <f t="shared" si="9"/>
        <v>1</v>
      </c>
      <c r="AJ29" s="2" t="s">
        <v>462</v>
      </c>
      <c r="AK29">
        <f t="shared" si="10"/>
        <v>12</v>
      </c>
      <c r="AL29" s="2" t="s">
        <v>462</v>
      </c>
      <c r="AM29">
        <f t="shared" si="11"/>
        <v>1</v>
      </c>
      <c r="AN29" s="2" t="s">
        <v>462</v>
      </c>
      <c r="AO29">
        <f t="shared" si="12"/>
        <v>12</v>
      </c>
      <c r="AP29" t="s">
        <v>463</v>
      </c>
      <c r="AR29" t="str">
        <f t="shared" si="13"/>
        <v>(28,'Sea slug','Sea slug.PNG',600,'Tiny',0,23,0,23,1,12,1,12)</v>
      </c>
      <c r="AS29" t="s">
        <v>462</v>
      </c>
      <c r="AT29" t="str">
        <f t="shared" si="14"/>
        <v>(28,'Sea slug','Sea slug.PNG',600,'Tiny',0,23,0,23,1,12,1,12),</v>
      </c>
      <c r="AV29" t="s">
        <v>578</v>
      </c>
    </row>
    <row r="30" spans="1:48" x14ac:dyDescent="0.25">
      <c r="A30">
        <v>29</v>
      </c>
      <c r="B30" t="s">
        <v>384</v>
      </c>
      <c r="C30" t="s">
        <v>446</v>
      </c>
      <c r="D30">
        <v>500</v>
      </c>
      <c r="E30" t="s">
        <v>96</v>
      </c>
      <c r="F30">
        <v>0</v>
      </c>
      <c r="G30">
        <v>23</v>
      </c>
      <c r="H30">
        <v>0</v>
      </c>
      <c r="I30">
        <v>23</v>
      </c>
      <c r="J30">
        <v>1</v>
      </c>
      <c r="K30">
        <v>12</v>
      </c>
      <c r="L30">
        <v>1</v>
      </c>
      <c r="M30">
        <v>12</v>
      </c>
      <c r="P30" t="s">
        <v>461</v>
      </c>
      <c r="Q30">
        <f t="shared" si="0"/>
        <v>29</v>
      </c>
      <c r="R30" s="2" t="s">
        <v>462</v>
      </c>
      <c r="S30" s="2" t="str">
        <f t="shared" si="1"/>
        <v>'Sea star'</v>
      </c>
      <c r="T30" s="2" t="s">
        <v>462</v>
      </c>
      <c r="U30" t="str">
        <f t="shared" si="2"/>
        <v>'Sea star.PNG'</v>
      </c>
      <c r="V30" s="2" t="s">
        <v>462</v>
      </c>
      <c r="W30">
        <f t="shared" si="3"/>
        <v>500</v>
      </c>
      <c r="X30" s="2" t="s">
        <v>462</v>
      </c>
      <c r="Y30" t="str">
        <f t="shared" si="4"/>
        <v>'Small'</v>
      </c>
      <c r="Z30" s="2" t="s">
        <v>462</v>
      </c>
      <c r="AA30">
        <f t="shared" si="5"/>
        <v>0</v>
      </c>
      <c r="AB30" s="2" t="s">
        <v>462</v>
      </c>
      <c r="AC30">
        <f t="shared" si="6"/>
        <v>23</v>
      </c>
      <c r="AD30" s="2" t="s">
        <v>462</v>
      </c>
      <c r="AE30">
        <f t="shared" si="7"/>
        <v>0</v>
      </c>
      <c r="AF30" s="2" t="s">
        <v>462</v>
      </c>
      <c r="AG30">
        <f t="shared" si="8"/>
        <v>23</v>
      </c>
      <c r="AH30" s="2" t="s">
        <v>462</v>
      </c>
      <c r="AI30">
        <f t="shared" si="9"/>
        <v>1</v>
      </c>
      <c r="AJ30" s="2" t="s">
        <v>462</v>
      </c>
      <c r="AK30">
        <f t="shared" si="10"/>
        <v>12</v>
      </c>
      <c r="AL30" s="2" t="s">
        <v>462</v>
      </c>
      <c r="AM30">
        <f t="shared" si="11"/>
        <v>1</v>
      </c>
      <c r="AN30" s="2" t="s">
        <v>462</v>
      </c>
      <c r="AO30">
        <f t="shared" si="12"/>
        <v>12</v>
      </c>
      <c r="AP30" t="s">
        <v>463</v>
      </c>
      <c r="AR30" t="str">
        <f t="shared" si="13"/>
        <v>(29,'Sea star','Sea star.PNG',500,'Small',0,23,0,23,1,12,1,12)</v>
      </c>
      <c r="AS30" t="s">
        <v>462</v>
      </c>
      <c r="AT30" t="str">
        <f t="shared" si="14"/>
        <v>(29,'Sea star','Sea star.PNG',500,'Small',0,23,0,23,1,12,1,12),</v>
      </c>
      <c r="AV30" t="s">
        <v>579</v>
      </c>
    </row>
    <row r="31" spans="1:48" x14ac:dyDescent="0.25">
      <c r="A31">
        <v>30</v>
      </c>
      <c r="B31" t="s">
        <v>385</v>
      </c>
      <c r="C31" t="s">
        <v>447</v>
      </c>
      <c r="D31">
        <v>1700</v>
      </c>
      <c r="E31" t="s">
        <v>96</v>
      </c>
      <c r="F31">
        <v>0</v>
      </c>
      <c r="G31">
        <v>23</v>
      </c>
      <c r="H31">
        <v>0</v>
      </c>
      <c r="I31">
        <v>23</v>
      </c>
      <c r="J31">
        <v>5</v>
      </c>
      <c r="K31">
        <v>9</v>
      </c>
      <c r="L31">
        <v>11</v>
      </c>
      <c r="M31">
        <v>3</v>
      </c>
      <c r="P31" t="s">
        <v>461</v>
      </c>
      <c r="Q31">
        <f t="shared" si="0"/>
        <v>30</v>
      </c>
      <c r="R31" s="2" t="s">
        <v>462</v>
      </c>
      <c r="S31" s="2" t="str">
        <f t="shared" si="1"/>
        <v>'Sea urchin'</v>
      </c>
      <c r="T31" s="2" t="s">
        <v>462</v>
      </c>
      <c r="U31" t="str">
        <f t="shared" si="2"/>
        <v>'Sea urchin.PNG'</v>
      </c>
      <c r="V31" s="2" t="s">
        <v>462</v>
      </c>
      <c r="W31">
        <f t="shared" si="3"/>
        <v>1700</v>
      </c>
      <c r="X31" s="2" t="s">
        <v>462</v>
      </c>
      <c r="Y31" t="str">
        <f t="shared" si="4"/>
        <v>'Small'</v>
      </c>
      <c r="Z31" s="2" t="s">
        <v>462</v>
      </c>
      <c r="AA31">
        <f t="shared" si="5"/>
        <v>0</v>
      </c>
      <c r="AB31" s="2" t="s">
        <v>462</v>
      </c>
      <c r="AC31">
        <f t="shared" si="6"/>
        <v>23</v>
      </c>
      <c r="AD31" s="2" t="s">
        <v>462</v>
      </c>
      <c r="AE31">
        <f t="shared" si="7"/>
        <v>0</v>
      </c>
      <c r="AF31" s="2" t="s">
        <v>462</v>
      </c>
      <c r="AG31">
        <f t="shared" si="8"/>
        <v>23</v>
      </c>
      <c r="AH31" s="2" t="s">
        <v>462</v>
      </c>
      <c r="AI31">
        <f t="shared" si="9"/>
        <v>5</v>
      </c>
      <c r="AJ31" s="2" t="s">
        <v>462</v>
      </c>
      <c r="AK31">
        <f t="shared" si="10"/>
        <v>9</v>
      </c>
      <c r="AL31" s="2" t="s">
        <v>462</v>
      </c>
      <c r="AM31">
        <f t="shared" si="11"/>
        <v>11</v>
      </c>
      <c r="AN31" s="2" t="s">
        <v>462</v>
      </c>
      <c r="AO31">
        <f t="shared" si="12"/>
        <v>3</v>
      </c>
      <c r="AP31" t="s">
        <v>463</v>
      </c>
      <c r="AR31" t="str">
        <f t="shared" si="13"/>
        <v>(30,'Sea urchin','Sea urchin.PNG',1700,'Small',0,23,0,23,5,9,11,3)</v>
      </c>
      <c r="AS31" t="s">
        <v>462</v>
      </c>
      <c r="AT31" t="str">
        <f t="shared" si="14"/>
        <v>(30,'Sea urchin','Sea urchin.PNG',1700,'Small',0,23,0,23,5,9,11,3),</v>
      </c>
      <c r="AV31" t="s">
        <v>580</v>
      </c>
    </row>
    <row r="32" spans="1:48" x14ac:dyDescent="0.25">
      <c r="A32">
        <v>31</v>
      </c>
      <c r="B32" t="s">
        <v>380</v>
      </c>
      <c r="C32" t="s">
        <v>448</v>
      </c>
      <c r="D32">
        <v>600</v>
      </c>
      <c r="E32" t="s">
        <v>94</v>
      </c>
      <c r="F32">
        <v>0</v>
      </c>
      <c r="G32">
        <v>23</v>
      </c>
      <c r="H32">
        <v>0</v>
      </c>
      <c r="I32">
        <v>23</v>
      </c>
      <c r="J32">
        <v>10</v>
      </c>
      <c r="K32">
        <v>7</v>
      </c>
      <c r="L32">
        <v>4</v>
      </c>
      <c r="M32">
        <v>1</v>
      </c>
      <c r="P32" t="s">
        <v>461</v>
      </c>
      <c r="Q32">
        <f t="shared" si="0"/>
        <v>31</v>
      </c>
      <c r="R32" s="2" t="s">
        <v>462</v>
      </c>
      <c r="S32" s="2" t="str">
        <f t="shared" si="1"/>
        <v>'Seaweed'</v>
      </c>
      <c r="T32" s="2" t="s">
        <v>462</v>
      </c>
      <c r="U32" t="str">
        <f t="shared" si="2"/>
        <v>'Seaweed.PNG'</v>
      </c>
      <c r="V32" s="2" t="s">
        <v>462</v>
      </c>
      <c r="W32">
        <f t="shared" si="3"/>
        <v>600</v>
      </c>
      <c r="X32" s="2" t="s">
        <v>462</v>
      </c>
      <c r="Y32" t="str">
        <f t="shared" si="4"/>
        <v>'Large'</v>
      </c>
      <c r="Z32" s="2" t="s">
        <v>462</v>
      </c>
      <c r="AA32">
        <f t="shared" si="5"/>
        <v>0</v>
      </c>
      <c r="AB32" s="2" t="s">
        <v>462</v>
      </c>
      <c r="AC32">
        <f t="shared" si="6"/>
        <v>23</v>
      </c>
      <c r="AD32" s="2" t="s">
        <v>462</v>
      </c>
      <c r="AE32">
        <f t="shared" si="7"/>
        <v>0</v>
      </c>
      <c r="AF32" s="2" t="s">
        <v>462</v>
      </c>
      <c r="AG32">
        <f t="shared" si="8"/>
        <v>23</v>
      </c>
      <c r="AH32" s="2" t="s">
        <v>462</v>
      </c>
      <c r="AI32">
        <f t="shared" si="9"/>
        <v>10</v>
      </c>
      <c r="AJ32" s="2" t="s">
        <v>462</v>
      </c>
      <c r="AK32">
        <f t="shared" si="10"/>
        <v>7</v>
      </c>
      <c r="AL32" s="2" t="s">
        <v>462</v>
      </c>
      <c r="AM32">
        <f t="shared" si="11"/>
        <v>4</v>
      </c>
      <c r="AN32" s="2" t="s">
        <v>462</v>
      </c>
      <c r="AO32">
        <f t="shared" si="12"/>
        <v>1</v>
      </c>
      <c r="AP32" t="s">
        <v>463</v>
      </c>
      <c r="AR32" t="str">
        <f t="shared" si="13"/>
        <v>(31,'Seaweed','Seaweed.PNG',600,'Large',0,23,0,23,10,7,4,1)</v>
      </c>
      <c r="AS32" t="s">
        <v>462</v>
      </c>
      <c r="AT32" t="str">
        <f t="shared" si="14"/>
        <v>(31,'Seaweed','Seaweed.PNG',600,'Large',0,23,0,23,10,7,4,1),</v>
      </c>
      <c r="AV32" t="s">
        <v>581</v>
      </c>
    </row>
    <row r="33" spans="1:48" x14ac:dyDescent="0.25">
      <c r="A33">
        <v>32</v>
      </c>
      <c r="B33" t="s">
        <v>386</v>
      </c>
      <c r="C33" t="s">
        <v>449</v>
      </c>
      <c r="D33">
        <v>2000</v>
      </c>
      <c r="E33" t="s">
        <v>95</v>
      </c>
      <c r="F33">
        <v>16</v>
      </c>
      <c r="G33">
        <v>9</v>
      </c>
      <c r="H33">
        <v>16</v>
      </c>
      <c r="I33">
        <v>9</v>
      </c>
      <c r="J33">
        <v>5</v>
      </c>
      <c r="K33">
        <v>9</v>
      </c>
      <c r="L33">
        <v>11</v>
      </c>
      <c r="M33">
        <v>3</v>
      </c>
      <c r="P33" t="s">
        <v>461</v>
      </c>
      <c r="Q33">
        <f t="shared" si="0"/>
        <v>32</v>
      </c>
      <c r="R33" s="2" t="s">
        <v>462</v>
      </c>
      <c r="S33" s="2" t="str">
        <f t="shared" si="1"/>
        <v>'Slate pencil urchin'</v>
      </c>
      <c r="T33" s="2" t="s">
        <v>462</v>
      </c>
      <c r="U33" t="str">
        <f t="shared" si="2"/>
        <v>'Slate pencil urchin.PNG'</v>
      </c>
      <c r="V33" s="2" t="s">
        <v>462</v>
      </c>
      <c r="W33">
        <f t="shared" si="3"/>
        <v>2000</v>
      </c>
      <c r="X33" s="2" t="s">
        <v>462</v>
      </c>
      <c r="Y33" t="str">
        <f t="shared" si="4"/>
        <v>'Medium'</v>
      </c>
      <c r="Z33" s="2" t="s">
        <v>462</v>
      </c>
      <c r="AA33">
        <f t="shared" si="5"/>
        <v>16</v>
      </c>
      <c r="AB33" s="2" t="s">
        <v>462</v>
      </c>
      <c r="AC33">
        <f t="shared" si="6"/>
        <v>9</v>
      </c>
      <c r="AD33" s="2" t="s">
        <v>462</v>
      </c>
      <c r="AE33">
        <f t="shared" si="7"/>
        <v>16</v>
      </c>
      <c r="AF33" s="2" t="s">
        <v>462</v>
      </c>
      <c r="AG33">
        <f t="shared" si="8"/>
        <v>9</v>
      </c>
      <c r="AH33" s="2" t="s">
        <v>462</v>
      </c>
      <c r="AI33">
        <f t="shared" si="9"/>
        <v>5</v>
      </c>
      <c r="AJ33" s="2" t="s">
        <v>462</v>
      </c>
      <c r="AK33">
        <f t="shared" si="10"/>
        <v>9</v>
      </c>
      <c r="AL33" s="2" t="s">
        <v>462</v>
      </c>
      <c r="AM33">
        <f t="shared" si="11"/>
        <v>11</v>
      </c>
      <c r="AN33" s="2" t="s">
        <v>462</v>
      </c>
      <c r="AO33">
        <f t="shared" si="12"/>
        <v>3</v>
      </c>
      <c r="AP33" t="s">
        <v>463</v>
      </c>
      <c r="AR33" t="str">
        <f t="shared" si="13"/>
        <v>(32,'Slate pencil urchin','Slate pencil urchin.PNG',2000,'Medium',16,9,16,9,5,9,11,3)</v>
      </c>
      <c r="AS33" t="s">
        <v>462</v>
      </c>
      <c r="AT33" t="str">
        <f t="shared" si="14"/>
        <v>(32,'Slate pencil urchin','Slate pencil urchin.PNG',2000,'Medium',16,9,16,9,5,9,11,3),</v>
      </c>
      <c r="AV33" t="s">
        <v>582</v>
      </c>
    </row>
    <row r="34" spans="1:48" x14ac:dyDescent="0.25">
      <c r="A34">
        <v>33</v>
      </c>
      <c r="B34" t="s">
        <v>406</v>
      </c>
      <c r="C34" t="s">
        <v>450</v>
      </c>
      <c r="D34">
        <v>6000</v>
      </c>
      <c r="E34" t="s">
        <v>94</v>
      </c>
      <c r="F34">
        <v>0</v>
      </c>
      <c r="G34">
        <v>23</v>
      </c>
      <c r="H34">
        <v>0</v>
      </c>
      <c r="I34">
        <v>23</v>
      </c>
      <c r="J34">
        <v>11</v>
      </c>
      <c r="K34">
        <v>4</v>
      </c>
      <c r="L34">
        <v>5</v>
      </c>
      <c r="M34">
        <v>10</v>
      </c>
      <c r="P34" t="s">
        <v>461</v>
      </c>
      <c r="Q34">
        <f t="shared" si="0"/>
        <v>33</v>
      </c>
      <c r="R34" s="2" t="s">
        <v>462</v>
      </c>
      <c r="S34" s="2" t="str">
        <f t="shared" si="1"/>
        <v>'Snow crab'</v>
      </c>
      <c r="T34" s="2" t="s">
        <v>462</v>
      </c>
      <c r="U34" t="str">
        <f t="shared" si="2"/>
        <v>'Snow crab.PNG'</v>
      </c>
      <c r="V34" s="2" t="s">
        <v>462</v>
      </c>
      <c r="W34">
        <f t="shared" si="3"/>
        <v>6000</v>
      </c>
      <c r="X34" s="2" t="s">
        <v>462</v>
      </c>
      <c r="Y34" t="str">
        <f t="shared" si="4"/>
        <v>'Large'</v>
      </c>
      <c r="Z34" s="2" t="s">
        <v>462</v>
      </c>
      <c r="AA34">
        <f t="shared" si="5"/>
        <v>0</v>
      </c>
      <c r="AB34" s="2" t="s">
        <v>462</v>
      </c>
      <c r="AC34">
        <f t="shared" si="6"/>
        <v>23</v>
      </c>
      <c r="AD34" s="2" t="s">
        <v>462</v>
      </c>
      <c r="AE34">
        <f t="shared" si="7"/>
        <v>0</v>
      </c>
      <c r="AF34" s="2" t="s">
        <v>462</v>
      </c>
      <c r="AG34">
        <f t="shared" si="8"/>
        <v>23</v>
      </c>
      <c r="AH34" s="2" t="s">
        <v>462</v>
      </c>
      <c r="AI34">
        <f t="shared" si="9"/>
        <v>11</v>
      </c>
      <c r="AJ34" s="2" t="s">
        <v>462</v>
      </c>
      <c r="AK34">
        <f t="shared" si="10"/>
        <v>4</v>
      </c>
      <c r="AL34" s="2" t="s">
        <v>462</v>
      </c>
      <c r="AM34">
        <f t="shared" si="11"/>
        <v>5</v>
      </c>
      <c r="AN34" s="2" t="s">
        <v>462</v>
      </c>
      <c r="AO34">
        <f t="shared" si="12"/>
        <v>10</v>
      </c>
      <c r="AP34" t="s">
        <v>463</v>
      </c>
      <c r="AR34" t="str">
        <f t="shared" si="13"/>
        <v>(33,'Snow crab','Snow crab.PNG',6000,'Large',0,23,0,23,11,4,5,10)</v>
      </c>
      <c r="AS34" t="s">
        <v>462</v>
      </c>
      <c r="AT34" t="str">
        <f t="shared" si="14"/>
        <v>(33,'Snow crab','Snow crab.PNG',6000,'Large',0,23,0,23,11,4,5,10),</v>
      </c>
      <c r="AV34" t="s">
        <v>583</v>
      </c>
    </row>
    <row r="35" spans="1:48" x14ac:dyDescent="0.25">
      <c r="A35">
        <v>34</v>
      </c>
      <c r="B35" t="s">
        <v>409</v>
      </c>
      <c r="C35" t="s">
        <v>451</v>
      </c>
      <c r="D35">
        <v>12000</v>
      </c>
      <c r="E35" t="s">
        <v>398</v>
      </c>
      <c r="F35">
        <v>0</v>
      </c>
      <c r="G35">
        <v>23</v>
      </c>
      <c r="H35">
        <v>0</v>
      </c>
      <c r="I35">
        <v>23</v>
      </c>
      <c r="J35">
        <v>3</v>
      </c>
      <c r="K35">
        <v>4</v>
      </c>
      <c r="L35">
        <v>9</v>
      </c>
      <c r="M35">
        <v>10</v>
      </c>
      <c r="P35" t="s">
        <v>461</v>
      </c>
      <c r="Q35">
        <f t="shared" si="0"/>
        <v>34</v>
      </c>
      <c r="R35" s="2" t="s">
        <v>462</v>
      </c>
      <c r="S35" s="2" t="str">
        <f t="shared" si="1"/>
        <v>'Spider crab'</v>
      </c>
      <c r="T35" s="2" t="s">
        <v>462</v>
      </c>
      <c r="U35" t="str">
        <f t="shared" si="2"/>
        <v>'Spider crab.PNG'</v>
      </c>
      <c r="V35" s="2" t="s">
        <v>462</v>
      </c>
      <c r="W35">
        <f t="shared" si="3"/>
        <v>12000</v>
      </c>
      <c r="X35" s="2" t="s">
        <v>462</v>
      </c>
      <c r="Y35" t="str">
        <f t="shared" si="4"/>
        <v>'Very large'</v>
      </c>
      <c r="Z35" s="2" t="s">
        <v>462</v>
      </c>
      <c r="AA35">
        <f t="shared" si="5"/>
        <v>0</v>
      </c>
      <c r="AB35" s="2" t="s">
        <v>462</v>
      </c>
      <c r="AC35">
        <f t="shared" si="6"/>
        <v>23</v>
      </c>
      <c r="AD35" s="2" t="s">
        <v>462</v>
      </c>
      <c r="AE35">
        <f t="shared" si="7"/>
        <v>0</v>
      </c>
      <c r="AF35" s="2" t="s">
        <v>462</v>
      </c>
      <c r="AG35">
        <f t="shared" si="8"/>
        <v>23</v>
      </c>
      <c r="AH35" s="2" t="s">
        <v>462</v>
      </c>
      <c r="AI35">
        <f t="shared" si="9"/>
        <v>3</v>
      </c>
      <c r="AJ35" s="2" t="s">
        <v>462</v>
      </c>
      <c r="AK35">
        <f t="shared" si="10"/>
        <v>4</v>
      </c>
      <c r="AL35" s="2" t="s">
        <v>462</v>
      </c>
      <c r="AM35">
        <f t="shared" si="11"/>
        <v>9</v>
      </c>
      <c r="AN35" s="2" t="s">
        <v>462</v>
      </c>
      <c r="AO35">
        <f t="shared" si="12"/>
        <v>10</v>
      </c>
      <c r="AP35" t="s">
        <v>463</v>
      </c>
      <c r="AR35" t="str">
        <f t="shared" si="13"/>
        <v>(34,'Spider crab','Spider crab.PNG',12000,'Very large',0,23,0,23,3,4,9,10)</v>
      </c>
      <c r="AS35" t="s">
        <v>462</v>
      </c>
      <c r="AT35" t="str">
        <f t="shared" si="14"/>
        <v>(34,'Spider crab','Spider crab.PNG',12000,'Very large',0,23,0,23,3,4,9,10),</v>
      </c>
      <c r="AV35" t="s">
        <v>584</v>
      </c>
    </row>
    <row r="36" spans="1:48" x14ac:dyDescent="0.25">
      <c r="A36">
        <v>35</v>
      </c>
      <c r="B36" t="s">
        <v>413</v>
      </c>
      <c r="C36" t="s">
        <v>452</v>
      </c>
      <c r="D36">
        <v>5000</v>
      </c>
      <c r="E36" t="s">
        <v>94</v>
      </c>
      <c r="F36">
        <v>21</v>
      </c>
      <c r="G36">
        <v>4</v>
      </c>
      <c r="H36">
        <v>21</v>
      </c>
      <c r="I36">
        <v>4</v>
      </c>
      <c r="J36">
        <v>10</v>
      </c>
      <c r="K36">
        <v>12</v>
      </c>
      <c r="L36">
        <v>4</v>
      </c>
      <c r="M36">
        <v>6</v>
      </c>
      <c r="P36" t="s">
        <v>461</v>
      </c>
      <c r="Q36">
        <f t="shared" si="0"/>
        <v>35</v>
      </c>
      <c r="R36" s="2" t="s">
        <v>462</v>
      </c>
      <c r="S36" s="2" t="str">
        <f t="shared" si="1"/>
        <v>'Spiny lobster'</v>
      </c>
      <c r="T36" s="2" t="s">
        <v>462</v>
      </c>
      <c r="U36" t="str">
        <f t="shared" si="2"/>
        <v>'Spiny lobster.PNG'</v>
      </c>
      <c r="V36" s="2" t="s">
        <v>462</v>
      </c>
      <c r="W36">
        <f t="shared" si="3"/>
        <v>5000</v>
      </c>
      <c r="X36" s="2" t="s">
        <v>462</v>
      </c>
      <c r="Y36" t="str">
        <f t="shared" si="4"/>
        <v>'Large'</v>
      </c>
      <c r="Z36" s="2" t="s">
        <v>462</v>
      </c>
      <c r="AA36">
        <f t="shared" si="5"/>
        <v>21</v>
      </c>
      <c r="AB36" s="2" t="s">
        <v>462</v>
      </c>
      <c r="AC36">
        <f t="shared" si="6"/>
        <v>4</v>
      </c>
      <c r="AD36" s="2" t="s">
        <v>462</v>
      </c>
      <c r="AE36">
        <f t="shared" si="7"/>
        <v>21</v>
      </c>
      <c r="AF36" s="2" t="s">
        <v>462</v>
      </c>
      <c r="AG36">
        <f t="shared" si="8"/>
        <v>4</v>
      </c>
      <c r="AH36" s="2" t="s">
        <v>462</v>
      </c>
      <c r="AI36">
        <f t="shared" si="9"/>
        <v>10</v>
      </c>
      <c r="AJ36" s="2" t="s">
        <v>462</v>
      </c>
      <c r="AK36">
        <f t="shared" si="10"/>
        <v>12</v>
      </c>
      <c r="AL36" s="2" t="s">
        <v>462</v>
      </c>
      <c r="AM36">
        <f t="shared" si="11"/>
        <v>4</v>
      </c>
      <c r="AN36" s="2" t="s">
        <v>462</v>
      </c>
      <c r="AO36">
        <f t="shared" si="12"/>
        <v>6</v>
      </c>
      <c r="AP36" t="s">
        <v>463</v>
      </c>
      <c r="AR36" t="str">
        <f t="shared" si="13"/>
        <v>(35,'Spiny lobster','Spiny lobster.PNG',5000,'Large',21,4,21,4,10,12,4,6)</v>
      </c>
      <c r="AS36" t="s">
        <v>462</v>
      </c>
      <c r="AT36" t="str">
        <f t="shared" si="14"/>
        <v>(35,'Spiny lobster','Spiny lobster.PNG',5000,'Large',21,4,21,4,10,12,4,6),</v>
      </c>
      <c r="AV36" t="s">
        <v>585</v>
      </c>
    </row>
    <row r="37" spans="1:48" x14ac:dyDescent="0.25">
      <c r="A37">
        <v>36</v>
      </c>
      <c r="B37" t="s">
        <v>418</v>
      </c>
      <c r="C37" t="s">
        <v>453</v>
      </c>
      <c r="D37">
        <v>1100</v>
      </c>
      <c r="E37" t="s">
        <v>96</v>
      </c>
      <c r="F37">
        <v>4</v>
      </c>
      <c r="G37">
        <v>21</v>
      </c>
      <c r="H37">
        <v>4</v>
      </c>
      <c r="I37">
        <v>21</v>
      </c>
      <c r="J37">
        <v>5</v>
      </c>
      <c r="K37">
        <v>10</v>
      </c>
      <c r="L37">
        <v>11</v>
      </c>
      <c r="M37">
        <v>4</v>
      </c>
      <c r="P37" t="s">
        <v>461</v>
      </c>
      <c r="Q37">
        <f t="shared" si="0"/>
        <v>36</v>
      </c>
      <c r="R37" s="2" t="s">
        <v>462</v>
      </c>
      <c r="S37" s="2" t="str">
        <f t="shared" si="1"/>
        <v>'Spotted garden eel'</v>
      </c>
      <c r="T37" s="2" t="s">
        <v>462</v>
      </c>
      <c r="U37" t="str">
        <f t="shared" si="2"/>
        <v>'Spotted garden eel.PNG'</v>
      </c>
      <c r="V37" s="2" t="s">
        <v>462</v>
      </c>
      <c r="W37">
        <f t="shared" si="3"/>
        <v>1100</v>
      </c>
      <c r="X37" s="2" t="s">
        <v>462</v>
      </c>
      <c r="Y37" t="str">
        <f t="shared" si="4"/>
        <v>'Small'</v>
      </c>
      <c r="Z37" s="2" t="s">
        <v>462</v>
      </c>
      <c r="AA37">
        <f t="shared" si="5"/>
        <v>4</v>
      </c>
      <c r="AB37" s="2" t="s">
        <v>462</v>
      </c>
      <c r="AC37">
        <f t="shared" si="6"/>
        <v>21</v>
      </c>
      <c r="AD37" s="2" t="s">
        <v>462</v>
      </c>
      <c r="AE37">
        <f t="shared" si="7"/>
        <v>4</v>
      </c>
      <c r="AF37" s="2" t="s">
        <v>462</v>
      </c>
      <c r="AG37">
        <f t="shared" si="8"/>
        <v>21</v>
      </c>
      <c r="AH37" s="2" t="s">
        <v>462</v>
      </c>
      <c r="AI37">
        <f t="shared" si="9"/>
        <v>5</v>
      </c>
      <c r="AJ37" s="2" t="s">
        <v>462</v>
      </c>
      <c r="AK37">
        <f t="shared" si="10"/>
        <v>10</v>
      </c>
      <c r="AL37" s="2" t="s">
        <v>462</v>
      </c>
      <c r="AM37">
        <f t="shared" si="11"/>
        <v>11</v>
      </c>
      <c r="AN37" s="2" t="s">
        <v>462</v>
      </c>
      <c r="AO37">
        <f t="shared" si="12"/>
        <v>4</v>
      </c>
      <c r="AP37" t="s">
        <v>463</v>
      </c>
      <c r="AR37" t="str">
        <f t="shared" si="13"/>
        <v>(36,'Spotted garden eel','Spotted garden eel.PNG',1100,'Small',4,21,4,21,5,10,11,4)</v>
      </c>
      <c r="AS37" t="s">
        <v>462</v>
      </c>
      <c r="AT37" t="str">
        <f t="shared" si="14"/>
        <v>(36,'Spotted garden eel','Spotted garden eel.PNG',1100,'Small',4,21,4,21,5,10,11,4),</v>
      </c>
      <c r="AV37" t="s">
        <v>586</v>
      </c>
    </row>
    <row r="38" spans="1:48" x14ac:dyDescent="0.25">
      <c r="A38">
        <v>37</v>
      </c>
      <c r="B38" t="s">
        <v>411</v>
      </c>
      <c r="C38" t="s">
        <v>454</v>
      </c>
      <c r="D38">
        <v>1400</v>
      </c>
      <c r="E38" t="s">
        <v>96</v>
      </c>
      <c r="F38">
        <v>16</v>
      </c>
      <c r="G38">
        <v>9</v>
      </c>
      <c r="H38">
        <v>16</v>
      </c>
      <c r="I38">
        <v>9</v>
      </c>
      <c r="J38">
        <v>9</v>
      </c>
      <c r="K38">
        <v>2</v>
      </c>
      <c r="L38">
        <v>3</v>
      </c>
      <c r="M38">
        <v>8</v>
      </c>
      <c r="P38" t="s">
        <v>461</v>
      </c>
      <c r="Q38">
        <f t="shared" si="0"/>
        <v>37</v>
      </c>
      <c r="R38" s="2" t="s">
        <v>462</v>
      </c>
      <c r="S38" s="2" t="str">
        <f t="shared" si="1"/>
        <v>'Sweet shrimp'</v>
      </c>
      <c r="T38" s="2" t="s">
        <v>462</v>
      </c>
      <c r="U38" t="str">
        <f t="shared" si="2"/>
        <v>'Sweet shrimp.PNG'</v>
      </c>
      <c r="V38" s="2" t="s">
        <v>462</v>
      </c>
      <c r="W38">
        <f t="shared" si="3"/>
        <v>1400</v>
      </c>
      <c r="X38" s="2" t="s">
        <v>462</v>
      </c>
      <c r="Y38" t="str">
        <f t="shared" si="4"/>
        <v>'Small'</v>
      </c>
      <c r="Z38" s="2" t="s">
        <v>462</v>
      </c>
      <c r="AA38">
        <f t="shared" si="5"/>
        <v>16</v>
      </c>
      <c r="AB38" s="2" t="s">
        <v>462</v>
      </c>
      <c r="AC38">
        <f t="shared" si="6"/>
        <v>9</v>
      </c>
      <c r="AD38" s="2" t="s">
        <v>462</v>
      </c>
      <c r="AE38">
        <f t="shared" si="7"/>
        <v>16</v>
      </c>
      <c r="AF38" s="2" t="s">
        <v>462</v>
      </c>
      <c r="AG38">
        <f t="shared" si="8"/>
        <v>9</v>
      </c>
      <c r="AH38" s="2" t="s">
        <v>462</v>
      </c>
      <c r="AI38">
        <f t="shared" si="9"/>
        <v>9</v>
      </c>
      <c r="AJ38" s="2" t="s">
        <v>462</v>
      </c>
      <c r="AK38">
        <f t="shared" si="10"/>
        <v>2</v>
      </c>
      <c r="AL38" s="2" t="s">
        <v>462</v>
      </c>
      <c r="AM38">
        <f t="shared" si="11"/>
        <v>3</v>
      </c>
      <c r="AN38" s="2" t="s">
        <v>462</v>
      </c>
      <c r="AO38">
        <f t="shared" si="12"/>
        <v>8</v>
      </c>
      <c r="AP38" t="s">
        <v>463</v>
      </c>
      <c r="AR38" t="str">
        <f t="shared" si="13"/>
        <v>(37,'Sweet shrimp','Sweet shrimp.PNG',1400,'Small',16,9,16,9,9,2,3,8)</v>
      </c>
      <c r="AS38" t="s">
        <v>462</v>
      </c>
      <c r="AT38" t="str">
        <f t="shared" si="14"/>
        <v>(37,'Sweet shrimp','Sweet shrimp.PNG',1400,'Small',16,9,16,9,9,2,3,8),</v>
      </c>
      <c r="AV38" t="s">
        <v>587</v>
      </c>
    </row>
    <row r="39" spans="1:48" x14ac:dyDescent="0.25">
      <c r="A39">
        <v>38</v>
      </c>
      <c r="B39" t="s">
        <v>410</v>
      </c>
      <c r="C39" t="s">
        <v>455</v>
      </c>
      <c r="D39">
        <v>3000</v>
      </c>
      <c r="E39" t="s">
        <v>96</v>
      </c>
      <c r="F39">
        <v>16</v>
      </c>
      <c r="G39">
        <v>9</v>
      </c>
      <c r="H39">
        <v>16</v>
      </c>
      <c r="I39">
        <v>9</v>
      </c>
      <c r="J39">
        <v>6</v>
      </c>
      <c r="K39">
        <v>9</v>
      </c>
      <c r="L39">
        <v>12</v>
      </c>
      <c r="M39">
        <v>3</v>
      </c>
      <c r="P39" t="s">
        <v>461</v>
      </c>
      <c r="Q39">
        <f t="shared" si="0"/>
        <v>38</v>
      </c>
      <c r="R39" s="2" t="s">
        <v>462</v>
      </c>
      <c r="S39" s="2" t="str">
        <f t="shared" si="1"/>
        <v>'Tiger prawn'</v>
      </c>
      <c r="T39" s="2" t="s">
        <v>462</v>
      </c>
      <c r="U39" t="str">
        <f t="shared" si="2"/>
        <v>'Tiger prawn.PNG'</v>
      </c>
      <c r="V39" s="2" t="s">
        <v>462</v>
      </c>
      <c r="W39">
        <f t="shared" si="3"/>
        <v>3000</v>
      </c>
      <c r="X39" s="2" t="s">
        <v>462</v>
      </c>
      <c r="Y39" t="str">
        <f t="shared" si="4"/>
        <v>'Small'</v>
      </c>
      <c r="Z39" s="2" t="s">
        <v>462</v>
      </c>
      <c r="AA39">
        <f t="shared" si="5"/>
        <v>16</v>
      </c>
      <c r="AB39" s="2" t="s">
        <v>462</v>
      </c>
      <c r="AC39">
        <f t="shared" si="6"/>
        <v>9</v>
      </c>
      <c r="AD39" s="2" t="s">
        <v>462</v>
      </c>
      <c r="AE39">
        <f t="shared" si="7"/>
        <v>16</v>
      </c>
      <c r="AF39" s="2" t="s">
        <v>462</v>
      </c>
      <c r="AG39">
        <f t="shared" si="8"/>
        <v>9</v>
      </c>
      <c r="AH39" s="2" t="s">
        <v>462</v>
      </c>
      <c r="AI39">
        <f t="shared" si="9"/>
        <v>6</v>
      </c>
      <c r="AJ39" s="2" t="s">
        <v>462</v>
      </c>
      <c r="AK39">
        <f t="shared" si="10"/>
        <v>9</v>
      </c>
      <c r="AL39" s="2" t="s">
        <v>462</v>
      </c>
      <c r="AM39">
        <f t="shared" si="11"/>
        <v>12</v>
      </c>
      <c r="AN39" s="2" t="s">
        <v>462</v>
      </c>
      <c r="AO39">
        <f t="shared" si="12"/>
        <v>3</v>
      </c>
      <c r="AP39" t="s">
        <v>463</v>
      </c>
      <c r="AR39" t="str">
        <f t="shared" si="13"/>
        <v>(38,'Tiger prawn','Tiger prawn.PNG',3000,'Small',16,9,16,9,6,9,12,3)</v>
      </c>
      <c r="AS39" t="s">
        <v>462</v>
      </c>
      <c r="AT39" t="str">
        <f t="shared" si="14"/>
        <v>(38,'Tiger prawn','Tiger prawn.PNG',3000,'Small',16,9,16,9,6,9,12,3),</v>
      </c>
      <c r="AV39" t="s">
        <v>588</v>
      </c>
    </row>
    <row r="40" spans="1:48" x14ac:dyDescent="0.25">
      <c r="A40">
        <v>39</v>
      </c>
      <c r="B40" t="s">
        <v>395</v>
      </c>
      <c r="C40" t="s">
        <v>456</v>
      </c>
      <c r="D40">
        <v>1000</v>
      </c>
      <c r="E40" t="s">
        <v>96</v>
      </c>
      <c r="F40">
        <v>0</v>
      </c>
      <c r="G40">
        <v>23</v>
      </c>
      <c r="H40">
        <v>0</v>
      </c>
      <c r="I40">
        <v>23</v>
      </c>
      <c r="J40">
        <v>3</v>
      </c>
      <c r="K40">
        <v>5</v>
      </c>
      <c r="L40">
        <v>3</v>
      </c>
      <c r="M40">
        <v>6</v>
      </c>
      <c r="P40" t="s">
        <v>461</v>
      </c>
      <c r="Q40">
        <f t="shared" si="0"/>
        <v>39</v>
      </c>
      <c r="R40" s="2" t="s">
        <v>462</v>
      </c>
      <c r="S40" s="2" t="str">
        <f t="shared" si="1"/>
        <v>'Turban shell'</v>
      </c>
      <c r="T40" s="2" t="s">
        <v>462</v>
      </c>
      <c r="U40" t="str">
        <f t="shared" si="2"/>
        <v>'Turban shell.PNG'</v>
      </c>
      <c r="V40" s="2" t="s">
        <v>462</v>
      </c>
      <c r="W40">
        <f t="shared" si="3"/>
        <v>1000</v>
      </c>
      <c r="X40" s="2" t="s">
        <v>462</v>
      </c>
      <c r="Y40" t="str">
        <f t="shared" si="4"/>
        <v>'Small'</v>
      </c>
      <c r="Z40" s="2" t="s">
        <v>462</v>
      </c>
      <c r="AA40">
        <f t="shared" si="5"/>
        <v>0</v>
      </c>
      <c r="AB40" s="2" t="s">
        <v>462</v>
      </c>
      <c r="AC40">
        <f t="shared" si="6"/>
        <v>23</v>
      </c>
      <c r="AD40" s="2" t="s">
        <v>462</v>
      </c>
      <c r="AE40">
        <f t="shared" si="7"/>
        <v>0</v>
      </c>
      <c r="AF40" s="2" t="s">
        <v>462</v>
      </c>
      <c r="AG40">
        <f t="shared" si="8"/>
        <v>23</v>
      </c>
      <c r="AH40" s="2" t="s">
        <v>462</v>
      </c>
      <c r="AI40">
        <f t="shared" si="9"/>
        <v>3</v>
      </c>
      <c r="AJ40" s="2" t="s">
        <v>462</v>
      </c>
      <c r="AK40">
        <f t="shared" si="10"/>
        <v>5</v>
      </c>
      <c r="AL40" s="2" t="s">
        <v>462</v>
      </c>
      <c r="AM40">
        <f t="shared" si="11"/>
        <v>3</v>
      </c>
      <c r="AN40" s="2" t="s">
        <v>462</v>
      </c>
      <c r="AO40">
        <f t="shared" si="12"/>
        <v>6</v>
      </c>
      <c r="AP40" t="s">
        <v>463</v>
      </c>
      <c r="AR40" t="str">
        <f t="shared" si="13"/>
        <v>(39,'Turban shell','Turban shell.PNG',1000,'Small',0,23,0,23,3,5,3,6)</v>
      </c>
      <c r="AS40" t="s">
        <v>462</v>
      </c>
      <c r="AT40" t="str">
        <f t="shared" si="14"/>
        <v>(39,'Turban shell','Turban shell.PNG',1000,'Small',0,23,0,23,3,5,3,6),</v>
      </c>
      <c r="AV40" t="s">
        <v>589</v>
      </c>
    </row>
    <row r="41" spans="1:48" x14ac:dyDescent="0.25">
      <c r="A41">
        <v>40</v>
      </c>
      <c r="B41" t="s">
        <v>395</v>
      </c>
      <c r="C41" t="s">
        <v>456</v>
      </c>
      <c r="D41">
        <v>1000</v>
      </c>
      <c r="E41" t="s">
        <v>96</v>
      </c>
      <c r="F41">
        <v>0</v>
      </c>
      <c r="G41">
        <v>23</v>
      </c>
      <c r="H41">
        <v>0</v>
      </c>
      <c r="I41">
        <v>23</v>
      </c>
      <c r="J41">
        <v>9</v>
      </c>
      <c r="K41">
        <v>12</v>
      </c>
      <c r="L41">
        <v>9</v>
      </c>
      <c r="M41">
        <v>11</v>
      </c>
      <c r="P41" t="s">
        <v>461</v>
      </c>
      <c r="Q41">
        <f t="shared" si="0"/>
        <v>40</v>
      </c>
      <c r="R41" s="2" t="s">
        <v>462</v>
      </c>
      <c r="S41" s="2" t="str">
        <f t="shared" si="1"/>
        <v>'Turban shell'</v>
      </c>
      <c r="T41" s="2" t="s">
        <v>462</v>
      </c>
      <c r="U41" t="str">
        <f t="shared" si="2"/>
        <v>'Turban shell.PNG'</v>
      </c>
      <c r="V41" s="2" t="s">
        <v>462</v>
      </c>
      <c r="W41">
        <f t="shared" si="3"/>
        <v>1000</v>
      </c>
      <c r="X41" s="2" t="s">
        <v>462</v>
      </c>
      <c r="Y41" t="str">
        <f t="shared" si="4"/>
        <v>'Small'</v>
      </c>
      <c r="Z41" s="2" t="s">
        <v>462</v>
      </c>
      <c r="AA41">
        <f t="shared" si="5"/>
        <v>0</v>
      </c>
      <c r="AB41" s="2" t="s">
        <v>462</v>
      </c>
      <c r="AC41">
        <f t="shared" si="6"/>
        <v>23</v>
      </c>
      <c r="AD41" s="2" t="s">
        <v>462</v>
      </c>
      <c r="AE41">
        <f t="shared" si="7"/>
        <v>0</v>
      </c>
      <c r="AF41" s="2" t="s">
        <v>462</v>
      </c>
      <c r="AG41">
        <f t="shared" si="8"/>
        <v>23</v>
      </c>
      <c r="AH41" s="2" t="s">
        <v>462</v>
      </c>
      <c r="AI41">
        <f t="shared" si="9"/>
        <v>9</v>
      </c>
      <c r="AJ41" s="2" t="s">
        <v>462</v>
      </c>
      <c r="AK41">
        <f t="shared" si="10"/>
        <v>12</v>
      </c>
      <c r="AL41" s="2" t="s">
        <v>462</v>
      </c>
      <c r="AM41">
        <f t="shared" si="11"/>
        <v>9</v>
      </c>
      <c r="AN41" s="2" t="s">
        <v>462</v>
      </c>
      <c r="AO41">
        <f t="shared" si="12"/>
        <v>11</v>
      </c>
      <c r="AP41" t="s">
        <v>463</v>
      </c>
      <c r="AR41" t="str">
        <f t="shared" si="13"/>
        <v>(40,'Turban shell','Turban shell.PNG',1000,'Small',0,23,0,23,9,12,9,11)</v>
      </c>
      <c r="AS41" t="s">
        <v>462</v>
      </c>
      <c r="AT41" t="str">
        <f t="shared" si="14"/>
        <v>(40,'Turban shell','Turban shell.PNG',1000,'Small',0,23,0,23,9,12,9,11),</v>
      </c>
      <c r="AV41" t="s">
        <v>590</v>
      </c>
    </row>
    <row r="42" spans="1:48" x14ac:dyDescent="0.25">
      <c r="A42">
        <v>41</v>
      </c>
      <c r="B42" t="s">
        <v>401</v>
      </c>
      <c r="C42" t="s">
        <v>457</v>
      </c>
      <c r="D42">
        <v>6000</v>
      </c>
      <c r="E42" t="s">
        <v>96</v>
      </c>
      <c r="F42">
        <v>0</v>
      </c>
      <c r="G42">
        <v>23</v>
      </c>
      <c r="H42">
        <v>0</v>
      </c>
      <c r="I42">
        <v>23</v>
      </c>
      <c r="J42">
        <v>3</v>
      </c>
      <c r="K42">
        <v>5</v>
      </c>
      <c r="L42">
        <v>3</v>
      </c>
      <c r="M42">
        <v>5</v>
      </c>
      <c r="P42" t="s">
        <v>461</v>
      </c>
      <c r="Q42">
        <f t="shared" si="0"/>
        <v>41</v>
      </c>
      <c r="R42" s="2" t="s">
        <v>462</v>
      </c>
      <c r="S42" s="2" t="str">
        <f t="shared" si="1"/>
        <v>'Umbrella octopus'</v>
      </c>
      <c r="T42" s="2" t="s">
        <v>462</v>
      </c>
      <c r="U42" t="str">
        <f t="shared" si="2"/>
        <v>'Umbrella octopus.PNG'</v>
      </c>
      <c r="V42" s="2" t="s">
        <v>462</v>
      </c>
      <c r="W42">
        <f t="shared" si="3"/>
        <v>6000</v>
      </c>
      <c r="X42" s="2" t="s">
        <v>462</v>
      </c>
      <c r="Y42" t="str">
        <f t="shared" si="4"/>
        <v>'Small'</v>
      </c>
      <c r="Z42" s="2" t="s">
        <v>462</v>
      </c>
      <c r="AA42">
        <f t="shared" si="5"/>
        <v>0</v>
      </c>
      <c r="AB42" s="2" t="s">
        <v>462</v>
      </c>
      <c r="AC42">
        <f t="shared" si="6"/>
        <v>23</v>
      </c>
      <c r="AD42" s="2" t="s">
        <v>462</v>
      </c>
      <c r="AE42">
        <f t="shared" si="7"/>
        <v>0</v>
      </c>
      <c r="AF42" s="2" t="s">
        <v>462</v>
      </c>
      <c r="AG42">
        <f t="shared" si="8"/>
        <v>23</v>
      </c>
      <c r="AH42" s="2" t="s">
        <v>462</v>
      </c>
      <c r="AI42">
        <f t="shared" si="9"/>
        <v>3</v>
      </c>
      <c r="AJ42" s="2" t="s">
        <v>462</v>
      </c>
      <c r="AK42">
        <f t="shared" si="10"/>
        <v>5</v>
      </c>
      <c r="AL42" s="2" t="s">
        <v>462</v>
      </c>
      <c r="AM42">
        <f t="shared" si="11"/>
        <v>3</v>
      </c>
      <c r="AN42" s="2" t="s">
        <v>462</v>
      </c>
      <c r="AO42">
        <f t="shared" si="12"/>
        <v>5</v>
      </c>
      <c r="AP42" t="s">
        <v>463</v>
      </c>
      <c r="AR42" t="str">
        <f t="shared" si="13"/>
        <v>(41,'Umbrella octopus','Umbrella octopus.PNG',6000,'Small',0,23,0,23,3,5,3,5)</v>
      </c>
      <c r="AS42" t="s">
        <v>462</v>
      </c>
      <c r="AT42" t="str">
        <f t="shared" si="14"/>
        <v>(41,'Umbrella octopus','Umbrella octopus.PNG',6000,'Small',0,23,0,23,3,5,3,5),</v>
      </c>
      <c r="AV42" t="s">
        <v>591</v>
      </c>
    </row>
    <row r="43" spans="1:48" x14ac:dyDescent="0.25">
      <c r="A43">
        <v>42</v>
      </c>
      <c r="B43" t="s">
        <v>401</v>
      </c>
      <c r="C43" t="s">
        <v>457</v>
      </c>
      <c r="D43">
        <v>6000</v>
      </c>
      <c r="E43" t="s">
        <v>96</v>
      </c>
      <c r="F43">
        <v>0</v>
      </c>
      <c r="G43">
        <v>23</v>
      </c>
      <c r="H43">
        <v>0</v>
      </c>
      <c r="I43">
        <v>23</v>
      </c>
      <c r="J43">
        <v>9</v>
      </c>
      <c r="K43">
        <v>11</v>
      </c>
      <c r="L43">
        <v>9</v>
      </c>
      <c r="M43">
        <v>11</v>
      </c>
      <c r="P43" t="s">
        <v>461</v>
      </c>
      <c r="Q43">
        <f t="shared" si="0"/>
        <v>42</v>
      </c>
      <c r="R43" s="2" t="s">
        <v>462</v>
      </c>
      <c r="S43" s="2" t="str">
        <f t="shared" si="1"/>
        <v>'Umbrella octopus'</v>
      </c>
      <c r="T43" s="2" t="s">
        <v>462</v>
      </c>
      <c r="U43" t="str">
        <f t="shared" si="2"/>
        <v>'Umbrella octopus.PNG'</v>
      </c>
      <c r="V43" s="2" t="s">
        <v>462</v>
      </c>
      <c r="W43">
        <f t="shared" si="3"/>
        <v>6000</v>
      </c>
      <c r="X43" s="2" t="s">
        <v>462</v>
      </c>
      <c r="Y43" t="str">
        <f t="shared" si="4"/>
        <v>'Small'</v>
      </c>
      <c r="Z43" s="2" t="s">
        <v>462</v>
      </c>
      <c r="AA43">
        <f t="shared" si="5"/>
        <v>0</v>
      </c>
      <c r="AB43" s="2" t="s">
        <v>462</v>
      </c>
      <c r="AC43">
        <f t="shared" si="6"/>
        <v>23</v>
      </c>
      <c r="AD43" s="2" t="s">
        <v>462</v>
      </c>
      <c r="AE43">
        <f t="shared" si="7"/>
        <v>0</v>
      </c>
      <c r="AF43" s="2" t="s">
        <v>462</v>
      </c>
      <c r="AG43">
        <f t="shared" si="8"/>
        <v>23</v>
      </c>
      <c r="AH43" s="2" t="s">
        <v>462</v>
      </c>
      <c r="AI43">
        <f t="shared" si="9"/>
        <v>9</v>
      </c>
      <c r="AJ43" s="2" t="s">
        <v>462</v>
      </c>
      <c r="AK43">
        <f t="shared" si="10"/>
        <v>11</v>
      </c>
      <c r="AL43" s="2" t="s">
        <v>462</v>
      </c>
      <c r="AM43">
        <f t="shared" si="11"/>
        <v>9</v>
      </c>
      <c r="AN43" s="2" t="s">
        <v>462</v>
      </c>
      <c r="AO43">
        <f t="shared" si="12"/>
        <v>11</v>
      </c>
      <c r="AP43" t="s">
        <v>463</v>
      </c>
      <c r="AR43" t="str">
        <f t="shared" si="13"/>
        <v>(42,'Umbrella octopus','Umbrella octopus.PNG',6000,'Small',0,23,0,23,9,11,9,11)</v>
      </c>
      <c r="AS43" t="s">
        <v>462</v>
      </c>
      <c r="AT43" t="str">
        <f t="shared" si="14"/>
        <v>(42,'Umbrella octopus','Umbrella octopus.PNG',6000,'Small',0,23,0,23,9,11,9,11),</v>
      </c>
      <c r="AV43" t="s">
        <v>592</v>
      </c>
    </row>
    <row r="44" spans="1:48" x14ac:dyDescent="0.25">
      <c r="A44">
        <v>43</v>
      </c>
      <c r="B44" t="s">
        <v>402</v>
      </c>
      <c r="C44" t="s">
        <v>458</v>
      </c>
      <c r="D44">
        <v>10000</v>
      </c>
      <c r="E44" t="s">
        <v>95</v>
      </c>
      <c r="F44">
        <v>16</v>
      </c>
      <c r="G44">
        <v>9</v>
      </c>
      <c r="H44">
        <v>16</v>
      </c>
      <c r="I44">
        <v>9</v>
      </c>
      <c r="J44">
        <v>5</v>
      </c>
      <c r="K44">
        <v>8</v>
      </c>
      <c r="L44">
        <v>11</v>
      </c>
      <c r="M44">
        <v>2</v>
      </c>
      <c r="P44" t="s">
        <v>461</v>
      </c>
      <c r="Q44">
        <f t="shared" si="0"/>
        <v>43</v>
      </c>
      <c r="R44" s="2" t="s">
        <v>462</v>
      </c>
      <c r="S44" s="2" t="str">
        <f t="shared" si="1"/>
        <v>'Vampire squid'</v>
      </c>
      <c r="T44" s="2" t="s">
        <v>462</v>
      </c>
      <c r="U44" t="str">
        <f t="shared" si="2"/>
        <v>'Vampire squid.PNG'</v>
      </c>
      <c r="V44" s="2" t="s">
        <v>462</v>
      </c>
      <c r="W44">
        <f t="shared" si="3"/>
        <v>10000</v>
      </c>
      <c r="X44" s="2" t="s">
        <v>462</v>
      </c>
      <c r="Y44" t="str">
        <f t="shared" si="4"/>
        <v>'Medium'</v>
      </c>
      <c r="Z44" s="2" t="s">
        <v>462</v>
      </c>
      <c r="AA44">
        <f t="shared" si="5"/>
        <v>16</v>
      </c>
      <c r="AB44" s="2" t="s">
        <v>462</v>
      </c>
      <c r="AC44">
        <f t="shared" si="6"/>
        <v>9</v>
      </c>
      <c r="AD44" s="2" t="s">
        <v>462</v>
      </c>
      <c r="AE44">
        <f t="shared" si="7"/>
        <v>16</v>
      </c>
      <c r="AF44" s="2" t="s">
        <v>462</v>
      </c>
      <c r="AG44">
        <f t="shared" si="8"/>
        <v>9</v>
      </c>
      <c r="AH44" s="2" t="s">
        <v>462</v>
      </c>
      <c r="AI44">
        <f t="shared" si="9"/>
        <v>5</v>
      </c>
      <c r="AJ44" s="2" t="s">
        <v>462</v>
      </c>
      <c r="AK44">
        <f t="shared" si="10"/>
        <v>8</v>
      </c>
      <c r="AL44" s="2" t="s">
        <v>462</v>
      </c>
      <c r="AM44">
        <f t="shared" si="11"/>
        <v>11</v>
      </c>
      <c r="AN44" s="2" t="s">
        <v>462</v>
      </c>
      <c r="AO44">
        <f t="shared" si="12"/>
        <v>2</v>
      </c>
      <c r="AP44" t="s">
        <v>463</v>
      </c>
      <c r="AR44" t="str">
        <f t="shared" si="13"/>
        <v>(43,'Vampire squid','Vampire squid.PNG',10000,'Medium',16,9,16,9,5,8,11,2)</v>
      </c>
      <c r="AS44" t="s">
        <v>462</v>
      </c>
      <c r="AT44" t="str">
        <f t="shared" si="14"/>
        <v>(43,'Vampire squid','Vampire squid.PNG',10000,'Medium',16,9,16,9,5,8,11,2),</v>
      </c>
      <c r="AV44" t="s">
        <v>593</v>
      </c>
    </row>
    <row r="45" spans="1:48" x14ac:dyDescent="0.25">
      <c r="A45">
        <v>44</v>
      </c>
      <c r="B45" t="s">
        <v>420</v>
      </c>
      <c r="C45" t="s">
        <v>459</v>
      </c>
      <c r="D45">
        <v>5000</v>
      </c>
      <c r="E45" t="s">
        <v>95</v>
      </c>
      <c r="F45">
        <v>0</v>
      </c>
      <c r="G45">
        <v>23</v>
      </c>
      <c r="H45">
        <v>0</v>
      </c>
      <c r="I45">
        <v>23</v>
      </c>
      <c r="J45">
        <v>10</v>
      </c>
      <c r="K45">
        <v>2</v>
      </c>
      <c r="L45">
        <v>4</v>
      </c>
      <c r="M45">
        <v>8</v>
      </c>
      <c r="P45" t="s">
        <v>461</v>
      </c>
      <c r="Q45">
        <f t="shared" si="0"/>
        <v>44</v>
      </c>
      <c r="R45" s="2" t="s">
        <v>462</v>
      </c>
      <c r="S45" s="2" t="str">
        <f t="shared" si="1"/>
        <v>'Venus' flower basket'</v>
      </c>
      <c r="T45" s="2" t="s">
        <v>462</v>
      </c>
      <c r="U45" t="str">
        <f t="shared" si="2"/>
        <v>'Venus' flower basket.PNG'</v>
      </c>
      <c r="V45" s="2" t="s">
        <v>462</v>
      </c>
      <c r="W45">
        <f t="shared" si="3"/>
        <v>5000</v>
      </c>
      <c r="X45" s="2" t="s">
        <v>462</v>
      </c>
      <c r="Y45" t="str">
        <f t="shared" si="4"/>
        <v>'Medium'</v>
      </c>
      <c r="Z45" s="2" t="s">
        <v>462</v>
      </c>
      <c r="AA45">
        <f t="shared" si="5"/>
        <v>0</v>
      </c>
      <c r="AB45" s="2" t="s">
        <v>462</v>
      </c>
      <c r="AC45">
        <f t="shared" si="6"/>
        <v>23</v>
      </c>
      <c r="AD45" s="2" t="s">
        <v>462</v>
      </c>
      <c r="AE45">
        <f t="shared" si="7"/>
        <v>0</v>
      </c>
      <c r="AF45" s="2" t="s">
        <v>462</v>
      </c>
      <c r="AG45">
        <f t="shared" si="8"/>
        <v>23</v>
      </c>
      <c r="AH45" s="2" t="s">
        <v>462</v>
      </c>
      <c r="AI45">
        <f t="shared" si="9"/>
        <v>10</v>
      </c>
      <c r="AJ45" s="2" t="s">
        <v>462</v>
      </c>
      <c r="AK45">
        <f t="shared" si="10"/>
        <v>2</v>
      </c>
      <c r="AL45" s="2" t="s">
        <v>462</v>
      </c>
      <c r="AM45">
        <f t="shared" si="11"/>
        <v>4</v>
      </c>
      <c r="AN45" s="2" t="s">
        <v>462</v>
      </c>
      <c r="AO45">
        <f t="shared" si="12"/>
        <v>8</v>
      </c>
      <c r="AP45" t="s">
        <v>463</v>
      </c>
      <c r="AR45" t="str">
        <f t="shared" si="13"/>
        <v>(44,'Venus' flower basket','Venus' flower basket.PNG',5000,'Medium',0,23,0,23,10,2,4,8)</v>
      </c>
      <c r="AS45" t="s">
        <v>462</v>
      </c>
      <c r="AT45" t="str">
        <f t="shared" si="14"/>
        <v>(44,'Venus' flower basket','Venus' flower basket.PNG',5000,'Medium',0,23,0,23,10,2,4,8),</v>
      </c>
      <c r="AV45" t="s">
        <v>594</v>
      </c>
    </row>
    <row r="46" spans="1:48" x14ac:dyDescent="0.25">
      <c r="A46">
        <v>45</v>
      </c>
      <c r="B46" t="s">
        <v>394</v>
      </c>
      <c r="C46" t="s">
        <v>460</v>
      </c>
      <c r="D46">
        <v>1000</v>
      </c>
      <c r="E46" t="s">
        <v>96</v>
      </c>
      <c r="F46">
        <v>0</v>
      </c>
      <c r="G46">
        <v>23</v>
      </c>
      <c r="H46">
        <v>0</v>
      </c>
      <c r="I46">
        <v>23</v>
      </c>
      <c r="J46">
        <v>1</v>
      </c>
      <c r="K46">
        <v>12</v>
      </c>
      <c r="L46">
        <v>1</v>
      </c>
      <c r="M46">
        <v>12</v>
      </c>
      <c r="P46" t="s">
        <v>461</v>
      </c>
      <c r="Q46">
        <f t="shared" si="0"/>
        <v>45</v>
      </c>
      <c r="R46" s="2" t="s">
        <v>462</v>
      </c>
      <c r="S46" s="2" t="str">
        <f t="shared" si="1"/>
        <v>'Whelk'</v>
      </c>
      <c r="T46" s="2" t="s">
        <v>462</v>
      </c>
      <c r="U46" t="str">
        <f t="shared" si="2"/>
        <v>'Whelk.PNG'</v>
      </c>
      <c r="V46" s="2" t="s">
        <v>462</v>
      </c>
      <c r="W46">
        <f t="shared" si="3"/>
        <v>1000</v>
      </c>
      <c r="X46" s="2" t="s">
        <v>462</v>
      </c>
      <c r="Y46" t="str">
        <f t="shared" si="4"/>
        <v>'Small'</v>
      </c>
      <c r="Z46" s="2" t="s">
        <v>462</v>
      </c>
      <c r="AA46">
        <f t="shared" si="5"/>
        <v>0</v>
      </c>
      <c r="AB46" s="2" t="s">
        <v>462</v>
      </c>
      <c r="AC46">
        <f t="shared" si="6"/>
        <v>23</v>
      </c>
      <c r="AD46" s="2" t="s">
        <v>462</v>
      </c>
      <c r="AE46">
        <f t="shared" si="7"/>
        <v>0</v>
      </c>
      <c r="AF46" s="2" t="s">
        <v>462</v>
      </c>
      <c r="AG46">
        <f t="shared" si="8"/>
        <v>23</v>
      </c>
      <c r="AH46" s="2" t="s">
        <v>462</v>
      </c>
      <c r="AI46">
        <f t="shared" si="9"/>
        <v>1</v>
      </c>
      <c r="AJ46" s="2" t="s">
        <v>462</v>
      </c>
      <c r="AK46">
        <f t="shared" si="10"/>
        <v>12</v>
      </c>
      <c r="AL46" s="2" t="s">
        <v>462</v>
      </c>
      <c r="AM46">
        <f t="shared" si="11"/>
        <v>1</v>
      </c>
      <c r="AN46" s="2" t="s">
        <v>462</v>
      </c>
      <c r="AO46">
        <f t="shared" si="12"/>
        <v>12</v>
      </c>
      <c r="AP46" t="s">
        <v>463</v>
      </c>
      <c r="AR46" t="str">
        <f t="shared" si="13"/>
        <v>(45,'Whelk','Whelk.PNG',1000,'Small',0,23,0,23,1,12,1,12)</v>
      </c>
      <c r="AS46" t="s">
        <v>462</v>
      </c>
      <c r="AT46" t="str">
        <f t="shared" si="14"/>
        <v>(45,'Whelk','Whelk.PNG',1000,'Small',0,23,0,23,1,12,1,12),</v>
      </c>
      <c r="AV46" t="s">
        <v>595</v>
      </c>
    </row>
  </sheetData>
  <sortState xmlns:xlrd2="http://schemas.microsoft.com/office/spreadsheetml/2017/richdata2" ref="A2:M128">
    <sortCondition ref="B2:B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B141-9642-44AF-90BA-427DCB5132DC}">
  <dimension ref="A1:AV87"/>
  <sheetViews>
    <sheetView tabSelected="1" workbookViewId="0"/>
  </sheetViews>
  <sheetFormatPr defaultRowHeight="15" x14ac:dyDescent="0.25"/>
  <cols>
    <col min="1" max="1" width="3" bestFit="1" customWidth="1"/>
    <col min="2" max="2" width="18.42578125" bestFit="1" customWidth="1"/>
    <col min="3" max="3" width="22.42578125" bestFit="1" customWidth="1"/>
    <col min="4" max="4" width="8.7109375" style="1" customWidth="1"/>
    <col min="5" max="5" width="11.5703125" customWidth="1"/>
    <col min="6" max="6" width="14" customWidth="1"/>
    <col min="7" max="7" width="14.85546875" bestFit="1" customWidth="1"/>
    <col min="8" max="8" width="14" bestFit="1" customWidth="1"/>
    <col min="9" max="9" width="14.85546875" bestFit="1" customWidth="1"/>
    <col min="10" max="10" width="14" bestFit="1" customWidth="1"/>
    <col min="11" max="11" width="16.28515625" style="1" bestFit="1" customWidth="1"/>
    <col min="12" max="12" width="15.42578125" style="1" bestFit="1" customWidth="1"/>
    <col min="13" max="13" width="16.28515625" style="1" bestFit="1" customWidth="1"/>
    <col min="14" max="14" width="15.42578125" style="1" bestFit="1" customWidth="1"/>
    <col min="15" max="15" width="3.28515625" customWidth="1"/>
    <col min="16" max="16" width="1.7109375" bestFit="1" customWidth="1"/>
    <col min="17" max="17" width="2" bestFit="1" customWidth="1"/>
    <col min="18" max="18" width="1.5703125" bestFit="1" customWidth="1"/>
    <col min="19" max="19" width="9.42578125" bestFit="1" customWidth="1"/>
    <col min="20" max="20" width="1.5703125" bestFit="1" customWidth="1"/>
    <col min="21" max="21" width="13.42578125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6.7109375" bestFit="1" customWidth="1"/>
    <col min="26" max="26" width="1.5703125" bestFit="1" customWidth="1"/>
    <col min="27" max="27" width="5" bestFit="1" customWidth="1"/>
    <col min="28" max="28" width="1.5703125" bestFit="1" customWidth="1"/>
    <col min="29" max="29" width="2" bestFit="1" customWidth="1"/>
    <col min="30" max="30" width="1.5703125" bestFit="1" customWidth="1"/>
    <col min="31" max="31" width="3" bestFit="1" customWidth="1"/>
    <col min="32" max="32" width="1.5703125" bestFit="1" customWidth="1"/>
    <col min="33" max="33" width="2" bestFit="1" customWidth="1"/>
    <col min="34" max="34" width="1.5703125" bestFit="1" customWidth="1"/>
    <col min="35" max="35" width="3" bestFit="1" customWidth="1"/>
    <col min="36" max="36" width="1.5703125" bestFit="1" customWidth="1"/>
    <col min="37" max="37" width="2" bestFit="1" customWidth="1"/>
    <col min="38" max="38" width="1.5703125" bestFit="1" customWidth="1"/>
    <col min="39" max="39" width="3" bestFit="1" customWidth="1"/>
    <col min="40" max="40" width="1.5703125" bestFit="1" customWidth="1"/>
    <col min="41" max="41" width="2" bestFit="1" customWidth="1"/>
    <col min="42" max="42" width="1.5703125" bestFit="1" customWidth="1"/>
    <col min="43" max="43" width="3" bestFit="1" customWidth="1"/>
    <col min="44" max="44" width="1.7109375" bestFit="1" customWidth="1"/>
    <col min="45" max="45" width="1.5703125" bestFit="1" customWidth="1"/>
    <col min="46" max="46" width="82.85546875" bestFit="1" customWidth="1"/>
    <col min="48" max="48" width="82.85546875" bestFit="1" customWidth="1"/>
  </cols>
  <sheetData>
    <row r="1" spans="1:48" x14ac:dyDescent="0.25">
      <c r="A1" t="s">
        <v>87</v>
      </c>
      <c r="B1" t="s">
        <v>88</v>
      </c>
      <c r="C1" t="s">
        <v>89</v>
      </c>
      <c r="D1" t="s">
        <v>92</v>
      </c>
      <c r="E1" t="s">
        <v>91</v>
      </c>
      <c r="F1" t="s">
        <v>90</v>
      </c>
      <c r="G1" t="s">
        <v>372</v>
      </c>
      <c r="H1" t="s">
        <v>373</v>
      </c>
      <c r="I1" t="s">
        <v>376</v>
      </c>
      <c r="J1" t="s">
        <v>377</v>
      </c>
      <c r="K1" s="1" t="s">
        <v>374</v>
      </c>
      <c r="L1" s="1" t="s">
        <v>375</v>
      </c>
      <c r="M1" s="1" t="s">
        <v>378</v>
      </c>
      <c r="N1" s="1" t="s">
        <v>379</v>
      </c>
    </row>
    <row r="2" spans="1:48" x14ac:dyDescent="0.25">
      <c r="A2">
        <v>1</v>
      </c>
      <c r="B2" t="s">
        <v>60</v>
      </c>
      <c r="C2" t="s">
        <v>101</v>
      </c>
      <c r="D2" s="1">
        <v>200</v>
      </c>
      <c r="E2" t="s">
        <v>96</v>
      </c>
      <c r="F2" t="s">
        <v>51</v>
      </c>
      <c r="G2">
        <v>4</v>
      </c>
      <c r="H2">
        <v>21</v>
      </c>
      <c r="I2">
        <v>4</v>
      </c>
      <c r="J2">
        <v>21</v>
      </c>
      <c r="K2" s="1">
        <v>1</v>
      </c>
      <c r="L2" s="1">
        <v>12</v>
      </c>
      <c r="M2" s="1">
        <v>1</v>
      </c>
      <c r="N2" s="1">
        <v>12</v>
      </c>
      <c r="P2" t="s">
        <v>461</v>
      </c>
      <c r="Q2">
        <f>A2</f>
        <v>1</v>
      </c>
      <c r="R2" s="2" t="s">
        <v>462</v>
      </c>
      <c r="S2" s="2" t="str">
        <f>CONCATENATE("'",B2,"'")</f>
        <v>'Anchovy'</v>
      </c>
      <c r="T2" s="2" t="s">
        <v>462</v>
      </c>
      <c r="U2" t="str">
        <f>CONCATENATE("'",C2,"'")</f>
        <v>'Anchovy.png'</v>
      </c>
      <c r="V2" s="2" t="s">
        <v>462</v>
      </c>
      <c r="W2">
        <f>D2</f>
        <v>200</v>
      </c>
      <c r="X2" s="2" t="s">
        <v>462</v>
      </c>
      <c r="Y2" t="str">
        <f>CONCATENATE("'",E2,"'")</f>
        <v>'Small'</v>
      </c>
      <c r="Z2" s="2" t="s">
        <v>462</v>
      </c>
      <c r="AA2" t="str">
        <f>CONCATENATE("'",F2,"'")</f>
        <v>'Sea'</v>
      </c>
      <c r="AB2" s="2" t="s">
        <v>462</v>
      </c>
      <c r="AC2">
        <f>G2</f>
        <v>4</v>
      </c>
      <c r="AD2" s="2" t="s">
        <v>462</v>
      </c>
      <c r="AE2">
        <f>H2</f>
        <v>21</v>
      </c>
      <c r="AF2" s="2" t="s">
        <v>462</v>
      </c>
      <c r="AG2">
        <f>I2</f>
        <v>4</v>
      </c>
      <c r="AH2" s="2" t="s">
        <v>462</v>
      </c>
      <c r="AI2">
        <f>J2</f>
        <v>21</v>
      </c>
      <c r="AJ2" s="2" t="s">
        <v>462</v>
      </c>
      <c r="AK2">
        <f>K2</f>
        <v>1</v>
      </c>
      <c r="AL2" s="2" t="s">
        <v>462</v>
      </c>
      <c r="AM2">
        <f>L2</f>
        <v>12</v>
      </c>
      <c r="AN2" s="2" t="s">
        <v>462</v>
      </c>
      <c r="AO2">
        <f>M2</f>
        <v>1</v>
      </c>
      <c r="AP2" s="2" t="s">
        <v>462</v>
      </c>
      <c r="AQ2">
        <f>N2</f>
        <v>12</v>
      </c>
      <c r="AR2" t="s">
        <v>463</v>
      </c>
      <c r="AS2" s="2" t="s">
        <v>462</v>
      </c>
      <c r="AT2" t="str">
        <f>CONCATENATE(P2,Q2,R2,S2,T2,U2,V2,W2,X2,Y2,Z2,AA2,AB2,AC2,AD2,AE2,AF2,AG2,AH2,AI2,AJ2,AK2,AL2,AM2,AN2,AO2,AP2,AQ2,AR2,AS2)</f>
        <v>(1,'Anchovy','Anchovy.png',200,'Small','Sea',4,21,4,21,1,12,1,12),</v>
      </c>
      <c r="AV2" t="s">
        <v>596</v>
      </c>
    </row>
    <row r="3" spans="1:48" x14ac:dyDescent="0.25">
      <c r="A3">
        <v>2</v>
      </c>
      <c r="B3" t="s">
        <v>39</v>
      </c>
      <c r="C3" t="s">
        <v>102</v>
      </c>
      <c r="D3" s="1">
        <v>3000</v>
      </c>
      <c r="E3" t="s">
        <v>96</v>
      </c>
      <c r="F3" t="s">
        <v>1</v>
      </c>
      <c r="G3">
        <v>16</v>
      </c>
      <c r="H3">
        <v>9</v>
      </c>
      <c r="I3">
        <v>16</v>
      </c>
      <c r="J3">
        <v>9</v>
      </c>
      <c r="K3" s="1">
        <v>5</v>
      </c>
      <c r="L3" s="1">
        <v>10</v>
      </c>
      <c r="M3" s="1">
        <v>11</v>
      </c>
      <c r="N3" s="1">
        <v>4</v>
      </c>
      <c r="P3" t="s">
        <v>461</v>
      </c>
      <c r="Q3">
        <f t="shared" ref="Q3:Q66" si="0">A3</f>
        <v>2</v>
      </c>
      <c r="R3" s="2" t="s">
        <v>462</v>
      </c>
      <c r="S3" s="2" t="str">
        <f t="shared" ref="S3:S66" si="1">CONCATENATE("'",B3,"'")</f>
        <v>'Angelfish'</v>
      </c>
      <c r="T3" s="2" t="s">
        <v>462</v>
      </c>
      <c r="U3" t="str">
        <f t="shared" ref="U3:U66" si="2">CONCATENATE("'",C3,"'")</f>
        <v>'Angelfish.png'</v>
      </c>
      <c r="V3" s="2" t="s">
        <v>462</v>
      </c>
      <c r="W3">
        <f t="shared" ref="W3:W66" si="3">D3</f>
        <v>3000</v>
      </c>
      <c r="X3" s="2" t="s">
        <v>462</v>
      </c>
      <c r="Y3" t="str">
        <f t="shared" ref="Y3:Y66" si="4">CONCATENATE("'",E3,"'")</f>
        <v>'Small'</v>
      </c>
      <c r="Z3" s="2" t="s">
        <v>462</v>
      </c>
      <c r="AA3" t="str">
        <f t="shared" ref="AA3:AA66" si="5">CONCATENATE("'",F3,"'")</f>
        <v>'River'</v>
      </c>
      <c r="AB3" s="2" t="s">
        <v>462</v>
      </c>
      <c r="AC3">
        <f t="shared" ref="AC3:AC66" si="6">G3</f>
        <v>16</v>
      </c>
      <c r="AD3" s="2" t="s">
        <v>462</v>
      </c>
      <c r="AE3">
        <f t="shared" ref="AE3:AE66" si="7">H3</f>
        <v>9</v>
      </c>
      <c r="AF3" s="2" t="s">
        <v>462</v>
      </c>
      <c r="AG3">
        <f t="shared" ref="AG3:AG66" si="8">I3</f>
        <v>16</v>
      </c>
      <c r="AH3" s="2" t="s">
        <v>462</v>
      </c>
      <c r="AI3">
        <f t="shared" ref="AI3:AI66" si="9">J3</f>
        <v>9</v>
      </c>
      <c r="AJ3" s="2" t="s">
        <v>462</v>
      </c>
      <c r="AK3">
        <f t="shared" ref="AK3:AK66" si="10">K3</f>
        <v>5</v>
      </c>
      <c r="AL3" s="2" t="s">
        <v>462</v>
      </c>
      <c r="AM3">
        <f t="shared" ref="AM3:AM66" si="11">L3</f>
        <v>10</v>
      </c>
      <c r="AN3" s="2" t="s">
        <v>462</v>
      </c>
      <c r="AO3">
        <f t="shared" ref="AO3:AO66" si="12">M3</f>
        <v>11</v>
      </c>
      <c r="AP3" s="2" t="s">
        <v>462</v>
      </c>
      <c r="AQ3">
        <f t="shared" ref="AQ3:AQ66" si="13">N3</f>
        <v>4</v>
      </c>
      <c r="AR3" t="s">
        <v>463</v>
      </c>
      <c r="AS3" s="2" t="s">
        <v>462</v>
      </c>
      <c r="AT3" t="str">
        <f t="shared" ref="AT3:AV66" si="14">CONCATENATE(P3,Q3,R3,S3,T3,U3,V3,W3,X3,Y3,Z3,AA3,AB3,AC3,AD3,AE3,AF3,AG3,AH3,AI3,AJ3,AK3,AL3,AM3,AN3,AO3,AP3,AQ3,AR3,AS3)</f>
        <v>(2,'Angelfish','Angelfish.png',3000,'Small','River',16,9,16,9,5,10,11,4),</v>
      </c>
      <c r="AV3" t="s">
        <v>597</v>
      </c>
    </row>
    <row r="4" spans="1:48" x14ac:dyDescent="0.25">
      <c r="A4">
        <v>3</v>
      </c>
      <c r="B4" t="s">
        <v>47</v>
      </c>
      <c r="C4" t="s">
        <v>103</v>
      </c>
      <c r="D4" s="1">
        <v>10000</v>
      </c>
      <c r="E4" t="s">
        <v>93</v>
      </c>
      <c r="F4" t="s">
        <v>1</v>
      </c>
      <c r="G4">
        <v>16</v>
      </c>
      <c r="H4">
        <v>9</v>
      </c>
      <c r="I4">
        <v>16</v>
      </c>
      <c r="J4">
        <v>9</v>
      </c>
      <c r="K4" s="1">
        <v>6</v>
      </c>
      <c r="L4" s="1">
        <v>9</v>
      </c>
      <c r="M4" s="1">
        <v>12</v>
      </c>
      <c r="N4" s="1">
        <v>3</v>
      </c>
      <c r="P4" t="s">
        <v>461</v>
      </c>
      <c r="Q4">
        <f t="shared" si="0"/>
        <v>3</v>
      </c>
      <c r="R4" s="2" t="s">
        <v>462</v>
      </c>
      <c r="S4" s="2" t="str">
        <f t="shared" si="1"/>
        <v>'Arapaima'</v>
      </c>
      <c r="T4" s="2" t="s">
        <v>462</v>
      </c>
      <c r="U4" t="str">
        <f t="shared" si="2"/>
        <v>'Arapaima.png'</v>
      </c>
      <c r="V4" s="2" t="s">
        <v>462</v>
      </c>
      <c r="W4">
        <f t="shared" si="3"/>
        <v>10000</v>
      </c>
      <c r="X4" s="2" t="s">
        <v>462</v>
      </c>
      <c r="Y4" t="str">
        <f t="shared" si="4"/>
        <v>'Huge'</v>
      </c>
      <c r="Z4" s="2" t="s">
        <v>462</v>
      </c>
      <c r="AA4" t="str">
        <f t="shared" si="5"/>
        <v>'River'</v>
      </c>
      <c r="AB4" s="2" t="s">
        <v>462</v>
      </c>
      <c r="AC4">
        <f t="shared" si="6"/>
        <v>16</v>
      </c>
      <c r="AD4" s="2" t="s">
        <v>462</v>
      </c>
      <c r="AE4">
        <f t="shared" si="7"/>
        <v>9</v>
      </c>
      <c r="AF4" s="2" t="s">
        <v>462</v>
      </c>
      <c r="AG4">
        <f t="shared" si="8"/>
        <v>16</v>
      </c>
      <c r="AH4" s="2" t="s">
        <v>462</v>
      </c>
      <c r="AI4">
        <f t="shared" si="9"/>
        <v>9</v>
      </c>
      <c r="AJ4" s="2" t="s">
        <v>462</v>
      </c>
      <c r="AK4">
        <f t="shared" si="10"/>
        <v>6</v>
      </c>
      <c r="AL4" s="2" t="s">
        <v>462</v>
      </c>
      <c r="AM4">
        <f t="shared" si="11"/>
        <v>9</v>
      </c>
      <c r="AN4" s="2" t="s">
        <v>462</v>
      </c>
      <c r="AO4">
        <f t="shared" si="12"/>
        <v>12</v>
      </c>
      <c r="AP4" s="2" t="s">
        <v>462</v>
      </c>
      <c r="AQ4">
        <f t="shared" si="13"/>
        <v>3</v>
      </c>
      <c r="AR4" t="s">
        <v>463</v>
      </c>
      <c r="AS4" s="2" t="s">
        <v>462</v>
      </c>
      <c r="AT4" t="str">
        <f t="shared" si="14"/>
        <v>(3,'Arapaima','Arapaima.png',10000,'Huge','River',16,9,16,9,6,9,12,3),</v>
      </c>
      <c r="AV4" t="s">
        <v>598</v>
      </c>
    </row>
    <row r="5" spans="1:48" x14ac:dyDescent="0.25">
      <c r="A5">
        <v>4</v>
      </c>
      <c r="B5" t="s">
        <v>44</v>
      </c>
      <c r="C5" t="s">
        <v>104</v>
      </c>
      <c r="D5" s="1">
        <v>10000</v>
      </c>
      <c r="E5" t="s">
        <v>94</v>
      </c>
      <c r="F5" t="s">
        <v>1</v>
      </c>
      <c r="G5">
        <v>16</v>
      </c>
      <c r="H5">
        <v>9</v>
      </c>
      <c r="I5">
        <v>16</v>
      </c>
      <c r="J5">
        <v>9</v>
      </c>
      <c r="K5" s="1">
        <v>6</v>
      </c>
      <c r="L5" s="1">
        <v>9</v>
      </c>
      <c r="M5" s="1">
        <v>12</v>
      </c>
      <c r="N5" s="1">
        <v>3</v>
      </c>
      <c r="P5" t="s">
        <v>461</v>
      </c>
      <c r="Q5">
        <f t="shared" si="0"/>
        <v>4</v>
      </c>
      <c r="R5" s="2" t="s">
        <v>462</v>
      </c>
      <c r="S5" s="2" t="str">
        <f t="shared" si="1"/>
        <v>'Arowana'</v>
      </c>
      <c r="T5" s="2" t="s">
        <v>462</v>
      </c>
      <c r="U5" t="str">
        <f t="shared" si="2"/>
        <v>'Arowana.png'</v>
      </c>
      <c r="V5" s="2" t="s">
        <v>462</v>
      </c>
      <c r="W5">
        <f t="shared" si="3"/>
        <v>10000</v>
      </c>
      <c r="X5" s="2" t="s">
        <v>462</v>
      </c>
      <c r="Y5" t="str">
        <f t="shared" si="4"/>
        <v>'Large'</v>
      </c>
      <c r="Z5" s="2" t="s">
        <v>462</v>
      </c>
      <c r="AA5" t="str">
        <f t="shared" si="5"/>
        <v>'River'</v>
      </c>
      <c r="AB5" s="2" t="s">
        <v>462</v>
      </c>
      <c r="AC5">
        <f t="shared" si="6"/>
        <v>16</v>
      </c>
      <c r="AD5" s="2" t="s">
        <v>462</v>
      </c>
      <c r="AE5">
        <f t="shared" si="7"/>
        <v>9</v>
      </c>
      <c r="AF5" s="2" t="s">
        <v>462</v>
      </c>
      <c r="AG5">
        <f t="shared" si="8"/>
        <v>16</v>
      </c>
      <c r="AH5" s="2" t="s">
        <v>462</v>
      </c>
      <c r="AI5">
        <f t="shared" si="9"/>
        <v>9</v>
      </c>
      <c r="AJ5" s="2" t="s">
        <v>462</v>
      </c>
      <c r="AK5">
        <f t="shared" si="10"/>
        <v>6</v>
      </c>
      <c r="AL5" s="2" t="s">
        <v>462</v>
      </c>
      <c r="AM5">
        <f t="shared" si="11"/>
        <v>9</v>
      </c>
      <c r="AN5" s="2" t="s">
        <v>462</v>
      </c>
      <c r="AO5">
        <f t="shared" si="12"/>
        <v>12</v>
      </c>
      <c r="AP5" s="2" t="s">
        <v>462</v>
      </c>
      <c r="AQ5">
        <f t="shared" si="13"/>
        <v>3</v>
      </c>
      <c r="AR5" t="s">
        <v>463</v>
      </c>
      <c r="AS5" s="2" t="s">
        <v>462</v>
      </c>
      <c r="AT5" t="str">
        <f t="shared" si="14"/>
        <v>(4,'Arowana','Arowana.png',10000,'Large','River',16,9,16,9,6,9,12,3),</v>
      </c>
      <c r="AV5" t="s">
        <v>599</v>
      </c>
    </row>
    <row r="6" spans="1:48" x14ac:dyDescent="0.25">
      <c r="A6">
        <v>5</v>
      </c>
      <c r="B6" t="s">
        <v>62</v>
      </c>
      <c r="C6" t="s">
        <v>105</v>
      </c>
      <c r="D6" s="1">
        <v>5000</v>
      </c>
      <c r="E6" t="s">
        <v>95</v>
      </c>
      <c r="F6" t="s">
        <v>51</v>
      </c>
      <c r="G6">
        <v>0</v>
      </c>
      <c r="H6">
        <v>23</v>
      </c>
      <c r="I6">
        <v>0</v>
      </c>
      <c r="J6">
        <v>23</v>
      </c>
      <c r="K6" s="1">
        <v>3</v>
      </c>
      <c r="L6" s="1">
        <v>11</v>
      </c>
      <c r="M6" s="1">
        <v>9</v>
      </c>
      <c r="N6" s="1">
        <v>5</v>
      </c>
      <c r="P6" t="s">
        <v>461</v>
      </c>
      <c r="Q6">
        <f t="shared" si="0"/>
        <v>5</v>
      </c>
      <c r="R6" s="2" t="s">
        <v>462</v>
      </c>
      <c r="S6" s="2" t="str">
        <f t="shared" si="1"/>
        <v>'Barred knifejaw'</v>
      </c>
      <c r="T6" s="2" t="s">
        <v>462</v>
      </c>
      <c r="U6" t="str">
        <f t="shared" si="2"/>
        <v>'Barred knifejaw.png'</v>
      </c>
      <c r="V6" s="2" t="s">
        <v>462</v>
      </c>
      <c r="W6">
        <f t="shared" si="3"/>
        <v>5000</v>
      </c>
      <c r="X6" s="2" t="s">
        <v>462</v>
      </c>
      <c r="Y6" t="str">
        <f t="shared" si="4"/>
        <v>'Medium'</v>
      </c>
      <c r="Z6" s="2" t="s">
        <v>462</v>
      </c>
      <c r="AA6" t="str">
        <f t="shared" si="5"/>
        <v>'Sea'</v>
      </c>
      <c r="AB6" s="2" t="s">
        <v>462</v>
      </c>
      <c r="AC6">
        <f t="shared" si="6"/>
        <v>0</v>
      </c>
      <c r="AD6" s="2" t="s">
        <v>462</v>
      </c>
      <c r="AE6">
        <f t="shared" si="7"/>
        <v>23</v>
      </c>
      <c r="AF6" s="2" t="s">
        <v>462</v>
      </c>
      <c r="AG6">
        <f t="shared" si="8"/>
        <v>0</v>
      </c>
      <c r="AH6" s="2" t="s">
        <v>462</v>
      </c>
      <c r="AI6">
        <f t="shared" si="9"/>
        <v>23</v>
      </c>
      <c r="AJ6" s="2" t="s">
        <v>462</v>
      </c>
      <c r="AK6">
        <f t="shared" si="10"/>
        <v>3</v>
      </c>
      <c r="AL6" s="2" t="s">
        <v>462</v>
      </c>
      <c r="AM6">
        <f t="shared" si="11"/>
        <v>11</v>
      </c>
      <c r="AN6" s="2" t="s">
        <v>462</v>
      </c>
      <c r="AO6">
        <f t="shared" si="12"/>
        <v>9</v>
      </c>
      <c r="AP6" s="2" t="s">
        <v>462</v>
      </c>
      <c r="AQ6">
        <f t="shared" si="13"/>
        <v>5</v>
      </c>
      <c r="AR6" t="s">
        <v>463</v>
      </c>
      <c r="AS6" s="2" t="s">
        <v>462</v>
      </c>
      <c r="AT6" t="str">
        <f t="shared" si="14"/>
        <v>(5,'Barred knifejaw','Barred knifejaw.png',5000,'Medium','Sea',0,23,0,23,3,11,9,5),</v>
      </c>
      <c r="AV6" t="s">
        <v>600</v>
      </c>
    </row>
    <row r="7" spans="1:48" x14ac:dyDescent="0.25">
      <c r="A7">
        <v>6</v>
      </c>
      <c r="B7" t="s">
        <v>84</v>
      </c>
      <c r="C7" t="s">
        <v>106</v>
      </c>
      <c r="D7" s="1">
        <v>15000</v>
      </c>
      <c r="E7" t="s">
        <v>96</v>
      </c>
      <c r="F7" t="s">
        <v>51</v>
      </c>
      <c r="G7">
        <v>21</v>
      </c>
      <c r="H7">
        <v>4</v>
      </c>
      <c r="I7">
        <v>21</v>
      </c>
      <c r="J7">
        <v>4</v>
      </c>
      <c r="K7" s="1">
        <v>1</v>
      </c>
      <c r="L7" s="1">
        <v>12</v>
      </c>
      <c r="M7" s="1">
        <v>1</v>
      </c>
      <c r="N7" s="1">
        <v>12</v>
      </c>
      <c r="P7" t="s">
        <v>461</v>
      </c>
      <c r="Q7">
        <f t="shared" si="0"/>
        <v>6</v>
      </c>
      <c r="R7" s="2" t="s">
        <v>462</v>
      </c>
      <c r="S7" s="2" t="str">
        <f t="shared" si="1"/>
        <v>'Barreleye'</v>
      </c>
      <c r="T7" s="2" t="s">
        <v>462</v>
      </c>
      <c r="U7" t="str">
        <f t="shared" si="2"/>
        <v>'Barreleye.png'</v>
      </c>
      <c r="V7" s="2" t="s">
        <v>462</v>
      </c>
      <c r="W7">
        <f t="shared" si="3"/>
        <v>15000</v>
      </c>
      <c r="X7" s="2" t="s">
        <v>462</v>
      </c>
      <c r="Y7" t="str">
        <f t="shared" si="4"/>
        <v>'Small'</v>
      </c>
      <c r="Z7" s="2" t="s">
        <v>462</v>
      </c>
      <c r="AA7" t="str">
        <f t="shared" si="5"/>
        <v>'Sea'</v>
      </c>
      <c r="AB7" s="2" t="s">
        <v>462</v>
      </c>
      <c r="AC7">
        <f t="shared" si="6"/>
        <v>21</v>
      </c>
      <c r="AD7" s="2" t="s">
        <v>462</v>
      </c>
      <c r="AE7">
        <f t="shared" si="7"/>
        <v>4</v>
      </c>
      <c r="AF7" s="2" t="s">
        <v>462</v>
      </c>
      <c r="AG7">
        <f t="shared" si="8"/>
        <v>21</v>
      </c>
      <c r="AH7" s="2" t="s">
        <v>462</v>
      </c>
      <c r="AI7">
        <f t="shared" si="9"/>
        <v>4</v>
      </c>
      <c r="AJ7" s="2" t="s">
        <v>462</v>
      </c>
      <c r="AK7">
        <f t="shared" si="10"/>
        <v>1</v>
      </c>
      <c r="AL7" s="2" t="s">
        <v>462</v>
      </c>
      <c r="AM7">
        <f t="shared" si="11"/>
        <v>12</v>
      </c>
      <c r="AN7" s="2" t="s">
        <v>462</v>
      </c>
      <c r="AO7">
        <f t="shared" si="12"/>
        <v>1</v>
      </c>
      <c r="AP7" s="2" t="s">
        <v>462</v>
      </c>
      <c r="AQ7">
        <f t="shared" si="13"/>
        <v>12</v>
      </c>
      <c r="AR7" t="s">
        <v>463</v>
      </c>
      <c r="AS7" s="2" t="s">
        <v>462</v>
      </c>
      <c r="AT7" t="str">
        <f t="shared" si="14"/>
        <v>(6,'Barreleye','Barreleye.png',15000,'Small','Sea',21,4,21,4,1,12,1,12),</v>
      </c>
      <c r="AV7" t="s">
        <v>601</v>
      </c>
    </row>
    <row r="8" spans="1:48" x14ac:dyDescent="0.25">
      <c r="A8">
        <v>7</v>
      </c>
      <c r="B8" t="s">
        <v>40</v>
      </c>
      <c r="C8" t="s">
        <v>107</v>
      </c>
      <c r="D8" s="1">
        <v>2500</v>
      </c>
      <c r="E8" t="s">
        <v>96</v>
      </c>
      <c r="F8" t="s">
        <v>1</v>
      </c>
      <c r="G8">
        <v>9</v>
      </c>
      <c r="H8">
        <v>16</v>
      </c>
      <c r="I8">
        <v>9</v>
      </c>
      <c r="J8">
        <v>16</v>
      </c>
      <c r="K8" s="1">
        <v>5</v>
      </c>
      <c r="L8" s="1">
        <v>10</v>
      </c>
      <c r="M8" s="1">
        <v>11</v>
      </c>
      <c r="N8" s="1">
        <v>4</v>
      </c>
      <c r="P8" t="s">
        <v>461</v>
      </c>
      <c r="Q8">
        <f t="shared" si="0"/>
        <v>7</v>
      </c>
      <c r="R8" s="2" t="s">
        <v>462</v>
      </c>
      <c r="S8" s="2" t="str">
        <f t="shared" si="1"/>
        <v>'Betta'</v>
      </c>
      <c r="T8" s="2" t="s">
        <v>462</v>
      </c>
      <c r="U8" t="str">
        <f t="shared" si="2"/>
        <v>'Betta.png'</v>
      </c>
      <c r="V8" s="2" t="s">
        <v>462</v>
      </c>
      <c r="W8">
        <f t="shared" si="3"/>
        <v>2500</v>
      </c>
      <c r="X8" s="2" t="s">
        <v>462</v>
      </c>
      <c r="Y8" t="str">
        <f t="shared" si="4"/>
        <v>'Small'</v>
      </c>
      <c r="Z8" s="2" t="s">
        <v>462</v>
      </c>
      <c r="AA8" t="str">
        <f t="shared" si="5"/>
        <v>'River'</v>
      </c>
      <c r="AB8" s="2" t="s">
        <v>462</v>
      </c>
      <c r="AC8">
        <f t="shared" si="6"/>
        <v>9</v>
      </c>
      <c r="AD8" s="2" t="s">
        <v>462</v>
      </c>
      <c r="AE8">
        <f t="shared" si="7"/>
        <v>16</v>
      </c>
      <c r="AF8" s="2" t="s">
        <v>462</v>
      </c>
      <c r="AG8">
        <f t="shared" si="8"/>
        <v>9</v>
      </c>
      <c r="AH8" s="2" t="s">
        <v>462</v>
      </c>
      <c r="AI8">
        <f t="shared" si="9"/>
        <v>16</v>
      </c>
      <c r="AJ8" s="2" t="s">
        <v>462</v>
      </c>
      <c r="AK8">
        <f t="shared" si="10"/>
        <v>5</v>
      </c>
      <c r="AL8" s="2" t="s">
        <v>462</v>
      </c>
      <c r="AM8">
        <f t="shared" si="11"/>
        <v>10</v>
      </c>
      <c r="AN8" s="2" t="s">
        <v>462</v>
      </c>
      <c r="AO8">
        <f t="shared" si="12"/>
        <v>11</v>
      </c>
      <c r="AP8" s="2" t="s">
        <v>462</v>
      </c>
      <c r="AQ8">
        <f t="shared" si="13"/>
        <v>4</v>
      </c>
      <c r="AR8" t="s">
        <v>463</v>
      </c>
      <c r="AS8" s="2" t="s">
        <v>462</v>
      </c>
      <c r="AT8" t="str">
        <f t="shared" si="14"/>
        <v>(7,'Betta','Betta.png',2500,'Small','River',9,16,9,16,5,10,11,4),</v>
      </c>
      <c r="AV8" t="s">
        <v>602</v>
      </c>
    </row>
    <row r="9" spans="1:48" x14ac:dyDescent="0.25">
      <c r="A9">
        <v>8</v>
      </c>
      <c r="B9" t="s">
        <v>0</v>
      </c>
      <c r="C9" t="s">
        <v>108</v>
      </c>
      <c r="D9" s="1">
        <v>900</v>
      </c>
      <c r="E9" t="s">
        <v>97</v>
      </c>
      <c r="F9" t="s">
        <v>1</v>
      </c>
      <c r="G9">
        <v>0</v>
      </c>
      <c r="H9">
        <v>23</v>
      </c>
      <c r="I9">
        <v>0</v>
      </c>
      <c r="J9">
        <v>23</v>
      </c>
      <c r="K9" s="1">
        <v>11</v>
      </c>
      <c r="L9" s="1">
        <v>3</v>
      </c>
      <c r="M9" s="1">
        <v>5</v>
      </c>
      <c r="N9" s="1">
        <v>9</v>
      </c>
      <c r="P9" t="s">
        <v>461</v>
      </c>
      <c r="Q9">
        <f t="shared" si="0"/>
        <v>8</v>
      </c>
      <c r="R9" s="2" t="s">
        <v>462</v>
      </c>
      <c r="S9" s="2" t="str">
        <f t="shared" si="1"/>
        <v>'Bitterling'</v>
      </c>
      <c r="T9" s="2" t="s">
        <v>462</v>
      </c>
      <c r="U9" t="str">
        <f t="shared" si="2"/>
        <v>'Bitterling.png'</v>
      </c>
      <c r="V9" s="2" t="s">
        <v>462</v>
      </c>
      <c r="W9">
        <f t="shared" si="3"/>
        <v>900</v>
      </c>
      <c r="X9" s="2" t="s">
        <v>462</v>
      </c>
      <c r="Y9" t="str">
        <f t="shared" si="4"/>
        <v>'Tiny'</v>
      </c>
      <c r="Z9" s="2" t="s">
        <v>462</v>
      </c>
      <c r="AA9" t="str">
        <f t="shared" si="5"/>
        <v>'River'</v>
      </c>
      <c r="AB9" s="2" t="s">
        <v>462</v>
      </c>
      <c r="AC9">
        <f t="shared" si="6"/>
        <v>0</v>
      </c>
      <c r="AD9" s="2" t="s">
        <v>462</v>
      </c>
      <c r="AE9">
        <f t="shared" si="7"/>
        <v>23</v>
      </c>
      <c r="AF9" s="2" t="s">
        <v>462</v>
      </c>
      <c r="AG9">
        <f t="shared" si="8"/>
        <v>0</v>
      </c>
      <c r="AH9" s="2" t="s">
        <v>462</v>
      </c>
      <c r="AI9">
        <f t="shared" si="9"/>
        <v>23</v>
      </c>
      <c r="AJ9" s="2" t="s">
        <v>462</v>
      </c>
      <c r="AK9">
        <f t="shared" si="10"/>
        <v>11</v>
      </c>
      <c r="AL9" s="2" t="s">
        <v>462</v>
      </c>
      <c r="AM9">
        <f t="shared" si="11"/>
        <v>3</v>
      </c>
      <c r="AN9" s="2" t="s">
        <v>462</v>
      </c>
      <c r="AO9">
        <f t="shared" si="12"/>
        <v>5</v>
      </c>
      <c r="AP9" s="2" t="s">
        <v>462</v>
      </c>
      <c r="AQ9">
        <f t="shared" si="13"/>
        <v>9</v>
      </c>
      <c r="AR9" t="s">
        <v>463</v>
      </c>
      <c r="AS9" s="2" t="s">
        <v>462</v>
      </c>
      <c r="AT9" t="str">
        <f t="shared" si="14"/>
        <v>(8,'Bitterling','Bitterling.png',900,'Tiny','River',0,23,0,23,11,3,5,9),</v>
      </c>
      <c r="AV9" t="s">
        <v>603</v>
      </c>
    </row>
    <row r="10" spans="1:48" x14ac:dyDescent="0.25">
      <c r="A10">
        <v>9</v>
      </c>
      <c r="B10" t="s">
        <v>23</v>
      </c>
      <c r="C10" t="s">
        <v>109</v>
      </c>
      <c r="D10" s="1">
        <v>400</v>
      </c>
      <c r="E10" t="s">
        <v>94</v>
      </c>
      <c r="F10" t="s">
        <v>1</v>
      </c>
      <c r="G10">
        <v>0</v>
      </c>
      <c r="H10">
        <v>23</v>
      </c>
      <c r="I10">
        <v>0</v>
      </c>
      <c r="J10">
        <v>23</v>
      </c>
      <c r="K10" s="1">
        <v>1</v>
      </c>
      <c r="L10" s="1">
        <v>12</v>
      </c>
      <c r="M10" s="1">
        <v>1</v>
      </c>
      <c r="N10" s="1">
        <v>12</v>
      </c>
      <c r="P10" t="s">
        <v>461</v>
      </c>
      <c r="Q10">
        <f t="shared" si="0"/>
        <v>9</v>
      </c>
      <c r="R10" s="2" t="s">
        <v>462</v>
      </c>
      <c r="S10" s="2" t="str">
        <f t="shared" si="1"/>
        <v>'Black bass'</v>
      </c>
      <c r="T10" s="2" t="s">
        <v>462</v>
      </c>
      <c r="U10" t="str">
        <f t="shared" si="2"/>
        <v>'Black bass.png'</v>
      </c>
      <c r="V10" s="2" t="s">
        <v>462</v>
      </c>
      <c r="W10">
        <f t="shared" si="3"/>
        <v>400</v>
      </c>
      <c r="X10" s="2" t="s">
        <v>462</v>
      </c>
      <c r="Y10" t="str">
        <f t="shared" si="4"/>
        <v>'Large'</v>
      </c>
      <c r="Z10" s="2" t="s">
        <v>462</v>
      </c>
      <c r="AA10" t="str">
        <f t="shared" si="5"/>
        <v>'River'</v>
      </c>
      <c r="AB10" s="2" t="s">
        <v>462</v>
      </c>
      <c r="AC10">
        <f t="shared" si="6"/>
        <v>0</v>
      </c>
      <c r="AD10" s="2" t="s">
        <v>462</v>
      </c>
      <c r="AE10">
        <f t="shared" si="7"/>
        <v>23</v>
      </c>
      <c r="AF10" s="2" t="s">
        <v>462</v>
      </c>
      <c r="AG10">
        <f t="shared" si="8"/>
        <v>0</v>
      </c>
      <c r="AH10" s="2" t="s">
        <v>462</v>
      </c>
      <c r="AI10">
        <f t="shared" si="9"/>
        <v>23</v>
      </c>
      <c r="AJ10" s="2" t="s">
        <v>462</v>
      </c>
      <c r="AK10">
        <f t="shared" si="10"/>
        <v>1</v>
      </c>
      <c r="AL10" s="2" t="s">
        <v>462</v>
      </c>
      <c r="AM10">
        <f t="shared" si="11"/>
        <v>12</v>
      </c>
      <c r="AN10" s="2" t="s">
        <v>462</v>
      </c>
      <c r="AO10">
        <f t="shared" si="12"/>
        <v>1</v>
      </c>
      <c r="AP10" s="2" t="s">
        <v>462</v>
      </c>
      <c r="AQ10">
        <f t="shared" si="13"/>
        <v>12</v>
      </c>
      <c r="AR10" t="s">
        <v>463</v>
      </c>
      <c r="AS10" s="2" t="s">
        <v>462</v>
      </c>
      <c r="AT10" t="str">
        <f t="shared" si="14"/>
        <v>(9,'Black bass','Black bass.png',400,'Large','River',0,23,0,23,1,12,1,12),</v>
      </c>
      <c r="AV10" t="s">
        <v>604</v>
      </c>
    </row>
    <row r="11" spans="1:48" x14ac:dyDescent="0.25">
      <c r="A11">
        <v>10</v>
      </c>
      <c r="B11" t="s">
        <v>58</v>
      </c>
      <c r="C11" t="s">
        <v>110</v>
      </c>
      <c r="D11" s="1">
        <v>5000</v>
      </c>
      <c r="E11" t="s">
        <v>95</v>
      </c>
      <c r="F11" t="s">
        <v>51</v>
      </c>
      <c r="G11">
        <v>21</v>
      </c>
      <c r="H11">
        <v>4</v>
      </c>
      <c r="I11">
        <v>21</v>
      </c>
      <c r="J11">
        <v>4</v>
      </c>
      <c r="K11" s="1">
        <v>11</v>
      </c>
      <c r="L11" s="1">
        <v>2</v>
      </c>
      <c r="M11" s="1">
        <v>5</v>
      </c>
      <c r="N11" s="1">
        <v>8</v>
      </c>
      <c r="P11" t="s">
        <v>461</v>
      </c>
      <c r="Q11">
        <f t="shared" si="0"/>
        <v>10</v>
      </c>
      <c r="R11" s="2" t="s">
        <v>462</v>
      </c>
      <c r="S11" s="2" t="str">
        <f t="shared" si="1"/>
        <v>'Blowfish'</v>
      </c>
      <c r="T11" s="2" t="s">
        <v>462</v>
      </c>
      <c r="U11" t="str">
        <f t="shared" si="2"/>
        <v>'Blowfish.png'</v>
      </c>
      <c r="V11" s="2" t="s">
        <v>462</v>
      </c>
      <c r="W11">
        <f t="shared" si="3"/>
        <v>5000</v>
      </c>
      <c r="X11" s="2" t="s">
        <v>462</v>
      </c>
      <c r="Y11" t="str">
        <f t="shared" si="4"/>
        <v>'Medium'</v>
      </c>
      <c r="Z11" s="2" t="s">
        <v>462</v>
      </c>
      <c r="AA11" t="str">
        <f t="shared" si="5"/>
        <v>'Sea'</v>
      </c>
      <c r="AB11" s="2" t="s">
        <v>462</v>
      </c>
      <c r="AC11">
        <f t="shared" si="6"/>
        <v>21</v>
      </c>
      <c r="AD11" s="2" t="s">
        <v>462</v>
      </c>
      <c r="AE11">
        <f t="shared" si="7"/>
        <v>4</v>
      </c>
      <c r="AF11" s="2" t="s">
        <v>462</v>
      </c>
      <c r="AG11">
        <f t="shared" si="8"/>
        <v>21</v>
      </c>
      <c r="AH11" s="2" t="s">
        <v>462</v>
      </c>
      <c r="AI11">
        <f t="shared" si="9"/>
        <v>4</v>
      </c>
      <c r="AJ11" s="2" t="s">
        <v>462</v>
      </c>
      <c r="AK11">
        <f t="shared" si="10"/>
        <v>11</v>
      </c>
      <c r="AL11" s="2" t="s">
        <v>462</v>
      </c>
      <c r="AM11">
        <f t="shared" si="11"/>
        <v>2</v>
      </c>
      <c r="AN11" s="2" t="s">
        <v>462</v>
      </c>
      <c r="AO11">
        <f t="shared" si="12"/>
        <v>5</v>
      </c>
      <c r="AP11" s="2" t="s">
        <v>462</v>
      </c>
      <c r="AQ11">
        <f t="shared" si="13"/>
        <v>8</v>
      </c>
      <c r="AR11" t="s">
        <v>463</v>
      </c>
      <c r="AS11" s="2" t="s">
        <v>462</v>
      </c>
      <c r="AT11" t="str">
        <f t="shared" si="14"/>
        <v>(10,'Blowfish','Blowfish.png',5000,'Medium','Sea',21,4,21,4,11,2,5,8),</v>
      </c>
      <c r="AV11" t="s">
        <v>605</v>
      </c>
    </row>
    <row r="12" spans="1:48" x14ac:dyDescent="0.25">
      <c r="A12">
        <v>11</v>
      </c>
      <c r="B12" t="s">
        <v>72</v>
      </c>
      <c r="C12" t="s">
        <v>111</v>
      </c>
      <c r="D12" s="1">
        <v>10000</v>
      </c>
      <c r="E12" t="s">
        <v>93</v>
      </c>
      <c r="F12" t="s">
        <v>71</v>
      </c>
      <c r="G12">
        <v>0</v>
      </c>
      <c r="H12">
        <v>23</v>
      </c>
      <c r="I12">
        <v>0</v>
      </c>
      <c r="J12">
        <v>23</v>
      </c>
      <c r="K12" s="1">
        <v>11</v>
      </c>
      <c r="L12" s="1">
        <v>4</v>
      </c>
      <c r="M12" s="1">
        <v>1</v>
      </c>
      <c r="N12" s="1">
        <v>3</v>
      </c>
      <c r="P12" t="s">
        <v>461</v>
      </c>
      <c r="Q12">
        <f t="shared" si="0"/>
        <v>11</v>
      </c>
      <c r="R12" s="2" t="s">
        <v>462</v>
      </c>
      <c r="S12" s="2" t="str">
        <f t="shared" si="1"/>
        <v>'Blue marlin'</v>
      </c>
      <c r="T12" s="2" t="s">
        <v>462</v>
      </c>
      <c r="U12" t="str">
        <f t="shared" si="2"/>
        <v>'Blue marlin.png'</v>
      </c>
      <c r="V12" s="2" t="s">
        <v>462</v>
      </c>
      <c r="W12">
        <f t="shared" si="3"/>
        <v>10000</v>
      </c>
      <c r="X12" s="2" t="s">
        <v>462</v>
      </c>
      <c r="Y12" t="str">
        <f t="shared" si="4"/>
        <v>'Huge'</v>
      </c>
      <c r="Z12" s="2" t="s">
        <v>462</v>
      </c>
      <c r="AA12" t="str">
        <f t="shared" si="5"/>
        <v>'Pier'</v>
      </c>
      <c r="AB12" s="2" t="s">
        <v>462</v>
      </c>
      <c r="AC12">
        <f t="shared" si="6"/>
        <v>0</v>
      </c>
      <c r="AD12" s="2" t="s">
        <v>462</v>
      </c>
      <c r="AE12">
        <f t="shared" si="7"/>
        <v>23</v>
      </c>
      <c r="AF12" s="2" t="s">
        <v>462</v>
      </c>
      <c r="AG12">
        <f t="shared" si="8"/>
        <v>0</v>
      </c>
      <c r="AH12" s="2" t="s">
        <v>462</v>
      </c>
      <c r="AI12">
        <f t="shared" si="9"/>
        <v>23</v>
      </c>
      <c r="AJ12" s="2" t="s">
        <v>462</v>
      </c>
      <c r="AK12">
        <f t="shared" si="10"/>
        <v>11</v>
      </c>
      <c r="AL12" s="2" t="s">
        <v>462</v>
      </c>
      <c r="AM12">
        <f t="shared" si="11"/>
        <v>4</v>
      </c>
      <c r="AN12" s="2" t="s">
        <v>462</v>
      </c>
      <c r="AO12">
        <f t="shared" si="12"/>
        <v>1</v>
      </c>
      <c r="AP12" s="2" t="s">
        <v>462</v>
      </c>
      <c r="AQ12">
        <f t="shared" si="13"/>
        <v>3</v>
      </c>
      <c r="AR12" t="s">
        <v>463</v>
      </c>
      <c r="AS12" s="2" t="s">
        <v>462</v>
      </c>
      <c r="AT12" t="str">
        <f t="shared" si="14"/>
        <v>(11,'Blue marlin','Blue marlin.png',10000,'Huge','Pier',0,23,0,23,11,4,1,3),</v>
      </c>
      <c r="AV12" t="s">
        <v>606</v>
      </c>
    </row>
    <row r="13" spans="1:48" x14ac:dyDescent="0.25">
      <c r="A13">
        <v>12</v>
      </c>
      <c r="B13" t="s">
        <v>72</v>
      </c>
      <c r="C13" t="s">
        <v>111</v>
      </c>
      <c r="D13" s="1">
        <v>10000</v>
      </c>
      <c r="E13" t="s">
        <v>93</v>
      </c>
      <c r="F13" t="s">
        <v>71</v>
      </c>
      <c r="G13">
        <v>0</v>
      </c>
      <c r="H13">
        <v>23</v>
      </c>
      <c r="I13">
        <v>0</v>
      </c>
      <c r="J13">
        <v>23</v>
      </c>
      <c r="K13" s="1">
        <v>7</v>
      </c>
      <c r="L13" s="1">
        <v>9</v>
      </c>
      <c r="M13" s="1">
        <v>5</v>
      </c>
      <c r="N13" s="1">
        <v>10</v>
      </c>
      <c r="P13" t="s">
        <v>461</v>
      </c>
      <c r="Q13">
        <f t="shared" si="0"/>
        <v>12</v>
      </c>
      <c r="R13" s="2" t="s">
        <v>462</v>
      </c>
      <c r="S13" s="2" t="str">
        <f t="shared" si="1"/>
        <v>'Blue marlin'</v>
      </c>
      <c r="T13" s="2" t="s">
        <v>462</v>
      </c>
      <c r="U13" t="str">
        <f t="shared" si="2"/>
        <v>'Blue marlin.png'</v>
      </c>
      <c r="V13" s="2" t="s">
        <v>462</v>
      </c>
      <c r="W13">
        <f t="shared" si="3"/>
        <v>10000</v>
      </c>
      <c r="X13" s="2" t="s">
        <v>462</v>
      </c>
      <c r="Y13" t="str">
        <f t="shared" si="4"/>
        <v>'Huge'</v>
      </c>
      <c r="Z13" s="2" t="s">
        <v>462</v>
      </c>
      <c r="AA13" t="str">
        <f t="shared" si="5"/>
        <v>'Pier'</v>
      </c>
      <c r="AB13" s="2" t="s">
        <v>462</v>
      </c>
      <c r="AC13">
        <f t="shared" si="6"/>
        <v>0</v>
      </c>
      <c r="AD13" s="2" t="s">
        <v>462</v>
      </c>
      <c r="AE13">
        <f t="shared" si="7"/>
        <v>23</v>
      </c>
      <c r="AF13" s="2" t="s">
        <v>462</v>
      </c>
      <c r="AG13">
        <f t="shared" si="8"/>
        <v>0</v>
      </c>
      <c r="AH13" s="2" t="s">
        <v>462</v>
      </c>
      <c r="AI13">
        <f t="shared" si="9"/>
        <v>23</v>
      </c>
      <c r="AJ13" s="2" t="s">
        <v>462</v>
      </c>
      <c r="AK13">
        <f t="shared" si="10"/>
        <v>7</v>
      </c>
      <c r="AL13" s="2" t="s">
        <v>462</v>
      </c>
      <c r="AM13">
        <f t="shared" si="11"/>
        <v>9</v>
      </c>
      <c r="AN13" s="2" t="s">
        <v>462</v>
      </c>
      <c r="AO13">
        <f t="shared" si="12"/>
        <v>5</v>
      </c>
      <c r="AP13" s="2" t="s">
        <v>462</v>
      </c>
      <c r="AQ13">
        <f t="shared" si="13"/>
        <v>10</v>
      </c>
      <c r="AR13" t="s">
        <v>463</v>
      </c>
      <c r="AS13" s="2" t="s">
        <v>462</v>
      </c>
      <c r="AT13" t="str">
        <f t="shared" si="14"/>
        <v>(12,'Blue marlin','Blue marlin.png',10000,'Huge','Pier',0,23,0,23,7,9,5,10),</v>
      </c>
      <c r="AV13" t="s">
        <v>607</v>
      </c>
    </row>
    <row r="14" spans="1:48" x14ac:dyDescent="0.25">
      <c r="A14">
        <v>13</v>
      </c>
      <c r="B14" t="s">
        <v>21</v>
      </c>
      <c r="C14" t="s">
        <v>112</v>
      </c>
      <c r="D14" s="1">
        <v>180</v>
      </c>
      <c r="E14" t="s">
        <v>96</v>
      </c>
      <c r="F14" t="s">
        <v>1</v>
      </c>
      <c r="G14">
        <v>9</v>
      </c>
      <c r="H14">
        <v>16</v>
      </c>
      <c r="I14">
        <v>9</v>
      </c>
      <c r="J14">
        <v>16</v>
      </c>
      <c r="K14" s="1">
        <v>1</v>
      </c>
      <c r="L14" s="1">
        <v>12</v>
      </c>
      <c r="M14" s="1">
        <v>1</v>
      </c>
      <c r="N14" s="1">
        <v>12</v>
      </c>
      <c r="P14" t="s">
        <v>461</v>
      </c>
      <c r="Q14">
        <f t="shared" si="0"/>
        <v>13</v>
      </c>
      <c r="R14" s="2" t="s">
        <v>462</v>
      </c>
      <c r="S14" s="2" t="str">
        <f t="shared" si="1"/>
        <v>'Bluegill'</v>
      </c>
      <c r="T14" s="2" t="s">
        <v>462</v>
      </c>
      <c r="U14" t="str">
        <f t="shared" si="2"/>
        <v>'Bluegill.png'</v>
      </c>
      <c r="V14" s="2" t="s">
        <v>462</v>
      </c>
      <c r="W14">
        <f t="shared" si="3"/>
        <v>180</v>
      </c>
      <c r="X14" s="2" t="s">
        <v>462</v>
      </c>
      <c r="Y14" t="str">
        <f t="shared" si="4"/>
        <v>'Small'</v>
      </c>
      <c r="Z14" s="2" t="s">
        <v>462</v>
      </c>
      <c r="AA14" t="str">
        <f t="shared" si="5"/>
        <v>'River'</v>
      </c>
      <c r="AB14" s="2" t="s">
        <v>462</v>
      </c>
      <c r="AC14">
        <f t="shared" si="6"/>
        <v>9</v>
      </c>
      <c r="AD14" s="2" t="s">
        <v>462</v>
      </c>
      <c r="AE14">
        <f t="shared" si="7"/>
        <v>16</v>
      </c>
      <c r="AF14" s="2" t="s">
        <v>462</v>
      </c>
      <c r="AG14">
        <f t="shared" si="8"/>
        <v>9</v>
      </c>
      <c r="AH14" s="2" t="s">
        <v>462</v>
      </c>
      <c r="AI14">
        <f t="shared" si="9"/>
        <v>16</v>
      </c>
      <c r="AJ14" s="2" t="s">
        <v>462</v>
      </c>
      <c r="AK14">
        <f t="shared" si="10"/>
        <v>1</v>
      </c>
      <c r="AL14" s="2" t="s">
        <v>462</v>
      </c>
      <c r="AM14">
        <f t="shared" si="11"/>
        <v>12</v>
      </c>
      <c r="AN14" s="2" t="s">
        <v>462</v>
      </c>
      <c r="AO14">
        <f t="shared" si="12"/>
        <v>1</v>
      </c>
      <c r="AP14" s="2" t="s">
        <v>462</v>
      </c>
      <c r="AQ14">
        <f t="shared" si="13"/>
        <v>12</v>
      </c>
      <c r="AR14" t="s">
        <v>463</v>
      </c>
      <c r="AS14" s="2" t="s">
        <v>462</v>
      </c>
      <c r="AT14" t="str">
        <f t="shared" si="14"/>
        <v>(13,'Bluegill','Bluegill.png',180,'Small','River',9,16,9,16,1,12,1,12),</v>
      </c>
      <c r="AV14" t="s">
        <v>608</v>
      </c>
    </row>
    <row r="15" spans="1:48" x14ac:dyDescent="0.25">
      <c r="A15">
        <v>14</v>
      </c>
      <c r="B15" t="s">
        <v>55</v>
      </c>
      <c r="C15" t="s">
        <v>113</v>
      </c>
      <c r="D15" s="1">
        <v>1000</v>
      </c>
      <c r="E15" t="s">
        <v>96</v>
      </c>
      <c r="F15" t="s">
        <v>51</v>
      </c>
      <c r="G15">
        <v>0</v>
      </c>
      <c r="H15">
        <v>23</v>
      </c>
      <c r="I15">
        <v>0</v>
      </c>
      <c r="J15">
        <v>23</v>
      </c>
      <c r="K15" s="1">
        <v>4</v>
      </c>
      <c r="L15" s="1">
        <v>9</v>
      </c>
      <c r="M15" s="1">
        <v>10</v>
      </c>
      <c r="N15" s="1">
        <v>3</v>
      </c>
      <c r="P15" t="s">
        <v>461</v>
      </c>
      <c r="Q15">
        <f t="shared" si="0"/>
        <v>14</v>
      </c>
      <c r="R15" s="2" t="s">
        <v>462</v>
      </c>
      <c r="S15" s="2" t="str">
        <f t="shared" si="1"/>
        <v>'Butterfly fish'</v>
      </c>
      <c r="T15" s="2" t="s">
        <v>462</v>
      </c>
      <c r="U15" t="str">
        <f t="shared" si="2"/>
        <v>'Butterfly fish.png'</v>
      </c>
      <c r="V15" s="2" t="s">
        <v>462</v>
      </c>
      <c r="W15">
        <f t="shared" si="3"/>
        <v>1000</v>
      </c>
      <c r="X15" s="2" t="s">
        <v>462</v>
      </c>
      <c r="Y15" t="str">
        <f t="shared" si="4"/>
        <v>'Small'</v>
      </c>
      <c r="Z15" s="2" t="s">
        <v>462</v>
      </c>
      <c r="AA15" t="str">
        <f t="shared" si="5"/>
        <v>'Sea'</v>
      </c>
      <c r="AB15" s="2" t="s">
        <v>462</v>
      </c>
      <c r="AC15">
        <f t="shared" si="6"/>
        <v>0</v>
      </c>
      <c r="AD15" s="2" t="s">
        <v>462</v>
      </c>
      <c r="AE15">
        <f t="shared" si="7"/>
        <v>23</v>
      </c>
      <c r="AF15" s="2" t="s">
        <v>462</v>
      </c>
      <c r="AG15">
        <f t="shared" si="8"/>
        <v>0</v>
      </c>
      <c r="AH15" s="2" t="s">
        <v>462</v>
      </c>
      <c r="AI15">
        <f t="shared" si="9"/>
        <v>23</v>
      </c>
      <c r="AJ15" s="2" t="s">
        <v>462</v>
      </c>
      <c r="AK15">
        <f t="shared" si="10"/>
        <v>4</v>
      </c>
      <c r="AL15" s="2" t="s">
        <v>462</v>
      </c>
      <c r="AM15">
        <f t="shared" si="11"/>
        <v>9</v>
      </c>
      <c r="AN15" s="2" t="s">
        <v>462</v>
      </c>
      <c r="AO15">
        <f t="shared" si="12"/>
        <v>10</v>
      </c>
      <c r="AP15" s="2" t="s">
        <v>462</v>
      </c>
      <c r="AQ15">
        <f t="shared" si="13"/>
        <v>3</v>
      </c>
      <c r="AR15" t="s">
        <v>463</v>
      </c>
      <c r="AS15" s="2" t="s">
        <v>462</v>
      </c>
      <c r="AT15" t="str">
        <f t="shared" si="14"/>
        <v>(14,'Butterfly fish','Butterfly fish.png',1000,'Small','Sea',0,23,0,23,4,9,10,3),</v>
      </c>
      <c r="AV15" t="s">
        <v>609</v>
      </c>
    </row>
    <row r="16" spans="1:48" x14ac:dyDescent="0.25">
      <c r="A16">
        <v>15</v>
      </c>
      <c r="B16" t="s">
        <v>5</v>
      </c>
      <c r="C16" t="s">
        <v>114</v>
      </c>
      <c r="D16" s="1">
        <v>300</v>
      </c>
      <c r="E16" t="s">
        <v>94</v>
      </c>
      <c r="F16" t="s">
        <v>6</v>
      </c>
      <c r="G16">
        <v>0</v>
      </c>
      <c r="H16">
        <v>23</v>
      </c>
      <c r="I16">
        <v>0</v>
      </c>
      <c r="J16">
        <v>23</v>
      </c>
      <c r="K16" s="1">
        <v>1</v>
      </c>
      <c r="L16" s="1">
        <v>12</v>
      </c>
      <c r="M16" s="1">
        <v>1</v>
      </c>
      <c r="N16" s="1">
        <v>12</v>
      </c>
      <c r="P16" t="s">
        <v>461</v>
      </c>
      <c r="Q16">
        <f t="shared" si="0"/>
        <v>15</v>
      </c>
      <c r="R16" s="2" t="s">
        <v>462</v>
      </c>
      <c r="S16" s="2" t="str">
        <f t="shared" si="1"/>
        <v>'Carp'</v>
      </c>
      <c r="T16" s="2" t="s">
        <v>462</v>
      </c>
      <c r="U16" t="str">
        <f t="shared" si="2"/>
        <v>'Carp.png'</v>
      </c>
      <c r="V16" s="2" t="s">
        <v>462</v>
      </c>
      <c r="W16">
        <f t="shared" si="3"/>
        <v>300</v>
      </c>
      <c r="X16" s="2" t="s">
        <v>462</v>
      </c>
      <c r="Y16" t="str">
        <f t="shared" si="4"/>
        <v>'Large'</v>
      </c>
      <c r="Z16" s="2" t="s">
        <v>462</v>
      </c>
      <c r="AA16" t="str">
        <f t="shared" si="5"/>
        <v>'Pond'</v>
      </c>
      <c r="AB16" s="2" t="s">
        <v>462</v>
      </c>
      <c r="AC16">
        <f t="shared" si="6"/>
        <v>0</v>
      </c>
      <c r="AD16" s="2" t="s">
        <v>462</v>
      </c>
      <c r="AE16">
        <f t="shared" si="7"/>
        <v>23</v>
      </c>
      <c r="AF16" s="2" t="s">
        <v>462</v>
      </c>
      <c r="AG16">
        <f t="shared" si="8"/>
        <v>0</v>
      </c>
      <c r="AH16" s="2" t="s">
        <v>462</v>
      </c>
      <c r="AI16">
        <f t="shared" si="9"/>
        <v>23</v>
      </c>
      <c r="AJ16" s="2" t="s">
        <v>462</v>
      </c>
      <c r="AK16">
        <f t="shared" si="10"/>
        <v>1</v>
      </c>
      <c r="AL16" s="2" t="s">
        <v>462</v>
      </c>
      <c r="AM16">
        <f t="shared" si="11"/>
        <v>12</v>
      </c>
      <c r="AN16" s="2" t="s">
        <v>462</v>
      </c>
      <c r="AO16">
        <f t="shared" si="12"/>
        <v>1</v>
      </c>
      <c r="AP16" s="2" t="s">
        <v>462</v>
      </c>
      <c r="AQ16">
        <f t="shared" si="13"/>
        <v>12</v>
      </c>
      <c r="AR16" t="s">
        <v>463</v>
      </c>
      <c r="AS16" s="2" t="s">
        <v>462</v>
      </c>
      <c r="AT16" t="str">
        <f t="shared" si="14"/>
        <v>(15,'Carp','Carp.png',300,'Large','Pond',0,23,0,23,1,12,1,12),</v>
      </c>
      <c r="AV16" t="s">
        <v>610</v>
      </c>
    </row>
    <row r="17" spans="1:48" x14ac:dyDescent="0.25">
      <c r="A17">
        <v>16</v>
      </c>
      <c r="B17" t="s">
        <v>19</v>
      </c>
      <c r="C17" t="s">
        <v>115</v>
      </c>
      <c r="D17" s="1">
        <v>800</v>
      </c>
      <c r="E17" t="s">
        <v>94</v>
      </c>
      <c r="F17" t="s">
        <v>6</v>
      </c>
      <c r="G17">
        <v>16</v>
      </c>
      <c r="H17">
        <v>9</v>
      </c>
      <c r="I17">
        <v>16</v>
      </c>
      <c r="J17">
        <v>9</v>
      </c>
      <c r="K17" s="1">
        <v>5</v>
      </c>
      <c r="L17" s="1">
        <v>10</v>
      </c>
      <c r="M17" s="1">
        <v>11</v>
      </c>
      <c r="N17" s="1">
        <v>4</v>
      </c>
      <c r="P17" t="s">
        <v>461</v>
      </c>
      <c r="Q17">
        <f t="shared" si="0"/>
        <v>16</v>
      </c>
      <c r="R17" s="2" t="s">
        <v>462</v>
      </c>
      <c r="S17" s="2" t="str">
        <f t="shared" si="1"/>
        <v>'Catfish'</v>
      </c>
      <c r="T17" s="2" t="s">
        <v>462</v>
      </c>
      <c r="U17" t="str">
        <f t="shared" si="2"/>
        <v>'Catfish.png'</v>
      </c>
      <c r="V17" s="2" t="s">
        <v>462</v>
      </c>
      <c r="W17">
        <f t="shared" si="3"/>
        <v>800</v>
      </c>
      <c r="X17" s="2" t="s">
        <v>462</v>
      </c>
      <c r="Y17" t="str">
        <f t="shared" si="4"/>
        <v>'Large'</v>
      </c>
      <c r="Z17" s="2" t="s">
        <v>462</v>
      </c>
      <c r="AA17" t="str">
        <f t="shared" si="5"/>
        <v>'Pond'</v>
      </c>
      <c r="AB17" s="2" t="s">
        <v>462</v>
      </c>
      <c r="AC17">
        <f t="shared" si="6"/>
        <v>16</v>
      </c>
      <c r="AD17" s="2" t="s">
        <v>462</v>
      </c>
      <c r="AE17">
        <f t="shared" si="7"/>
        <v>9</v>
      </c>
      <c r="AF17" s="2" t="s">
        <v>462</v>
      </c>
      <c r="AG17">
        <f t="shared" si="8"/>
        <v>16</v>
      </c>
      <c r="AH17" s="2" t="s">
        <v>462</v>
      </c>
      <c r="AI17">
        <f t="shared" si="9"/>
        <v>9</v>
      </c>
      <c r="AJ17" s="2" t="s">
        <v>462</v>
      </c>
      <c r="AK17">
        <f t="shared" si="10"/>
        <v>5</v>
      </c>
      <c r="AL17" s="2" t="s">
        <v>462</v>
      </c>
      <c r="AM17">
        <f t="shared" si="11"/>
        <v>10</v>
      </c>
      <c r="AN17" s="2" t="s">
        <v>462</v>
      </c>
      <c r="AO17">
        <f t="shared" si="12"/>
        <v>11</v>
      </c>
      <c r="AP17" s="2" t="s">
        <v>462</v>
      </c>
      <c r="AQ17">
        <f t="shared" si="13"/>
        <v>4</v>
      </c>
      <c r="AR17" t="s">
        <v>463</v>
      </c>
      <c r="AS17" s="2" t="s">
        <v>462</v>
      </c>
      <c r="AT17" t="str">
        <f t="shared" si="14"/>
        <v>(16,'Catfish','Catfish.png',800,'Large','Pond',16,9,16,9,5,10,11,4),</v>
      </c>
      <c r="AV17" t="s">
        <v>611</v>
      </c>
    </row>
    <row r="18" spans="1:48" x14ac:dyDescent="0.25">
      <c r="A18">
        <v>17</v>
      </c>
      <c r="B18" t="s">
        <v>30</v>
      </c>
      <c r="C18" t="s">
        <v>116</v>
      </c>
      <c r="D18" s="1">
        <v>3800</v>
      </c>
      <c r="E18" t="s">
        <v>95</v>
      </c>
      <c r="F18" t="s">
        <v>29</v>
      </c>
      <c r="G18">
        <v>16</v>
      </c>
      <c r="H18">
        <v>9</v>
      </c>
      <c r="I18">
        <v>16</v>
      </c>
      <c r="J18">
        <v>9</v>
      </c>
      <c r="K18" s="1">
        <v>3</v>
      </c>
      <c r="L18" s="1">
        <v>6</v>
      </c>
      <c r="M18" s="1">
        <v>9</v>
      </c>
      <c r="N18" s="1">
        <v>12</v>
      </c>
      <c r="P18" t="s">
        <v>461</v>
      </c>
      <c r="Q18">
        <f t="shared" si="0"/>
        <v>17</v>
      </c>
      <c r="R18" s="2" t="s">
        <v>462</v>
      </c>
      <c r="S18" s="2" t="str">
        <f t="shared" si="1"/>
        <v>'Char'</v>
      </c>
      <c r="T18" s="2" t="s">
        <v>462</v>
      </c>
      <c r="U18" t="str">
        <f t="shared" si="2"/>
        <v>'Char.png'</v>
      </c>
      <c r="V18" s="2" t="s">
        <v>462</v>
      </c>
      <c r="W18">
        <f t="shared" si="3"/>
        <v>3800</v>
      </c>
      <c r="X18" s="2" t="s">
        <v>462</v>
      </c>
      <c r="Y18" t="str">
        <f t="shared" si="4"/>
        <v>'Medium'</v>
      </c>
      <c r="Z18" s="2" t="s">
        <v>462</v>
      </c>
      <c r="AA18" t="str">
        <f t="shared" si="5"/>
        <v>'River (clifftop)'</v>
      </c>
      <c r="AB18" s="2" t="s">
        <v>462</v>
      </c>
      <c r="AC18">
        <f t="shared" si="6"/>
        <v>16</v>
      </c>
      <c r="AD18" s="2" t="s">
        <v>462</v>
      </c>
      <c r="AE18">
        <f t="shared" si="7"/>
        <v>9</v>
      </c>
      <c r="AF18" s="2" t="s">
        <v>462</v>
      </c>
      <c r="AG18">
        <f t="shared" si="8"/>
        <v>16</v>
      </c>
      <c r="AH18" s="2" t="s">
        <v>462</v>
      </c>
      <c r="AI18">
        <f t="shared" si="9"/>
        <v>9</v>
      </c>
      <c r="AJ18" s="2" t="s">
        <v>462</v>
      </c>
      <c r="AK18">
        <f t="shared" si="10"/>
        <v>3</v>
      </c>
      <c r="AL18" s="2" t="s">
        <v>462</v>
      </c>
      <c r="AM18">
        <f t="shared" si="11"/>
        <v>6</v>
      </c>
      <c r="AN18" s="2" t="s">
        <v>462</v>
      </c>
      <c r="AO18">
        <f t="shared" si="12"/>
        <v>9</v>
      </c>
      <c r="AP18" s="2" t="s">
        <v>462</v>
      </c>
      <c r="AQ18">
        <f t="shared" si="13"/>
        <v>12</v>
      </c>
      <c r="AR18" t="s">
        <v>463</v>
      </c>
      <c r="AS18" s="2" t="s">
        <v>462</v>
      </c>
      <c r="AT18" t="str">
        <f t="shared" si="14"/>
        <v>(17,'Char','Char.png',3800,'Medium','River (clifftop)',16,9,16,9,3,6,9,12),</v>
      </c>
      <c r="AV18" t="s">
        <v>612</v>
      </c>
    </row>
    <row r="19" spans="1:48" x14ac:dyDescent="0.25">
      <c r="A19">
        <v>18</v>
      </c>
      <c r="B19" t="s">
        <v>30</v>
      </c>
      <c r="C19" t="s">
        <v>116</v>
      </c>
      <c r="D19" s="1">
        <v>3800</v>
      </c>
      <c r="E19" t="s">
        <v>95</v>
      </c>
      <c r="F19" t="s">
        <v>29</v>
      </c>
      <c r="G19">
        <v>0</v>
      </c>
      <c r="H19">
        <v>23</v>
      </c>
      <c r="I19">
        <v>0</v>
      </c>
      <c r="J19">
        <v>23</v>
      </c>
      <c r="K19" s="1">
        <v>9</v>
      </c>
      <c r="L19" s="1">
        <v>11</v>
      </c>
      <c r="M19" s="1">
        <v>3</v>
      </c>
      <c r="N19" s="1">
        <v>5</v>
      </c>
      <c r="P19" t="s">
        <v>461</v>
      </c>
      <c r="Q19">
        <f t="shared" si="0"/>
        <v>18</v>
      </c>
      <c r="R19" s="2" t="s">
        <v>462</v>
      </c>
      <c r="S19" s="2" t="str">
        <f t="shared" si="1"/>
        <v>'Char'</v>
      </c>
      <c r="T19" s="2" t="s">
        <v>462</v>
      </c>
      <c r="U19" t="str">
        <f t="shared" si="2"/>
        <v>'Char.png'</v>
      </c>
      <c r="V19" s="2" t="s">
        <v>462</v>
      </c>
      <c r="W19">
        <f t="shared" si="3"/>
        <v>3800</v>
      </c>
      <c r="X19" s="2" t="s">
        <v>462</v>
      </c>
      <c r="Y19" t="str">
        <f t="shared" si="4"/>
        <v>'Medium'</v>
      </c>
      <c r="Z19" s="2" t="s">
        <v>462</v>
      </c>
      <c r="AA19" t="str">
        <f t="shared" si="5"/>
        <v>'River (clifftop)'</v>
      </c>
      <c r="AB19" s="2" t="s">
        <v>462</v>
      </c>
      <c r="AC19">
        <f t="shared" si="6"/>
        <v>0</v>
      </c>
      <c r="AD19" s="2" t="s">
        <v>462</v>
      </c>
      <c r="AE19">
        <f t="shared" si="7"/>
        <v>23</v>
      </c>
      <c r="AF19" s="2" t="s">
        <v>462</v>
      </c>
      <c r="AG19">
        <f t="shared" si="8"/>
        <v>0</v>
      </c>
      <c r="AH19" s="2" t="s">
        <v>462</v>
      </c>
      <c r="AI19">
        <f t="shared" si="9"/>
        <v>23</v>
      </c>
      <c r="AJ19" s="2" t="s">
        <v>462</v>
      </c>
      <c r="AK19">
        <f t="shared" si="10"/>
        <v>9</v>
      </c>
      <c r="AL19" s="2" t="s">
        <v>462</v>
      </c>
      <c r="AM19">
        <f t="shared" si="11"/>
        <v>11</v>
      </c>
      <c r="AN19" s="2" t="s">
        <v>462</v>
      </c>
      <c r="AO19">
        <f t="shared" si="12"/>
        <v>3</v>
      </c>
      <c r="AP19" s="2" t="s">
        <v>462</v>
      </c>
      <c r="AQ19">
        <f t="shared" si="13"/>
        <v>5</v>
      </c>
      <c r="AR19" t="s">
        <v>463</v>
      </c>
      <c r="AS19" s="2" t="s">
        <v>462</v>
      </c>
      <c r="AT19" t="str">
        <f t="shared" si="14"/>
        <v>(18,'Char','Char.png',3800,'Medium','River (clifftop)',0,23,0,23,9,11,3,5),</v>
      </c>
      <c r="AV19" t="s">
        <v>613</v>
      </c>
    </row>
    <row r="20" spans="1:48" x14ac:dyDescent="0.25">
      <c r="A20">
        <v>19</v>
      </c>
      <c r="B20" t="s">
        <v>28</v>
      </c>
      <c r="C20" t="s">
        <v>117</v>
      </c>
      <c r="D20" s="1">
        <v>1000</v>
      </c>
      <c r="E20" t="s">
        <v>95</v>
      </c>
      <c r="F20" t="s">
        <v>29</v>
      </c>
      <c r="G20">
        <v>16</v>
      </c>
      <c r="H20">
        <v>9</v>
      </c>
      <c r="I20">
        <v>16</v>
      </c>
      <c r="J20">
        <v>9</v>
      </c>
      <c r="K20" s="1">
        <v>3</v>
      </c>
      <c r="L20" s="1">
        <v>6</v>
      </c>
      <c r="M20" s="1">
        <v>9</v>
      </c>
      <c r="N20" s="1">
        <v>12</v>
      </c>
      <c r="P20" t="s">
        <v>461</v>
      </c>
      <c r="Q20">
        <f t="shared" si="0"/>
        <v>19</v>
      </c>
      <c r="R20" s="2" t="s">
        <v>462</v>
      </c>
      <c r="S20" s="2" t="str">
        <f t="shared" si="1"/>
        <v>'Cherry salmon'</v>
      </c>
      <c r="T20" s="2" t="s">
        <v>462</v>
      </c>
      <c r="U20" t="str">
        <f t="shared" si="2"/>
        <v>'Cherry salmon.png'</v>
      </c>
      <c r="V20" s="2" t="s">
        <v>462</v>
      </c>
      <c r="W20">
        <f t="shared" si="3"/>
        <v>1000</v>
      </c>
      <c r="X20" s="2" t="s">
        <v>462</v>
      </c>
      <c r="Y20" t="str">
        <f t="shared" si="4"/>
        <v>'Medium'</v>
      </c>
      <c r="Z20" s="2" t="s">
        <v>462</v>
      </c>
      <c r="AA20" t="str">
        <f t="shared" si="5"/>
        <v>'River (clifftop)'</v>
      </c>
      <c r="AB20" s="2" t="s">
        <v>462</v>
      </c>
      <c r="AC20">
        <f t="shared" si="6"/>
        <v>16</v>
      </c>
      <c r="AD20" s="2" t="s">
        <v>462</v>
      </c>
      <c r="AE20">
        <f t="shared" si="7"/>
        <v>9</v>
      </c>
      <c r="AF20" s="2" t="s">
        <v>462</v>
      </c>
      <c r="AG20">
        <f t="shared" si="8"/>
        <v>16</v>
      </c>
      <c r="AH20" s="2" t="s">
        <v>462</v>
      </c>
      <c r="AI20">
        <f t="shared" si="9"/>
        <v>9</v>
      </c>
      <c r="AJ20" s="2" t="s">
        <v>462</v>
      </c>
      <c r="AK20">
        <f t="shared" si="10"/>
        <v>3</v>
      </c>
      <c r="AL20" s="2" t="s">
        <v>462</v>
      </c>
      <c r="AM20">
        <f t="shared" si="11"/>
        <v>6</v>
      </c>
      <c r="AN20" s="2" t="s">
        <v>462</v>
      </c>
      <c r="AO20">
        <f t="shared" si="12"/>
        <v>9</v>
      </c>
      <c r="AP20" s="2" t="s">
        <v>462</v>
      </c>
      <c r="AQ20">
        <f t="shared" si="13"/>
        <v>12</v>
      </c>
      <c r="AR20" t="s">
        <v>463</v>
      </c>
      <c r="AS20" s="2" t="s">
        <v>462</v>
      </c>
      <c r="AT20" t="str">
        <f t="shared" si="14"/>
        <v>(19,'Cherry salmon','Cherry salmon.png',1000,'Medium','River (clifftop)',16,9,16,9,3,6,9,12),</v>
      </c>
      <c r="AV20" t="s">
        <v>614</v>
      </c>
    </row>
    <row r="21" spans="1:48" x14ac:dyDescent="0.25">
      <c r="A21">
        <v>20</v>
      </c>
      <c r="B21" t="s">
        <v>28</v>
      </c>
      <c r="C21" t="s">
        <v>117</v>
      </c>
      <c r="D21" s="1">
        <v>1000</v>
      </c>
      <c r="E21" t="s">
        <v>95</v>
      </c>
      <c r="F21" t="s">
        <v>29</v>
      </c>
      <c r="G21">
        <v>0</v>
      </c>
      <c r="H21">
        <v>23</v>
      </c>
      <c r="I21">
        <v>0</v>
      </c>
      <c r="J21">
        <v>23</v>
      </c>
      <c r="K21" s="1">
        <v>9</v>
      </c>
      <c r="L21" s="1">
        <v>11</v>
      </c>
      <c r="M21" s="1">
        <v>3</v>
      </c>
      <c r="N21" s="1">
        <v>5</v>
      </c>
      <c r="P21" t="s">
        <v>461</v>
      </c>
      <c r="Q21">
        <f t="shared" si="0"/>
        <v>20</v>
      </c>
      <c r="R21" s="2" t="s">
        <v>462</v>
      </c>
      <c r="S21" s="2" t="str">
        <f t="shared" si="1"/>
        <v>'Cherry salmon'</v>
      </c>
      <c r="T21" s="2" t="s">
        <v>462</v>
      </c>
      <c r="U21" t="str">
        <f t="shared" si="2"/>
        <v>'Cherry salmon.png'</v>
      </c>
      <c r="V21" s="2" t="s">
        <v>462</v>
      </c>
      <c r="W21">
        <f t="shared" si="3"/>
        <v>1000</v>
      </c>
      <c r="X21" s="2" t="s">
        <v>462</v>
      </c>
      <c r="Y21" t="str">
        <f t="shared" si="4"/>
        <v>'Medium'</v>
      </c>
      <c r="Z21" s="2" t="s">
        <v>462</v>
      </c>
      <c r="AA21" t="str">
        <f t="shared" si="5"/>
        <v>'River (clifftop)'</v>
      </c>
      <c r="AB21" s="2" t="s">
        <v>462</v>
      </c>
      <c r="AC21">
        <f t="shared" si="6"/>
        <v>0</v>
      </c>
      <c r="AD21" s="2" t="s">
        <v>462</v>
      </c>
      <c r="AE21">
        <f t="shared" si="7"/>
        <v>23</v>
      </c>
      <c r="AF21" s="2" t="s">
        <v>462</v>
      </c>
      <c r="AG21">
        <f t="shared" si="8"/>
        <v>0</v>
      </c>
      <c r="AH21" s="2" t="s">
        <v>462</v>
      </c>
      <c r="AI21">
        <f t="shared" si="9"/>
        <v>23</v>
      </c>
      <c r="AJ21" s="2" t="s">
        <v>462</v>
      </c>
      <c r="AK21">
        <f t="shared" si="10"/>
        <v>9</v>
      </c>
      <c r="AL21" s="2" t="s">
        <v>462</v>
      </c>
      <c r="AM21">
        <f t="shared" si="11"/>
        <v>11</v>
      </c>
      <c r="AN21" s="2" t="s">
        <v>462</v>
      </c>
      <c r="AO21">
        <f t="shared" si="12"/>
        <v>3</v>
      </c>
      <c r="AP21" s="2" t="s">
        <v>462</v>
      </c>
      <c r="AQ21">
        <f t="shared" si="13"/>
        <v>5</v>
      </c>
      <c r="AR21" t="s">
        <v>463</v>
      </c>
      <c r="AS21" s="2" t="s">
        <v>462</v>
      </c>
      <c r="AT21" t="str">
        <f t="shared" si="14"/>
        <v>(20,'Cherry salmon','Cherry salmon.png',1000,'Medium','River (clifftop)',0,23,0,23,9,11,3,5),</v>
      </c>
      <c r="AV21" t="s">
        <v>615</v>
      </c>
    </row>
    <row r="22" spans="1:48" x14ac:dyDescent="0.25">
      <c r="A22">
        <v>21</v>
      </c>
      <c r="B22" t="s">
        <v>53</v>
      </c>
      <c r="C22" t="s">
        <v>118</v>
      </c>
      <c r="D22" s="1">
        <v>350</v>
      </c>
      <c r="E22" t="s">
        <v>97</v>
      </c>
      <c r="F22" t="s">
        <v>51</v>
      </c>
      <c r="G22">
        <v>0</v>
      </c>
      <c r="H22">
        <v>23</v>
      </c>
      <c r="I22">
        <v>0</v>
      </c>
      <c r="J22">
        <v>23</v>
      </c>
      <c r="K22" s="1">
        <v>4</v>
      </c>
      <c r="L22" s="1">
        <v>9</v>
      </c>
      <c r="M22" s="1">
        <v>10</v>
      </c>
      <c r="N22" s="1">
        <v>3</v>
      </c>
      <c r="P22" t="s">
        <v>461</v>
      </c>
      <c r="Q22">
        <f t="shared" si="0"/>
        <v>21</v>
      </c>
      <c r="R22" s="2" t="s">
        <v>462</v>
      </c>
      <c r="S22" s="2" t="str">
        <f t="shared" si="1"/>
        <v>'Clown fish'</v>
      </c>
      <c r="T22" s="2" t="s">
        <v>462</v>
      </c>
      <c r="U22" t="str">
        <f t="shared" si="2"/>
        <v>'Clown fish.png'</v>
      </c>
      <c r="V22" s="2" t="s">
        <v>462</v>
      </c>
      <c r="W22">
        <f t="shared" si="3"/>
        <v>350</v>
      </c>
      <c r="X22" s="2" t="s">
        <v>462</v>
      </c>
      <c r="Y22" t="str">
        <f t="shared" si="4"/>
        <v>'Tiny'</v>
      </c>
      <c r="Z22" s="2" t="s">
        <v>462</v>
      </c>
      <c r="AA22" t="str">
        <f t="shared" si="5"/>
        <v>'Sea'</v>
      </c>
      <c r="AB22" s="2" t="s">
        <v>462</v>
      </c>
      <c r="AC22">
        <f t="shared" si="6"/>
        <v>0</v>
      </c>
      <c r="AD22" s="2" t="s">
        <v>462</v>
      </c>
      <c r="AE22">
        <f t="shared" si="7"/>
        <v>23</v>
      </c>
      <c r="AF22" s="2" t="s">
        <v>462</v>
      </c>
      <c r="AG22">
        <f t="shared" si="8"/>
        <v>0</v>
      </c>
      <c r="AH22" s="2" t="s">
        <v>462</v>
      </c>
      <c r="AI22">
        <f t="shared" si="9"/>
        <v>23</v>
      </c>
      <c r="AJ22" s="2" t="s">
        <v>462</v>
      </c>
      <c r="AK22">
        <f t="shared" si="10"/>
        <v>4</v>
      </c>
      <c r="AL22" s="2" t="s">
        <v>462</v>
      </c>
      <c r="AM22">
        <f t="shared" si="11"/>
        <v>9</v>
      </c>
      <c r="AN22" s="2" t="s">
        <v>462</v>
      </c>
      <c r="AO22">
        <f t="shared" si="12"/>
        <v>10</v>
      </c>
      <c r="AP22" s="2" t="s">
        <v>462</v>
      </c>
      <c r="AQ22">
        <f t="shared" si="13"/>
        <v>3</v>
      </c>
      <c r="AR22" t="s">
        <v>463</v>
      </c>
      <c r="AS22" s="2" t="s">
        <v>462</v>
      </c>
      <c r="AT22" t="str">
        <f t="shared" si="14"/>
        <v>(21,'Clown fish','Clown fish.png',350,'Tiny','Sea',0,23,0,23,4,9,10,3),</v>
      </c>
      <c r="AV22" t="s">
        <v>616</v>
      </c>
    </row>
    <row r="23" spans="1:48" x14ac:dyDescent="0.25">
      <c r="A23">
        <v>22</v>
      </c>
      <c r="B23" t="s">
        <v>85</v>
      </c>
      <c r="C23" t="s">
        <v>119</v>
      </c>
      <c r="D23" s="1">
        <v>15000</v>
      </c>
      <c r="E23" t="s">
        <v>93</v>
      </c>
      <c r="F23" t="s">
        <v>86</v>
      </c>
      <c r="G23">
        <v>0</v>
      </c>
      <c r="H23">
        <v>23</v>
      </c>
      <c r="I23">
        <v>0</v>
      </c>
      <c r="J23">
        <v>23</v>
      </c>
      <c r="K23" s="1">
        <v>1</v>
      </c>
      <c r="L23" s="1">
        <v>12</v>
      </c>
      <c r="M23" s="1">
        <v>1</v>
      </c>
      <c r="N23" s="1">
        <v>12</v>
      </c>
      <c r="P23" t="s">
        <v>461</v>
      </c>
      <c r="Q23">
        <f t="shared" si="0"/>
        <v>22</v>
      </c>
      <c r="R23" s="2" t="s">
        <v>462</v>
      </c>
      <c r="S23" s="2" t="str">
        <f t="shared" si="1"/>
        <v>'Coelacanth'</v>
      </c>
      <c r="T23" s="2" t="s">
        <v>462</v>
      </c>
      <c r="U23" t="str">
        <f t="shared" si="2"/>
        <v>'Coelacanth.png'</v>
      </c>
      <c r="V23" s="2" t="s">
        <v>462</v>
      </c>
      <c r="W23">
        <f t="shared" si="3"/>
        <v>15000</v>
      </c>
      <c r="X23" s="2" t="s">
        <v>462</v>
      </c>
      <c r="Y23" t="str">
        <f t="shared" si="4"/>
        <v>'Huge'</v>
      </c>
      <c r="Z23" s="2" t="s">
        <v>462</v>
      </c>
      <c r="AA23" t="str">
        <f t="shared" si="5"/>
        <v>'Sea (raining)'</v>
      </c>
      <c r="AB23" s="2" t="s">
        <v>462</v>
      </c>
      <c r="AC23">
        <f t="shared" si="6"/>
        <v>0</v>
      </c>
      <c r="AD23" s="2" t="s">
        <v>462</v>
      </c>
      <c r="AE23">
        <f t="shared" si="7"/>
        <v>23</v>
      </c>
      <c r="AF23" s="2" t="s">
        <v>462</v>
      </c>
      <c r="AG23">
        <f t="shared" si="8"/>
        <v>0</v>
      </c>
      <c r="AH23" s="2" t="s">
        <v>462</v>
      </c>
      <c r="AI23">
        <f t="shared" si="9"/>
        <v>23</v>
      </c>
      <c r="AJ23" s="2" t="s">
        <v>462</v>
      </c>
      <c r="AK23">
        <f t="shared" si="10"/>
        <v>1</v>
      </c>
      <c r="AL23" s="2" t="s">
        <v>462</v>
      </c>
      <c r="AM23">
        <f t="shared" si="11"/>
        <v>12</v>
      </c>
      <c r="AN23" s="2" t="s">
        <v>462</v>
      </c>
      <c r="AO23">
        <f t="shared" si="12"/>
        <v>1</v>
      </c>
      <c r="AP23" s="2" t="s">
        <v>462</v>
      </c>
      <c r="AQ23">
        <f t="shared" si="13"/>
        <v>12</v>
      </c>
      <c r="AR23" t="s">
        <v>463</v>
      </c>
      <c r="AS23" s="2" t="s">
        <v>462</v>
      </c>
      <c r="AT23" t="str">
        <f t="shared" si="14"/>
        <v>(22,'Coelacanth','Coelacanth.png',15000,'Huge','Sea (raining)',0,23,0,23,1,12,1,12),</v>
      </c>
      <c r="AV23" t="s">
        <v>617</v>
      </c>
    </row>
    <row r="24" spans="1:48" x14ac:dyDescent="0.25">
      <c r="A24">
        <v>23</v>
      </c>
      <c r="B24" t="s">
        <v>12</v>
      </c>
      <c r="C24" t="s">
        <v>120</v>
      </c>
      <c r="D24" s="1">
        <v>200</v>
      </c>
      <c r="E24" t="s">
        <v>96</v>
      </c>
      <c r="F24" t="s">
        <v>6</v>
      </c>
      <c r="G24">
        <v>0</v>
      </c>
      <c r="H24">
        <v>23</v>
      </c>
      <c r="I24">
        <v>0</v>
      </c>
      <c r="J24">
        <v>23</v>
      </c>
      <c r="K24" s="1">
        <v>4</v>
      </c>
      <c r="L24" s="1">
        <v>9</v>
      </c>
      <c r="M24" s="1">
        <v>10</v>
      </c>
      <c r="N24" s="1">
        <v>3</v>
      </c>
      <c r="P24" t="s">
        <v>461</v>
      </c>
      <c r="Q24">
        <f t="shared" si="0"/>
        <v>23</v>
      </c>
      <c r="R24" s="2" t="s">
        <v>462</v>
      </c>
      <c r="S24" s="2" t="str">
        <f t="shared" si="1"/>
        <v>'Crawfish'</v>
      </c>
      <c r="T24" s="2" t="s">
        <v>462</v>
      </c>
      <c r="U24" t="str">
        <f t="shared" si="2"/>
        <v>'Crawfish.png'</v>
      </c>
      <c r="V24" s="2" t="s">
        <v>462</v>
      </c>
      <c r="W24">
        <f t="shared" si="3"/>
        <v>200</v>
      </c>
      <c r="X24" s="2" t="s">
        <v>462</v>
      </c>
      <c r="Y24" t="str">
        <f t="shared" si="4"/>
        <v>'Small'</v>
      </c>
      <c r="Z24" s="2" t="s">
        <v>462</v>
      </c>
      <c r="AA24" t="str">
        <f t="shared" si="5"/>
        <v>'Pond'</v>
      </c>
      <c r="AB24" s="2" t="s">
        <v>462</v>
      </c>
      <c r="AC24">
        <f t="shared" si="6"/>
        <v>0</v>
      </c>
      <c r="AD24" s="2" t="s">
        <v>462</v>
      </c>
      <c r="AE24">
        <f t="shared" si="7"/>
        <v>23</v>
      </c>
      <c r="AF24" s="2" t="s">
        <v>462</v>
      </c>
      <c r="AG24">
        <f t="shared" si="8"/>
        <v>0</v>
      </c>
      <c r="AH24" s="2" t="s">
        <v>462</v>
      </c>
      <c r="AI24">
        <f t="shared" si="9"/>
        <v>23</v>
      </c>
      <c r="AJ24" s="2" t="s">
        <v>462</v>
      </c>
      <c r="AK24">
        <f t="shared" si="10"/>
        <v>4</v>
      </c>
      <c r="AL24" s="2" t="s">
        <v>462</v>
      </c>
      <c r="AM24">
        <f t="shared" si="11"/>
        <v>9</v>
      </c>
      <c r="AN24" s="2" t="s">
        <v>462</v>
      </c>
      <c r="AO24">
        <f t="shared" si="12"/>
        <v>10</v>
      </c>
      <c r="AP24" s="2" t="s">
        <v>462</v>
      </c>
      <c r="AQ24">
        <f t="shared" si="13"/>
        <v>3</v>
      </c>
      <c r="AR24" t="s">
        <v>463</v>
      </c>
      <c r="AS24" s="2" t="s">
        <v>462</v>
      </c>
      <c r="AT24" t="str">
        <f t="shared" si="14"/>
        <v>(23,'Crawfish','Crawfish.png',200,'Small','Pond',0,23,0,23,4,9,10,3),</v>
      </c>
      <c r="AV24" t="s">
        <v>618</v>
      </c>
    </row>
    <row r="25" spans="1:48" x14ac:dyDescent="0.25">
      <c r="A25">
        <v>24</v>
      </c>
      <c r="B25" t="s">
        <v>3</v>
      </c>
      <c r="C25" t="s">
        <v>121</v>
      </c>
      <c r="D25" s="1">
        <v>160</v>
      </c>
      <c r="E25" t="s">
        <v>96</v>
      </c>
      <c r="F25" t="s">
        <v>1</v>
      </c>
      <c r="G25">
        <v>0</v>
      </c>
      <c r="H25">
        <v>23</v>
      </c>
      <c r="I25">
        <v>0</v>
      </c>
      <c r="J25">
        <v>23</v>
      </c>
      <c r="K25" s="1">
        <v>1</v>
      </c>
      <c r="L25" s="1">
        <v>12</v>
      </c>
      <c r="M25" s="1">
        <v>1</v>
      </c>
      <c r="N25" s="1">
        <v>12</v>
      </c>
      <c r="P25" t="s">
        <v>461</v>
      </c>
      <c r="Q25">
        <f t="shared" si="0"/>
        <v>24</v>
      </c>
      <c r="R25" s="2" t="s">
        <v>462</v>
      </c>
      <c r="S25" s="2" t="str">
        <f t="shared" si="1"/>
        <v>'Crucian carp'</v>
      </c>
      <c r="T25" s="2" t="s">
        <v>462</v>
      </c>
      <c r="U25" t="str">
        <f t="shared" si="2"/>
        <v>'Crucian carp.png'</v>
      </c>
      <c r="V25" s="2" t="s">
        <v>462</v>
      </c>
      <c r="W25">
        <f t="shared" si="3"/>
        <v>160</v>
      </c>
      <c r="X25" s="2" t="s">
        <v>462</v>
      </c>
      <c r="Y25" t="str">
        <f t="shared" si="4"/>
        <v>'Small'</v>
      </c>
      <c r="Z25" s="2" t="s">
        <v>462</v>
      </c>
      <c r="AA25" t="str">
        <f t="shared" si="5"/>
        <v>'River'</v>
      </c>
      <c r="AB25" s="2" t="s">
        <v>462</v>
      </c>
      <c r="AC25">
        <f t="shared" si="6"/>
        <v>0</v>
      </c>
      <c r="AD25" s="2" t="s">
        <v>462</v>
      </c>
      <c r="AE25">
        <f t="shared" si="7"/>
        <v>23</v>
      </c>
      <c r="AF25" s="2" t="s">
        <v>462</v>
      </c>
      <c r="AG25">
        <f t="shared" si="8"/>
        <v>0</v>
      </c>
      <c r="AH25" s="2" t="s">
        <v>462</v>
      </c>
      <c r="AI25">
        <f t="shared" si="9"/>
        <v>23</v>
      </c>
      <c r="AJ25" s="2" t="s">
        <v>462</v>
      </c>
      <c r="AK25">
        <f t="shared" si="10"/>
        <v>1</v>
      </c>
      <c r="AL25" s="2" t="s">
        <v>462</v>
      </c>
      <c r="AM25">
        <f t="shared" si="11"/>
        <v>12</v>
      </c>
      <c r="AN25" s="2" t="s">
        <v>462</v>
      </c>
      <c r="AO25">
        <f t="shared" si="12"/>
        <v>1</v>
      </c>
      <c r="AP25" s="2" t="s">
        <v>462</v>
      </c>
      <c r="AQ25">
        <f t="shared" si="13"/>
        <v>12</v>
      </c>
      <c r="AR25" t="s">
        <v>463</v>
      </c>
      <c r="AS25" s="2" t="s">
        <v>462</v>
      </c>
      <c r="AT25" t="str">
        <f t="shared" si="14"/>
        <v>(24,'Crucian carp','Crucian carp.png',160,'Small','River',0,23,0,23,1,12,1,12),</v>
      </c>
      <c r="AV25" t="s">
        <v>619</v>
      </c>
    </row>
    <row r="26" spans="1:48" x14ac:dyDescent="0.25">
      <c r="A26">
        <v>25</v>
      </c>
      <c r="B26" t="s">
        <v>65</v>
      </c>
      <c r="C26" t="s">
        <v>122</v>
      </c>
      <c r="D26" s="1">
        <v>300</v>
      </c>
      <c r="E26" t="s">
        <v>95</v>
      </c>
      <c r="F26" t="s">
        <v>51</v>
      </c>
      <c r="G26">
        <v>0</v>
      </c>
      <c r="H26">
        <v>23</v>
      </c>
      <c r="I26">
        <v>0</v>
      </c>
      <c r="J26">
        <v>23</v>
      </c>
      <c r="K26" s="1">
        <v>10</v>
      </c>
      <c r="L26" s="1">
        <v>4</v>
      </c>
      <c r="M26" s="1">
        <v>4</v>
      </c>
      <c r="N26" s="1">
        <v>10</v>
      </c>
      <c r="P26" t="s">
        <v>461</v>
      </c>
      <c r="Q26">
        <f t="shared" si="0"/>
        <v>25</v>
      </c>
      <c r="R26" s="2" t="s">
        <v>462</v>
      </c>
      <c r="S26" s="2" t="str">
        <f t="shared" si="1"/>
        <v>'Dab'</v>
      </c>
      <c r="T26" s="2" t="s">
        <v>462</v>
      </c>
      <c r="U26" t="str">
        <f t="shared" si="2"/>
        <v>'Dab.png'</v>
      </c>
      <c r="V26" s="2" t="s">
        <v>462</v>
      </c>
      <c r="W26">
        <f t="shared" si="3"/>
        <v>300</v>
      </c>
      <c r="X26" s="2" t="s">
        <v>462</v>
      </c>
      <c r="Y26" t="str">
        <f t="shared" si="4"/>
        <v>'Medium'</v>
      </c>
      <c r="Z26" s="2" t="s">
        <v>462</v>
      </c>
      <c r="AA26" t="str">
        <f t="shared" si="5"/>
        <v>'Sea'</v>
      </c>
      <c r="AB26" s="2" t="s">
        <v>462</v>
      </c>
      <c r="AC26">
        <f t="shared" si="6"/>
        <v>0</v>
      </c>
      <c r="AD26" s="2" t="s">
        <v>462</v>
      </c>
      <c r="AE26">
        <f t="shared" si="7"/>
        <v>23</v>
      </c>
      <c r="AF26" s="2" t="s">
        <v>462</v>
      </c>
      <c r="AG26">
        <f t="shared" si="8"/>
        <v>0</v>
      </c>
      <c r="AH26" s="2" t="s">
        <v>462</v>
      </c>
      <c r="AI26">
        <f t="shared" si="9"/>
        <v>23</v>
      </c>
      <c r="AJ26" s="2" t="s">
        <v>462</v>
      </c>
      <c r="AK26">
        <f t="shared" si="10"/>
        <v>10</v>
      </c>
      <c r="AL26" s="2" t="s">
        <v>462</v>
      </c>
      <c r="AM26">
        <f t="shared" si="11"/>
        <v>4</v>
      </c>
      <c r="AN26" s="2" t="s">
        <v>462</v>
      </c>
      <c r="AO26">
        <f t="shared" si="12"/>
        <v>4</v>
      </c>
      <c r="AP26" s="2" t="s">
        <v>462</v>
      </c>
      <c r="AQ26">
        <f t="shared" si="13"/>
        <v>10</v>
      </c>
      <c r="AR26" t="s">
        <v>463</v>
      </c>
      <c r="AS26" s="2" t="s">
        <v>462</v>
      </c>
      <c r="AT26" t="str">
        <f t="shared" si="14"/>
        <v>(25,'Dab','Dab.png',300,'Medium','Sea',0,23,0,23,10,4,4,10),</v>
      </c>
      <c r="AV26" t="s">
        <v>620</v>
      </c>
    </row>
    <row r="27" spans="1:48" x14ac:dyDescent="0.25">
      <c r="A27">
        <v>26</v>
      </c>
      <c r="B27" t="s">
        <v>4</v>
      </c>
      <c r="C27" t="s">
        <v>123</v>
      </c>
      <c r="D27" s="1">
        <v>240</v>
      </c>
      <c r="E27" t="s">
        <v>95</v>
      </c>
      <c r="F27" t="s">
        <v>1</v>
      </c>
      <c r="G27">
        <v>16</v>
      </c>
      <c r="H27">
        <v>9</v>
      </c>
      <c r="I27">
        <v>16</v>
      </c>
      <c r="J27">
        <v>9</v>
      </c>
      <c r="K27" s="1">
        <v>1</v>
      </c>
      <c r="L27" s="1">
        <v>12</v>
      </c>
      <c r="M27" s="1">
        <v>1</v>
      </c>
      <c r="N27" s="1">
        <v>12</v>
      </c>
      <c r="P27" t="s">
        <v>461</v>
      </c>
      <c r="Q27">
        <f t="shared" si="0"/>
        <v>26</v>
      </c>
      <c r="R27" s="2" t="s">
        <v>462</v>
      </c>
      <c r="S27" s="2" t="str">
        <f t="shared" si="1"/>
        <v>'Dace'</v>
      </c>
      <c r="T27" s="2" t="s">
        <v>462</v>
      </c>
      <c r="U27" t="str">
        <f t="shared" si="2"/>
        <v>'Dace.png'</v>
      </c>
      <c r="V27" s="2" t="s">
        <v>462</v>
      </c>
      <c r="W27">
        <f t="shared" si="3"/>
        <v>240</v>
      </c>
      <c r="X27" s="2" t="s">
        <v>462</v>
      </c>
      <c r="Y27" t="str">
        <f t="shared" si="4"/>
        <v>'Medium'</v>
      </c>
      <c r="Z27" s="2" t="s">
        <v>462</v>
      </c>
      <c r="AA27" t="str">
        <f t="shared" si="5"/>
        <v>'River'</v>
      </c>
      <c r="AB27" s="2" t="s">
        <v>462</v>
      </c>
      <c r="AC27">
        <f t="shared" si="6"/>
        <v>16</v>
      </c>
      <c r="AD27" s="2" t="s">
        <v>462</v>
      </c>
      <c r="AE27">
        <f t="shared" si="7"/>
        <v>9</v>
      </c>
      <c r="AF27" s="2" t="s">
        <v>462</v>
      </c>
      <c r="AG27">
        <f t="shared" si="8"/>
        <v>16</v>
      </c>
      <c r="AH27" s="2" t="s">
        <v>462</v>
      </c>
      <c r="AI27">
        <f t="shared" si="9"/>
        <v>9</v>
      </c>
      <c r="AJ27" s="2" t="s">
        <v>462</v>
      </c>
      <c r="AK27">
        <f t="shared" si="10"/>
        <v>1</v>
      </c>
      <c r="AL27" s="2" t="s">
        <v>462</v>
      </c>
      <c r="AM27">
        <f t="shared" si="11"/>
        <v>12</v>
      </c>
      <c r="AN27" s="2" t="s">
        <v>462</v>
      </c>
      <c r="AO27">
        <f t="shared" si="12"/>
        <v>1</v>
      </c>
      <c r="AP27" s="2" t="s">
        <v>462</v>
      </c>
      <c r="AQ27">
        <f t="shared" si="13"/>
        <v>12</v>
      </c>
      <c r="AR27" t="s">
        <v>463</v>
      </c>
      <c r="AS27" s="2" t="s">
        <v>462</v>
      </c>
      <c r="AT27" t="str">
        <f t="shared" si="14"/>
        <v>(26,'Dace','Dace.png',240,'Medium','River',16,9,16,9,1,12,1,12),</v>
      </c>
      <c r="AV27" t="s">
        <v>621</v>
      </c>
    </row>
    <row r="28" spans="1:48" x14ac:dyDescent="0.25">
      <c r="A28">
        <v>27</v>
      </c>
      <c r="B28" t="s">
        <v>45</v>
      </c>
      <c r="C28" t="s">
        <v>124</v>
      </c>
      <c r="D28" s="1">
        <v>15000</v>
      </c>
      <c r="E28" t="s">
        <v>99</v>
      </c>
      <c r="F28" t="s">
        <v>1</v>
      </c>
      <c r="G28">
        <v>4</v>
      </c>
      <c r="H28">
        <v>21</v>
      </c>
      <c r="I28">
        <v>4</v>
      </c>
      <c r="J28">
        <v>21</v>
      </c>
      <c r="K28" s="1">
        <v>6</v>
      </c>
      <c r="L28" s="1">
        <v>9</v>
      </c>
      <c r="M28" s="1">
        <v>12</v>
      </c>
      <c r="N28" s="1">
        <v>3</v>
      </c>
      <c r="P28" t="s">
        <v>461</v>
      </c>
      <c r="Q28">
        <f t="shared" si="0"/>
        <v>27</v>
      </c>
      <c r="R28" s="2" t="s">
        <v>462</v>
      </c>
      <c r="S28" s="2" t="str">
        <f t="shared" si="1"/>
        <v>'Dorado'</v>
      </c>
      <c r="T28" s="2" t="s">
        <v>462</v>
      </c>
      <c r="U28" t="str">
        <f t="shared" si="2"/>
        <v>'Dorado.png'</v>
      </c>
      <c r="V28" s="2" t="s">
        <v>462</v>
      </c>
      <c r="W28">
        <f t="shared" si="3"/>
        <v>15000</v>
      </c>
      <c r="X28" s="2" t="s">
        <v>462</v>
      </c>
      <c r="Y28" t="str">
        <f t="shared" si="4"/>
        <v>'Very Large'</v>
      </c>
      <c r="Z28" s="2" t="s">
        <v>462</v>
      </c>
      <c r="AA28" t="str">
        <f t="shared" si="5"/>
        <v>'River'</v>
      </c>
      <c r="AB28" s="2" t="s">
        <v>462</v>
      </c>
      <c r="AC28">
        <f t="shared" si="6"/>
        <v>4</v>
      </c>
      <c r="AD28" s="2" t="s">
        <v>462</v>
      </c>
      <c r="AE28">
        <f t="shared" si="7"/>
        <v>21</v>
      </c>
      <c r="AF28" s="2" t="s">
        <v>462</v>
      </c>
      <c r="AG28">
        <f t="shared" si="8"/>
        <v>4</v>
      </c>
      <c r="AH28" s="2" t="s">
        <v>462</v>
      </c>
      <c r="AI28">
        <f t="shared" si="9"/>
        <v>21</v>
      </c>
      <c r="AJ28" s="2" t="s">
        <v>462</v>
      </c>
      <c r="AK28">
        <f t="shared" si="10"/>
        <v>6</v>
      </c>
      <c r="AL28" s="2" t="s">
        <v>462</v>
      </c>
      <c r="AM28">
        <f t="shared" si="11"/>
        <v>9</v>
      </c>
      <c r="AN28" s="2" t="s">
        <v>462</v>
      </c>
      <c r="AO28">
        <f t="shared" si="12"/>
        <v>12</v>
      </c>
      <c r="AP28" s="2" t="s">
        <v>462</v>
      </c>
      <c r="AQ28">
        <f t="shared" si="13"/>
        <v>3</v>
      </c>
      <c r="AR28" t="s">
        <v>463</v>
      </c>
      <c r="AS28" s="2" t="s">
        <v>462</v>
      </c>
      <c r="AT28" t="str">
        <f t="shared" si="14"/>
        <v>(27,'Dorado','Dorado.png',15000,'Very Large','River',4,21,4,21,6,9,12,3),</v>
      </c>
      <c r="AV28" t="s">
        <v>622</v>
      </c>
    </row>
    <row r="29" spans="1:48" x14ac:dyDescent="0.25">
      <c r="A29">
        <v>28</v>
      </c>
      <c r="B29" t="s">
        <v>82</v>
      </c>
      <c r="C29" t="s">
        <v>125</v>
      </c>
      <c r="D29" s="1">
        <v>2500</v>
      </c>
      <c r="E29" t="s">
        <v>94</v>
      </c>
      <c r="F29" t="s">
        <v>51</v>
      </c>
      <c r="G29">
        <v>16</v>
      </c>
      <c r="H29">
        <v>9</v>
      </c>
      <c r="I29">
        <v>16</v>
      </c>
      <c r="J29">
        <v>9</v>
      </c>
      <c r="K29" s="1">
        <v>11</v>
      </c>
      <c r="L29" s="1">
        <v>3</v>
      </c>
      <c r="M29" s="1">
        <v>5</v>
      </c>
      <c r="N29" s="1">
        <v>9</v>
      </c>
      <c r="P29" t="s">
        <v>461</v>
      </c>
      <c r="Q29">
        <f t="shared" si="0"/>
        <v>28</v>
      </c>
      <c r="R29" s="2" t="s">
        <v>462</v>
      </c>
      <c r="S29" s="2" t="str">
        <f t="shared" si="1"/>
        <v>'Football fish'</v>
      </c>
      <c r="T29" s="2" t="s">
        <v>462</v>
      </c>
      <c r="U29" t="str">
        <f t="shared" si="2"/>
        <v>'Football fish.png'</v>
      </c>
      <c r="V29" s="2" t="s">
        <v>462</v>
      </c>
      <c r="W29">
        <f t="shared" si="3"/>
        <v>2500</v>
      </c>
      <c r="X29" s="2" t="s">
        <v>462</v>
      </c>
      <c r="Y29" t="str">
        <f t="shared" si="4"/>
        <v>'Large'</v>
      </c>
      <c r="Z29" s="2" t="s">
        <v>462</v>
      </c>
      <c r="AA29" t="str">
        <f t="shared" si="5"/>
        <v>'Sea'</v>
      </c>
      <c r="AB29" s="2" t="s">
        <v>462</v>
      </c>
      <c r="AC29">
        <f t="shared" si="6"/>
        <v>16</v>
      </c>
      <c r="AD29" s="2" t="s">
        <v>462</v>
      </c>
      <c r="AE29">
        <f t="shared" si="7"/>
        <v>9</v>
      </c>
      <c r="AF29" s="2" t="s">
        <v>462</v>
      </c>
      <c r="AG29">
        <f t="shared" si="8"/>
        <v>16</v>
      </c>
      <c r="AH29" s="2" t="s">
        <v>462</v>
      </c>
      <c r="AI29">
        <f t="shared" si="9"/>
        <v>9</v>
      </c>
      <c r="AJ29" s="2" t="s">
        <v>462</v>
      </c>
      <c r="AK29">
        <f t="shared" si="10"/>
        <v>11</v>
      </c>
      <c r="AL29" s="2" t="s">
        <v>462</v>
      </c>
      <c r="AM29">
        <f t="shared" si="11"/>
        <v>3</v>
      </c>
      <c r="AN29" s="2" t="s">
        <v>462</v>
      </c>
      <c r="AO29">
        <f t="shared" si="12"/>
        <v>5</v>
      </c>
      <c r="AP29" s="2" t="s">
        <v>462</v>
      </c>
      <c r="AQ29">
        <f t="shared" si="13"/>
        <v>9</v>
      </c>
      <c r="AR29" t="s">
        <v>463</v>
      </c>
      <c r="AS29" s="2" t="s">
        <v>462</v>
      </c>
      <c r="AT29" t="str">
        <f t="shared" si="14"/>
        <v>(28,'Football fish','Football fish.png',2500,'Large','Sea',16,9,16,9,11,3,5,9),</v>
      </c>
      <c r="AV29" t="s">
        <v>623</v>
      </c>
    </row>
    <row r="30" spans="1:48" x14ac:dyDescent="0.25">
      <c r="A30">
        <v>29</v>
      </c>
      <c r="B30" t="s">
        <v>17</v>
      </c>
      <c r="C30" t="s">
        <v>126</v>
      </c>
      <c r="D30" s="1">
        <v>400</v>
      </c>
      <c r="E30" t="s">
        <v>96</v>
      </c>
      <c r="F30" t="s">
        <v>1</v>
      </c>
      <c r="G30">
        <v>16</v>
      </c>
      <c r="H30">
        <v>9</v>
      </c>
      <c r="I30">
        <v>16</v>
      </c>
      <c r="J30">
        <v>9</v>
      </c>
      <c r="K30" s="1">
        <v>1</v>
      </c>
      <c r="L30" s="1">
        <v>12</v>
      </c>
      <c r="M30" s="1">
        <v>1</v>
      </c>
      <c r="N30" s="1">
        <v>12</v>
      </c>
      <c r="P30" t="s">
        <v>461</v>
      </c>
      <c r="Q30">
        <f t="shared" si="0"/>
        <v>29</v>
      </c>
      <c r="R30" s="2" t="s">
        <v>462</v>
      </c>
      <c r="S30" s="2" t="str">
        <f t="shared" si="1"/>
        <v>'Freshwater goby'</v>
      </c>
      <c r="T30" s="2" t="s">
        <v>462</v>
      </c>
      <c r="U30" t="str">
        <f t="shared" si="2"/>
        <v>'Freshwater goby.png'</v>
      </c>
      <c r="V30" s="2" t="s">
        <v>462</v>
      </c>
      <c r="W30">
        <f t="shared" si="3"/>
        <v>400</v>
      </c>
      <c r="X30" s="2" t="s">
        <v>462</v>
      </c>
      <c r="Y30" t="str">
        <f t="shared" si="4"/>
        <v>'Small'</v>
      </c>
      <c r="Z30" s="2" t="s">
        <v>462</v>
      </c>
      <c r="AA30" t="str">
        <f t="shared" si="5"/>
        <v>'River'</v>
      </c>
      <c r="AB30" s="2" t="s">
        <v>462</v>
      </c>
      <c r="AC30">
        <f t="shared" si="6"/>
        <v>16</v>
      </c>
      <c r="AD30" s="2" t="s">
        <v>462</v>
      </c>
      <c r="AE30">
        <f t="shared" si="7"/>
        <v>9</v>
      </c>
      <c r="AF30" s="2" t="s">
        <v>462</v>
      </c>
      <c r="AG30">
        <f t="shared" si="8"/>
        <v>16</v>
      </c>
      <c r="AH30" s="2" t="s">
        <v>462</v>
      </c>
      <c r="AI30">
        <f t="shared" si="9"/>
        <v>9</v>
      </c>
      <c r="AJ30" s="2" t="s">
        <v>462</v>
      </c>
      <c r="AK30">
        <f t="shared" si="10"/>
        <v>1</v>
      </c>
      <c r="AL30" s="2" t="s">
        <v>462</v>
      </c>
      <c r="AM30">
        <f t="shared" si="11"/>
        <v>12</v>
      </c>
      <c r="AN30" s="2" t="s">
        <v>462</v>
      </c>
      <c r="AO30">
        <f t="shared" si="12"/>
        <v>1</v>
      </c>
      <c r="AP30" s="2" t="s">
        <v>462</v>
      </c>
      <c r="AQ30">
        <f t="shared" si="13"/>
        <v>12</v>
      </c>
      <c r="AR30" t="s">
        <v>463</v>
      </c>
      <c r="AS30" s="2" t="s">
        <v>462</v>
      </c>
      <c r="AT30" t="str">
        <f t="shared" si="14"/>
        <v>(29,'Freshwater goby','Freshwater goby.png',400,'Small','River',16,9,16,9,1,12,1,12),</v>
      </c>
      <c r="AV30" t="s">
        <v>624</v>
      </c>
    </row>
    <row r="31" spans="1:48" x14ac:dyDescent="0.25">
      <c r="A31">
        <v>30</v>
      </c>
      <c r="B31" t="s">
        <v>16</v>
      </c>
      <c r="C31" t="s">
        <v>127</v>
      </c>
      <c r="D31" s="1">
        <v>120</v>
      </c>
      <c r="E31" t="s">
        <v>96</v>
      </c>
      <c r="F31" t="s">
        <v>6</v>
      </c>
      <c r="G31">
        <v>0</v>
      </c>
      <c r="H31">
        <v>23</v>
      </c>
      <c r="I31">
        <v>0</v>
      </c>
      <c r="J31">
        <v>23</v>
      </c>
      <c r="K31" s="1">
        <v>5</v>
      </c>
      <c r="L31" s="1">
        <v>8</v>
      </c>
      <c r="M31" s="1">
        <v>11</v>
      </c>
      <c r="N31" s="1">
        <v>2</v>
      </c>
      <c r="P31" t="s">
        <v>461</v>
      </c>
      <c r="Q31">
        <f t="shared" si="0"/>
        <v>30</v>
      </c>
      <c r="R31" s="2" t="s">
        <v>462</v>
      </c>
      <c r="S31" s="2" t="str">
        <f t="shared" si="1"/>
        <v>'Frog'</v>
      </c>
      <c r="T31" s="2" t="s">
        <v>462</v>
      </c>
      <c r="U31" t="str">
        <f t="shared" si="2"/>
        <v>'Frog.png'</v>
      </c>
      <c r="V31" s="2" t="s">
        <v>462</v>
      </c>
      <c r="W31">
        <f t="shared" si="3"/>
        <v>120</v>
      </c>
      <c r="X31" s="2" t="s">
        <v>462</v>
      </c>
      <c r="Y31" t="str">
        <f t="shared" si="4"/>
        <v>'Small'</v>
      </c>
      <c r="Z31" s="2" t="s">
        <v>462</v>
      </c>
      <c r="AA31" t="str">
        <f t="shared" si="5"/>
        <v>'Pond'</v>
      </c>
      <c r="AB31" s="2" t="s">
        <v>462</v>
      </c>
      <c r="AC31">
        <f t="shared" si="6"/>
        <v>0</v>
      </c>
      <c r="AD31" s="2" t="s">
        <v>462</v>
      </c>
      <c r="AE31">
        <f t="shared" si="7"/>
        <v>23</v>
      </c>
      <c r="AF31" s="2" t="s">
        <v>462</v>
      </c>
      <c r="AG31">
        <f t="shared" si="8"/>
        <v>0</v>
      </c>
      <c r="AH31" s="2" t="s">
        <v>462</v>
      </c>
      <c r="AI31">
        <f t="shared" si="9"/>
        <v>23</v>
      </c>
      <c r="AJ31" s="2" t="s">
        <v>462</v>
      </c>
      <c r="AK31">
        <f t="shared" si="10"/>
        <v>5</v>
      </c>
      <c r="AL31" s="2" t="s">
        <v>462</v>
      </c>
      <c r="AM31">
        <f t="shared" si="11"/>
        <v>8</v>
      </c>
      <c r="AN31" s="2" t="s">
        <v>462</v>
      </c>
      <c r="AO31">
        <f t="shared" si="12"/>
        <v>11</v>
      </c>
      <c r="AP31" s="2" t="s">
        <v>462</v>
      </c>
      <c r="AQ31">
        <f t="shared" si="13"/>
        <v>2</v>
      </c>
      <c r="AR31" t="s">
        <v>463</v>
      </c>
      <c r="AS31" s="2" t="s">
        <v>462</v>
      </c>
      <c r="AT31" t="str">
        <f t="shared" si="14"/>
        <v>(30,'Frog','Frog.png',120,'Small','Pond',0,23,0,23,5,8,11,2),</v>
      </c>
      <c r="AV31" t="s">
        <v>625</v>
      </c>
    </row>
    <row r="32" spans="1:48" x14ac:dyDescent="0.25">
      <c r="A32">
        <v>31</v>
      </c>
      <c r="B32" t="s">
        <v>46</v>
      </c>
      <c r="C32" t="s">
        <v>128</v>
      </c>
      <c r="D32" s="1">
        <v>6000</v>
      </c>
      <c r="E32" t="s">
        <v>99</v>
      </c>
      <c r="F32" t="s">
        <v>6</v>
      </c>
      <c r="G32">
        <v>16</v>
      </c>
      <c r="H32">
        <v>9</v>
      </c>
      <c r="I32">
        <v>16</v>
      </c>
      <c r="J32">
        <v>9</v>
      </c>
      <c r="K32" s="1">
        <v>6</v>
      </c>
      <c r="L32" s="1">
        <v>9</v>
      </c>
      <c r="M32" s="1">
        <v>12</v>
      </c>
      <c r="N32" s="1">
        <v>3</v>
      </c>
      <c r="P32" t="s">
        <v>461</v>
      </c>
      <c r="Q32">
        <f t="shared" si="0"/>
        <v>31</v>
      </c>
      <c r="R32" s="2" t="s">
        <v>462</v>
      </c>
      <c r="S32" s="2" t="str">
        <f t="shared" si="1"/>
        <v>'Gar'</v>
      </c>
      <c r="T32" s="2" t="s">
        <v>462</v>
      </c>
      <c r="U32" t="str">
        <f t="shared" si="2"/>
        <v>'Gar.png'</v>
      </c>
      <c r="V32" s="2" t="s">
        <v>462</v>
      </c>
      <c r="W32">
        <f t="shared" si="3"/>
        <v>6000</v>
      </c>
      <c r="X32" s="2" t="s">
        <v>462</v>
      </c>
      <c r="Y32" t="str">
        <f t="shared" si="4"/>
        <v>'Very Large'</v>
      </c>
      <c r="Z32" s="2" t="s">
        <v>462</v>
      </c>
      <c r="AA32" t="str">
        <f t="shared" si="5"/>
        <v>'Pond'</v>
      </c>
      <c r="AB32" s="2" t="s">
        <v>462</v>
      </c>
      <c r="AC32">
        <f t="shared" si="6"/>
        <v>16</v>
      </c>
      <c r="AD32" s="2" t="s">
        <v>462</v>
      </c>
      <c r="AE32">
        <f t="shared" si="7"/>
        <v>9</v>
      </c>
      <c r="AF32" s="2" t="s">
        <v>462</v>
      </c>
      <c r="AG32">
        <f t="shared" si="8"/>
        <v>16</v>
      </c>
      <c r="AH32" s="2" t="s">
        <v>462</v>
      </c>
      <c r="AI32">
        <f t="shared" si="9"/>
        <v>9</v>
      </c>
      <c r="AJ32" s="2" t="s">
        <v>462</v>
      </c>
      <c r="AK32">
        <f t="shared" si="10"/>
        <v>6</v>
      </c>
      <c r="AL32" s="2" t="s">
        <v>462</v>
      </c>
      <c r="AM32">
        <f t="shared" si="11"/>
        <v>9</v>
      </c>
      <c r="AN32" s="2" t="s">
        <v>462</v>
      </c>
      <c r="AO32">
        <f t="shared" si="12"/>
        <v>12</v>
      </c>
      <c r="AP32" s="2" t="s">
        <v>462</v>
      </c>
      <c r="AQ32">
        <f t="shared" si="13"/>
        <v>3</v>
      </c>
      <c r="AR32" t="s">
        <v>463</v>
      </c>
      <c r="AS32" s="2" t="s">
        <v>462</v>
      </c>
      <c r="AT32" t="str">
        <f t="shared" si="14"/>
        <v>(31,'Gar','Gar.png',6000,'Very Large','Pond',16,9,16,9,6,9,12,3),</v>
      </c>
      <c r="AV32" t="s">
        <v>626</v>
      </c>
    </row>
    <row r="33" spans="1:48" x14ac:dyDescent="0.25">
      <c r="A33">
        <v>32</v>
      </c>
      <c r="B33" t="s">
        <v>20</v>
      </c>
      <c r="C33" t="s">
        <v>129</v>
      </c>
      <c r="D33" s="1">
        <v>5500</v>
      </c>
      <c r="E33" t="s">
        <v>94</v>
      </c>
      <c r="F33" t="s">
        <v>6</v>
      </c>
      <c r="G33">
        <v>9</v>
      </c>
      <c r="H33">
        <v>16</v>
      </c>
      <c r="I33">
        <v>9</v>
      </c>
      <c r="J33">
        <v>16</v>
      </c>
      <c r="K33" s="1">
        <v>6</v>
      </c>
      <c r="L33" s="1">
        <v>8</v>
      </c>
      <c r="M33" s="1">
        <v>12</v>
      </c>
      <c r="N33" s="1">
        <v>2</v>
      </c>
      <c r="P33" t="s">
        <v>461</v>
      </c>
      <c r="Q33">
        <f t="shared" si="0"/>
        <v>32</v>
      </c>
      <c r="R33" s="2" t="s">
        <v>462</v>
      </c>
      <c r="S33" s="2" t="str">
        <f t="shared" si="1"/>
        <v>'Giant snakehead'</v>
      </c>
      <c r="T33" s="2" t="s">
        <v>462</v>
      </c>
      <c r="U33" t="str">
        <f t="shared" si="2"/>
        <v>'Giant snakehead.png'</v>
      </c>
      <c r="V33" s="2" t="s">
        <v>462</v>
      </c>
      <c r="W33">
        <f t="shared" si="3"/>
        <v>5500</v>
      </c>
      <c r="X33" s="2" t="s">
        <v>462</v>
      </c>
      <c r="Y33" t="str">
        <f t="shared" si="4"/>
        <v>'Large'</v>
      </c>
      <c r="Z33" s="2" t="s">
        <v>462</v>
      </c>
      <c r="AA33" t="str">
        <f t="shared" si="5"/>
        <v>'Pond'</v>
      </c>
      <c r="AB33" s="2" t="s">
        <v>462</v>
      </c>
      <c r="AC33">
        <f t="shared" si="6"/>
        <v>9</v>
      </c>
      <c r="AD33" s="2" t="s">
        <v>462</v>
      </c>
      <c r="AE33">
        <f t="shared" si="7"/>
        <v>16</v>
      </c>
      <c r="AF33" s="2" t="s">
        <v>462</v>
      </c>
      <c r="AG33">
        <f t="shared" si="8"/>
        <v>9</v>
      </c>
      <c r="AH33" s="2" t="s">
        <v>462</v>
      </c>
      <c r="AI33">
        <f t="shared" si="9"/>
        <v>16</v>
      </c>
      <c r="AJ33" s="2" t="s">
        <v>462</v>
      </c>
      <c r="AK33">
        <f t="shared" si="10"/>
        <v>6</v>
      </c>
      <c r="AL33" s="2" t="s">
        <v>462</v>
      </c>
      <c r="AM33">
        <f t="shared" si="11"/>
        <v>8</v>
      </c>
      <c r="AN33" s="2" t="s">
        <v>462</v>
      </c>
      <c r="AO33">
        <f t="shared" si="12"/>
        <v>12</v>
      </c>
      <c r="AP33" s="2" t="s">
        <v>462</v>
      </c>
      <c r="AQ33">
        <f t="shared" si="13"/>
        <v>2</v>
      </c>
      <c r="AR33" t="s">
        <v>463</v>
      </c>
      <c r="AS33" s="2" t="s">
        <v>462</v>
      </c>
      <c r="AT33" t="str">
        <f t="shared" si="14"/>
        <v>(32,'Giant snakehead','Giant snakehead.png',5500,'Large','Pond',9,16,9,16,6,8,12,2),</v>
      </c>
      <c r="AV33" t="s">
        <v>627</v>
      </c>
    </row>
    <row r="34" spans="1:48" x14ac:dyDescent="0.25">
      <c r="A34">
        <v>33</v>
      </c>
      <c r="B34" t="s">
        <v>73</v>
      </c>
      <c r="C34" t="s">
        <v>130</v>
      </c>
      <c r="D34" s="1">
        <v>4500</v>
      </c>
      <c r="E34" t="s">
        <v>99</v>
      </c>
      <c r="F34" t="s">
        <v>71</v>
      </c>
      <c r="G34">
        <v>0</v>
      </c>
      <c r="H34">
        <v>23</v>
      </c>
      <c r="I34">
        <v>0</v>
      </c>
      <c r="J34">
        <v>23</v>
      </c>
      <c r="K34" s="1">
        <v>5</v>
      </c>
      <c r="L34" s="1">
        <v>10</v>
      </c>
      <c r="M34" s="1">
        <v>11</v>
      </c>
      <c r="N34" s="1">
        <v>4</v>
      </c>
      <c r="P34" t="s">
        <v>461</v>
      </c>
      <c r="Q34">
        <f t="shared" si="0"/>
        <v>33</v>
      </c>
      <c r="R34" s="2" t="s">
        <v>462</v>
      </c>
      <c r="S34" s="2" t="str">
        <f t="shared" si="1"/>
        <v>'Giant trevally'</v>
      </c>
      <c r="T34" s="2" t="s">
        <v>462</v>
      </c>
      <c r="U34" t="str">
        <f t="shared" si="2"/>
        <v>'Giant trevally.png'</v>
      </c>
      <c r="V34" s="2" t="s">
        <v>462</v>
      </c>
      <c r="W34">
        <f t="shared" si="3"/>
        <v>4500</v>
      </c>
      <c r="X34" s="2" t="s">
        <v>462</v>
      </c>
      <c r="Y34" t="str">
        <f t="shared" si="4"/>
        <v>'Very Large'</v>
      </c>
      <c r="Z34" s="2" t="s">
        <v>462</v>
      </c>
      <c r="AA34" t="str">
        <f t="shared" si="5"/>
        <v>'Pier'</v>
      </c>
      <c r="AB34" s="2" t="s">
        <v>462</v>
      </c>
      <c r="AC34">
        <f t="shared" si="6"/>
        <v>0</v>
      </c>
      <c r="AD34" s="2" t="s">
        <v>462</v>
      </c>
      <c r="AE34">
        <f t="shared" si="7"/>
        <v>23</v>
      </c>
      <c r="AF34" s="2" t="s">
        <v>462</v>
      </c>
      <c r="AG34">
        <f t="shared" si="8"/>
        <v>0</v>
      </c>
      <c r="AH34" s="2" t="s">
        <v>462</v>
      </c>
      <c r="AI34">
        <f t="shared" si="9"/>
        <v>23</v>
      </c>
      <c r="AJ34" s="2" t="s">
        <v>462</v>
      </c>
      <c r="AK34">
        <f t="shared" si="10"/>
        <v>5</v>
      </c>
      <c r="AL34" s="2" t="s">
        <v>462</v>
      </c>
      <c r="AM34">
        <f t="shared" si="11"/>
        <v>10</v>
      </c>
      <c r="AN34" s="2" t="s">
        <v>462</v>
      </c>
      <c r="AO34">
        <f t="shared" si="12"/>
        <v>11</v>
      </c>
      <c r="AP34" s="2" t="s">
        <v>462</v>
      </c>
      <c r="AQ34">
        <f t="shared" si="13"/>
        <v>4</v>
      </c>
      <c r="AR34" t="s">
        <v>463</v>
      </c>
      <c r="AS34" s="2" t="s">
        <v>462</v>
      </c>
      <c r="AT34" t="str">
        <f t="shared" si="14"/>
        <v>(33,'Giant trevally','Giant trevally.png',4500,'Very Large','Pier',0,23,0,23,5,10,11,4),</v>
      </c>
      <c r="AV34" t="s">
        <v>628</v>
      </c>
    </row>
    <row r="35" spans="1:48" x14ac:dyDescent="0.25">
      <c r="A35">
        <v>34</v>
      </c>
      <c r="B35" t="s">
        <v>31</v>
      </c>
      <c r="C35" t="s">
        <v>131</v>
      </c>
      <c r="D35" s="1">
        <v>15000</v>
      </c>
      <c r="E35" t="s">
        <v>95</v>
      </c>
      <c r="F35" t="s">
        <v>29</v>
      </c>
      <c r="G35">
        <v>16</v>
      </c>
      <c r="H35">
        <v>9</v>
      </c>
      <c r="I35">
        <v>16</v>
      </c>
      <c r="J35">
        <v>9</v>
      </c>
      <c r="K35" s="1">
        <v>3</v>
      </c>
      <c r="L35" s="1">
        <v>5</v>
      </c>
      <c r="M35" s="1">
        <v>9</v>
      </c>
      <c r="N35" s="1">
        <v>11</v>
      </c>
      <c r="P35" t="s">
        <v>461</v>
      </c>
      <c r="Q35">
        <f t="shared" si="0"/>
        <v>34</v>
      </c>
      <c r="R35" s="2" t="s">
        <v>462</v>
      </c>
      <c r="S35" s="2" t="str">
        <f t="shared" si="1"/>
        <v>'Golden trout'</v>
      </c>
      <c r="T35" s="2" t="s">
        <v>462</v>
      </c>
      <c r="U35" t="str">
        <f t="shared" si="2"/>
        <v>'Golden trout.png'</v>
      </c>
      <c r="V35" s="2" t="s">
        <v>462</v>
      </c>
      <c r="W35">
        <f t="shared" si="3"/>
        <v>15000</v>
      </c>
      <c r="X35" s="2" t="s">
        <v>462</v>
      </c>
      <c r="Y35" t="str">
        <f t="shared" si="4"/>
        <v>'Medium'</v>
      </c>
      <c r="Z35" s="2" t="s">
        <v>462</v>
      </c>
      <c r="AA35" t="str">
        <f t="shared" si="5"/>
        <v>'River (clifftop)'</v>
      </c>
      <c r="AB35" s="2" t="s">
        <v>462</v>
      </c>
      <c r="AC35">
        <f t="shared" si="6"/>
        <v>16</v>
      </c>
      <c r="AD35" s="2" t="s">
        <v>462</v>
      </c>
      <c r="AE35">
        <f t="shared" si="7"/>
        <v>9</v>
      </c>
      <c r="AF35" s="2" t="s">
        <v>462</v>
      </c>
      <c r="AG35">
        <f t="shared" si="8"/>
        <v>16</v>
      </c>
      <c r="AH35" s="2" t="s">
        <v>462</v>
      </c>
      <c r="AI35">
        <f t="shared" si="9"/>
        <v>9</v>
      </c>
      <c r="AJ35" s="2" t="s">
        <v>462</v>
      </c>
      <c r="AK35">
        <f t="shared" si="10"/>
        <v>3</v>
      </c>
      <c r="AL35" s="2" t="s">
        <v>462</v>
      </c>
      <c r="AM35">
        <f t="shared" si="11"/>
        <v>5</v>
      </c>
      <c r="AN35" s="2" t="s">
        <v>462</v>
      </c>
      <c r="AO35">
        <f t="shared" si="12"/>
        <v>9</v>
      </c>
      <c r="AP35" s="2" t="s">
        <v>462</v>
      </c>
      <c r="AQ35">
        <f t="shared" si="13"/>
        <v>11</v>
      </c>
      <c r="AR35" t="s">
        <v>463</v>
      </c>
      <c r="AS35" s="2" t="s">
        <v>462</v>
      </c>
      <c r="AT35" t="str">
        <f t="shared" si="14"/>
        <v>(34,'Golden trout','Golden trout.png',15000,'Medium','River (clifftop)',16,9,16,9,3,5,9,11),</v>
      </c>
      <c r="AV35" t="s">
        <v>629</v>
      </c>
    </row>
    <row r="36" spans="1:48" x14ac:dyDescent="0.25">
      <c r="A36">
        <v>35</v>
      </c>
      <c r="B36" t="s">
        <v>31</v>
      </c>
      <c r="C36" t="s">
        <v>131</v>
      </c>
      <c r="D36" s="1">
        <v>15000</v>
      </c>
      <c r="E36" t="s">
        <v>95</v>
      </c>
      <c r="F36" t="s">
        <v>29</v>
      </c>
      <c r="G36">
        <v>16</v>
      </c>
      <c r="H36">
        <v>9</v>
      </c>
      <c r="I36">
        <v>16</v>
      </c>
      <c r="J36">
        <v>9</v>
      </c>
      <c r="K36" s="1">
        <v>9</v>
      </c>
      <c r="L36" s="1">
        <v>11</v>
      </c>
      <c r="M36" s="1">
        <v>3</v>
      </c>
      <c r="N36" s="1">
        <v>5</v>
      </c>
      <c r="P36" t="s">
        <v>461</v>
      </c>
      <c r="Q36">
        <f t="shared" si="0"/>
        <v>35</v>
      </c>
      <c r="R36" s="2" t="s">
        <v>462</v>
      </c>
      <c r="S36" s="2" t="str">
        <f t="shared" si="1"/>
        <v>'Golden trout'</v>
      </c>
      <c r="T36" s="2" t="s">
        <v>462</v>
      </c>
      <c r="U36" t="str">
        <f t="shared" si="2"/>
        <v>'Golden trout.png'</v>
      </c>
      <c r="V36" s="2" t="s">
        <v>462</v>
      </c>
      <c r="W36">
        <f t="shared" si="3"/>
        <v>15000</v>
      </c>
      <c r="X36" s="2" t="s">
        <v>462</v>
      </c>
      <c r="Y36" t="str">
        <f t="shared" si="4"/>
        <v>'Medium'</v>
      </c>
      <c r="Z36" s="2" t="s">
        <v>462</v>
      </c>
      <c r="AA36" t="str">
        <f t="shared" si="5"/>
        <v>'River (clifftop)'</v>
      </c>
      <c r="AB36" s="2" t="s">
        <v>462</v>
      </c>
      <c r="AC36">
        <f t="shared" si="6"/>
        <v>16</v>
      </c>
      <c r="AD36" s="2" t="s">
        <v>462</v>
      </c>
      <c r="AE36">
        <f t="shared" si="7"/>
        <v>9</v>
      </c>
      <c r="AF36" s="2" t="s">
        <v>462</v>
      </c>
      <c r="AG36">
        <f t="shared" si="8"/>
        <v>16</v>
      </c>
      <c r="AH36" s="2" t="s">
        <v>462</v>
      </c>
      <c r="AI36">
        <f t="shared" si="9"/>
        <v>9</v>
      </c>
      <c r="AJ36" s="2" t="s">
        <v>462</v>
      </c>
      <c r="AK36">
        <f t="shared" si="10"/>
        <v>9</v>
      </c>
      <c r="AL36" s="2" t="s">
        <v>462</v>
      </c>
      <c r="AM36">
        <f t="shared" si="11"/>
        <v>11</v>
      </c>
      <c r="AN36" s="2" t="s">
        <v>462</v>
      </c>
      <c r="AO36">
        <f t="shared" si="12"/>
        <v>3</v>
      </c>
      <c r="AP36" s="2" t="s">
        <v>462</v>
      </c>
      <c r="AQ36">
        <f t="shared" si="13"/>
        <v>5</v>
      </c>
      <c r="AR36" t="s">
        <v>463</v>
      </c>
      <c r="AS36" s="2" t="s">
        <v>462</v>
      </c>
      <c r="AT36" t="str">
        <f t="shared" si="14"/>
        <v>(35,'Golden trout','Golden trout.png',15000,'Medium','River (clifftop)',16,9,16,9,9,11,3,5),</v>
      </c>
      <c r="AV36" t="s">
        <v>630</v>
      </c>
    </row>
    <row r="37" spans="1:48" x14ac:dyDescent="0.25">
      <c r="A37">
        <v>36</v>
      </c>
      <c r="B37" t="s">
        <v>8</v>
      </c>
      <c r="C37" t="s">
        <v>132</v>
      </c>
      <c r="D37" s="1">
        <v>1300</v>
      </c>
      <c r="E37" t="s">
        <v>97</v>
      </c>
      <c r="F37" t="s">
        <v>6</v>
      </c>
      <c r="G37">
        <v>0</v>
      </c>
      <c r="H37">
        <v>23</v>
      </c>
      <c r="I37">
        <v>0</v>
      </c>
      <c r="J37">
        <v>23</v>
      </c>
      <c r="K37" s="1">
        <v>1</v>
      </c>
      <c r="L37" s="1">
        <v>12</v>
      </c>
      <c r="M37" s="1">
        <v>1</v>
      </c>
      <c r="N37" s="1">
        <v>12</v>
      </c>
      <c r="P37" t="s">
        <v>461</v>
      </c>
      <c r="Q37">
        <f t="shared" si="0"/>
        <v>36</v>
      </c>
      <c r="R37" s="2" t="s">
        <v>462</v>
      </c>
      <c r="S37" s="2" t="str">
        <f t="shared" si="1"/>
        <v>'Goldfish'</v>
      </c>
      <c r="T37" s="2" t="s">
        <v>462</v>
      </c>
      <c r="U37" t="str">
        <f t="shared" si="2"/>
        <v>'Goldfish.png'</v>
      </c>
      <c r="V37" s="2" t="s">
        <v>462</v>
      </c>
      <c r="W37">
        <f t="shared" si="3"/>
        <v>1300</v>
      </c>
      <c r="X37" s="2" t="s">
        <v>462</v>
      </c>
      <c r="Y37" t="str">
        <f t="shared" si="4"/>
        <v>'Tiny'</v>
      </c>
      <c r="Z37" s="2" t="s">
        <v>462</v>
      </c>
      <c r="AA37" t="str">
        <f t="shared" si="5"/>
        <v>'Pond'</v>
      </c>
      <c r="AB37" s="2" t="s">
        <v>462</v>
      </c>
      <c r="AC37">
        <f t="shared" si="6"/>
        <v>0</v>
      </c>
      <c r="AD37" s="2" t="s">
        <v>462</v>
      </c>
      <c r="AE37">
        <f t="shared" si="7"/>
        <v>23</v>
      </c>
      <c r="AF37" s="2" t="s">
        <v>462</v>
      </c>
      <c r="AG37">
        <f t="shared" si="8"/>
        <v>0</v>
      </c>
      <c r="AH37" s="2" t="s">
        <v>462</v>
      </c>
      <c r="AI37">
        <f t="shared" si="9"/>
        <v>23</v>
      </c>
      <c r="AJ37" s="2" t="s">
        <v>462</v>
      </c>
      <c r="AK37">
        <f t="shared" si="10"/>
        <v>1</v>
      </c>
      <c r="AL37" s="2" t="s">
        <v>462</v>
      </c>
      <c r="AM37">
        <f t="shared" si="11"/>
        <v>12</v>
      </c>
      <c r="AN37" s="2" t="s">
        <v>462</v>
      </c>
      <c r="AO37">
        <f t="shared" si="12"/>
        <v>1</v>
      </c>
      <c r="AP37" s="2" t="s">
        <v>462</v>
      </c>
      <c r="AQ37">
        <f t="shared" si="13"/>
        <v>12</v>
      </c>
      <c r="AR37" t="s">
        <v>463</v>
      </c>
      <c r="AS37" s="2" t="s">
        <v>462</v>
      </c>
      <c r="AT37" t="str">
        <f t="shared" si="14"/>
        <v>(36,'Goldfish','Goldfish.png',1300,'Tiny','Pond',0,23,0,23,1,12,1,12),</v>
      </c>
      <c r="AV37" t="s">
        <v>631</v>
      </c>
    </row>
    <row r="38" spans="1:48" x14ac:dyDescent="0.25">
      <c r="A38">
        <v>37</v>
      </c>
      <c r="B38" t="s">
        <v>79</v>
      </c>
      <c r="C38" t="s">
        <v>133</v>
      </c>
      <c r="D38" s="1">
        <v>15000</v>
      </c>
      <c r="E38" t="s">
        <v>100</v>
      </c>
      <c r="F38" t="s">
        <v>51</v>
      </c>
      <c r="G38">
        <v>16</v>
      </c>
      <c r="H38">
        <v>9</v>
      </c>
      <c r="I38">
        <v>16</v>
      </c>
      <c r="J38">
        <v>9</v>
      </c>
      <c r="K38" s="1">
        <v>6</v>
      </c>
      <c r="L38" s="1">
        <v>9</v>
      </c>
      <c r="M38" s="1">
        <v>12</v>
      </c>
      <c r="N38" s="1">
        <v>3</v>
      </c>
      <c r="P38" t="s">
        <v>461</v>
      </c>
      <c r="Q38">
        <f t="shared" si="0"/>
        <v>37</v>
      </c>
      <c r="R38" s="2" t="s">
        <v>462</v>
      </c>
      <c r="S38" s="2" t="str">
        <f t="shared" si="1"/>
        <v>'Great white shark'</v>
      </c>
      <c r="T38" s="2" t="s">
        <v>462</v>
      </c>
      <c r="U38" t="str">
        <f t="shared" si="2"/>
        <v>'Great white shark.png'</v>
      </c>
      <c r="V38" s="2" t="s">
        <v>462</v>
      </c>
      <c r="W38">
        <f t="shared" si="3"/>
        <v>15000</v>
      </c>
      <c r="X38" s="2" t="s">
        <v>462</v>
      </c>
      <c r="Y38" t="str">
        <f t="shared" si="4"/>
        <v>'Finned'</v>
      </c>
      <c r="Z38" s="2" t="s">
        <v>462</v>
      </c>
      <c r="AA38" t="str">
        <f t="shared" si="5"/>
        <v>'Sea'</v>
      </c>
      <c r="AB38" s="2" t="s">
        <v>462</v>
      </c>
      <c r="AC38">
        <f t="shared" si="6"/>
        <v>16</v>
      </c>
      <c r="AD38" s="2" t="s">
        <v>462</v>
      </c>
      <c r="AE38">
        <f t="shared" si="7"/>
        <v>9</v>
      </c>
      <c r="AF38" s="2" t="s">
        <v>462</v>
      </c>
      <c r="AG38">
        <f t="shared" si="8"/>
        <v>16</v>
      </c>
      <c r="AH38" s="2" t="s">
        <v>462</v>
      </c>
      <c r="AI38">
        <f t="shared" si="9"/>
        <v>9</v>
      </c>
      <c r="AJ38" s="2" t="s">
        <v>462</v>
      </c>
      <c r="AK38">
        <f t="shared" si="10"/>
        <v>6</v>
      </c>
      <c r="AL38" s="2" t="s">
        <v>462</v>
      </c>
      <c r="AM38">
        <f t="shared" si="11"/>
        <v>9</v>
      </c>
      <c r="AN38" s="2" t="s">
        <v>462</v>
      </c>
      <c r="AO38">
        <f t="shared" si="12"/>
        <v>12</v>
      </c>
      <c r="AP38" s="2" t="s">
        <v>462</v>
      </c>
      <c r="AQ38">
        <f t="shared" si="13"/>
        <v>3</v>
      </c>
      <c r="AR38" t="s">
        <v>463</v>
      </c>
      <c r="AS38" s="2" t="s">
        <v>462</v>
      </c>
      <c r="AT38" t="str">
        <f t="shared" si="14"/>
        <v>(37,'Great white shark','Great white shark.png',15000,'Finned','Sea',16,9,16,9,6,9,12,3),</v>
      </c>
      <c r="AV38" t="s">
        <v>632</v>
      </c>
    </row>
    <row r="39" spans="1:48" x14ac:dyDescent="0.25">
      <c r="A39">
        <v>38</v>
      </c>
      <c r="B39" t="s">
        <v>37</v>
      </c>
      <c r="C39" t="s">
        <v>134</v>
      </c>
      <c r="D39" s="1">
        <v>1300</v>
      </c>
      <c r="E39" t="s">
        <v>97</v>
      </c>
      <c r="F39" t="s">
        <v>1</v>
      </c>
      <c r="G39">
        <v>9</v>
      </c>
      <c r="H39">
        <v>16</v>
      </c>
      <c r="I39">
        <v>9</v>
      </c>
      <c r="J39">
        <v>16</v>
      </c>
      <c r="K39" s="1">
        <v>4</v>
      </c>
      <c r="L39" s="1">
        <v>11</v>
      </c>
      <c r="M39" s="1">
        <v>10</v>
      </c>
      <c r="N39" s="1">
        <v>5</v>
      </c>
      <c r="P39" t="s">
        <v>461</v>
      </c>
      <c r="Q39">
        <f t="shared" si="0"/>
        <v>38</v>
      </c>
      <c r="R39" s="2" t="s">
        <v>462</v>
      </c>
      <c r="S39" s="2" t="str">
        <f t="shared" si="1"/>
        <v>'Guppy'</v>
      </c>
      <c r="T39" s="2" t="s">
        <v>462</v>
      </c>
      <c r="U39" t="str">
        <f t="shared" si="2"/>
        <v>'Guppy.png'</v>
      </c>
      <c r="V39" s="2" t="s">
        <v>462</v>
      </c>
      <c r="W39">
        <f t="shared" si="3"/>
        <v>1300</v>
      </c>
      <c r="X39" s="2" t="s">
        <v>462</v>
      </c>
      <c r="Y39" t="str">
        <f t="shared" si="4"/>
        <v>'Tiny'</v>
      </c>
      <c r="Z39" s="2" t="s">
        <v>462</v>
      </c>
      <c r="AA39" t="str">
        <f t="shared" si="5"/>
        <v>'River'</v>
      </c>
      <c r="AB39" s="2" t="s">
        <v>462</v>
      </c>
      <c r="AC39">
        <f t="shared" si="6"/>
        <v>9</v>
      </c>
      <c r="AD39" s="2" t="s">
        <v>462</v>
      </c>
      <c r="AE39">
        <f t="shared" si="7"/>
        <v>16</v>
      </c>
      <c r="AF39" s="2" t="s">
        <v>462</v>
      </c>
      <c r="AG39">
        <f t="shared" si="8"/>
        <v>9</v>
      </c>
      <c r="AH39" s="2" t="s">
        <v>462</v>
      </c>
      <c r="AI39">
        <f t="shared" si="9"/>
        <v>16</v>
      </c>
      <c r="AJ39" s="2" t="s">
        <v>462</v>
      </c>
      <c r="AK39">
        <f t="shared" si="10"/>
        <v>4</v>
      </c>
      <c r="AL39" s="2" t="s">
        <v>462</v>
      </c>
      <c r="AM39">
        <f t="shared" si="11"/>
        <v>11</v>
      </c>
      <c r="AN39" s="2" t="s">
        <v>462</v>
      </c>
      <c r="AO39">
        <f t="shared" si="12"/>
        <v>10</v>
      </c>
      <c r="AP39" s="2" t="s">
        <v>462</v>
      </c>
      <c r="AQ39">
        <f t="shared" si="13"/>
        <v>5</v>
      </c>
      <c r="AR39" t="s">
        <v>463</v>
      </c>
      <c r="AS39" s="2" t="s">
        <v>462</v>
      </c>
      <c r="AT39" t="str">
        <f t="shared" si="14"/>
        <v>(38,'Guppy','Guppy.png',1300,'Tiny','River',9,16,9,16,4,11,10,5),</v>
      </c>
      <c r="AV39" t="s">
        <v>633</v>
      </c>
    </row>
    <row r="40" spans="1:48" x14ac:dyDescent="0.25">
      <c r="A40">
        <v>39</v>
      </c>
      <c r="B40" t="s">
        <v>78</v>
      </c>
      <c r="C40" t="s">
        <v>135</v>
      </c>
      <c r="D40" s="1">
        <v>8000</v>
      </c>
      <c r="E40" t="s">
        <v>100</v>
      </c>
      <c r="F40" t="s">
        <v>51</v>
      </c>
      <c r="G40">
        <v>16</v>
      </c>
      <c r="H40">
        <v>9</v>
      </c>
      <c r="I40">
        <v>16</v>
      </c>
      <c r="J40">
        <v>9</v>
      </c>
      <c r="K40" s="1">
        <v>6</v>
      </c>
      <c r="L40" s="1">
        <v>9</v>
      </c>
      <c r="M40" s="1">
        <v>12</v>
      </c>
      <c r="N40" s="1">
        <v>3</v>
      </c>
      <c r="P40" t="s">
        <v>461</v>
      </c>
      <c r="Q40">
        <f t="shared" si="0"/>
        <v>39</v>
      </c>
      <c r="R40" s="2" t="s">
        <v>462</v>
      </c>
      <c r="S40" s="2" t="str">
        <f t="shared" si="1"/>
        <v>'Hammerhead shark'</v>
      </c>
      <c r="T40" s="2" t="s">
        <v>462</v>
      </c>
      <c r="U40" t="str">
        <f t="shared" si="2"/>
        <v>'Hammerhead shark.png'</v>
      </c>
      <c r="V40" s="2" t="s">
        <v>462</v>
      </c>
      <c r="W40">
        <f t="shared" si="3"/>
        <v>8000</v>
      </c>
      <c r="X40" s="2" t="s">
        <v>462</v>
      </c>
      <c r="Y40" t="str">
        <f t="shared" si="4"/>
        <v>'Finned'</v>
      </c>
      <c r="Z40" s="2" t="s">
        <v>462</v>
      </c>
      <c r="AA40" t="str">
        <f t="shared" si="5"/>
        <v>'Sea'</v>
      </c>
      <c r="AB40" s="2" t="s">
        <v>462</v>
      </c>
      <c r="AC40">
        <f t="shared" si="6"/>
        <v>16</v>
      </c>
      <c r="AD40" s="2" t="s">
        <v>462</v>
      </c>
      <c r="AE40">
        <f t="shared" si="7"/>
        <v>9</v>
      </c>
      <c r="AF40" s="2" t="s">
        <v>462</v>
      </c>
      <c r="AG40">
        <f t="shared" si="8"/>
        <v>16</v>
      </c>
      <c r="AH40" s="2" t="s">
        <v>462</v>
      </c>
      <c r="AI40">
        <f t="shared" si="9"/>
        <v>9</v>
      </c>
      <c r="AJ40" s="2" t="s">
        <v>462</v>
      </c>
      <c r="AK40">
        <f t="shared" si="10"/>
        <v>6</v>
      </c>
      <c r="AL40" s="2" t="s">
        <v>462</v>
      </c>
      <c r="AM40">
        <f t="shared" si="11"/>
        <v>9</v>
      </c>
      <c r="AN40" s="2" t="s">
        <v>462</v>
      </c>
      <c r="AO40">
        <f t="shared" si="12"/>
        <v>12</v>
      </c>
      <c r="AP40" s="2" t="s">
        <v>462</v>
      </c>
      <c r="AQ40">
        <f t="shared" si="13"/>
        <v>3</v>
      </c>
      <c r="AR40" t="s">
        <v>463</v>
      </c>
      <c r="AS40" s="2" t="s">
        <v>462</v>
      </c>
      <c r="AT40" t="str">
        <f t="shared" si="14"/>
        <v>(39,'Hammerhead shark','Hammerhead shark.png',8000,'Finned','Sea',16,9,16,9,6,9,12,3),</v>
      </c>
      <c r="AV40" t="s">
        <v>634</v>
      </c>
    </row>
    <row r="41" spans="1:48" x14ac:dyDescent="0.25">
      <c r="A41">
        <v>40</v>
      </c>
      <c r="B41" t="s">
        <v>61</v>
      </c>
      <c r="C41" t="s">
        <v>136</v>
      </c>
      <c r="D41" s="1">
        <v>150</v>
      </c>
      <c r="E41" t="s">
        <v>96</v>
      </c>
      <c r="F41" t="s">
        <v>51</v>
      </c>
      <c r="G41">
        <v>0</v>
      </c>
      <c r="H41">
        <v>23</v>
      </c>
      <c r="I41">
        <v>0</v>
      </c>
      <c r="J41">
        <v>23</v>
      </c>
      <c r="K41" s="1">
        <v>1</v>
      </c>
      <c r="L41" s="1">
        <v>12</v>
      </c>
      <c r="M41" s="1">
        <v>1</v>
      </c>
      <c r="N41" s="1">
        <v>12</v>
      </c>
      <c r="P41" t="s">
        <v>461</v>
      </c>
      <c r="Q41">
        <f t="shared" si="0"/>
        <v>40</v>
      </c>
      <c r="R41" s="2" t="s">
        <v>462</v>
      </c>
      <c r="S41" s="2" t="str">
        <f t="shared" si="1"/>
        <v>'Horse mackerel'</v>
      </c>
      <c r="T41" s="2" t="s">
        <v>462</v>
      </c>
      <c r="U41" t="str">
        <f t="shared" si="2"/>
        <v>'Horse mackerel.png'</v>
      </c>
      <c r="V41" s="2" t="s">
        <v>462</v>
      </c>
      <c r="W41">
        <f t="shared" si="3"/>
        <v>150</v>
      </c>
      <c r="X41" s="2" t="s">
        <v>462</v>
      </c>
      <c r="Y41" t="str">
        <f t="shared" si="4"/>
        <v>'Small'</v>
      </c>
      <c r="Z41" s="2" t="s">
        <v>462</v>
      </c>
      <c r="AA41" t="str">
        <f t="shared" si="5"/>
        <v>'Sea'</v>
      </c>
      <c r="AB41" s="2" t="s">
        <v>462</v>
      </c>
      <c r="AC41">
        <f t="shared" si="6"/>
        <v>0</v>
      </c>
      <c r="AD41" s="2" t="s">
        <v>462</v>
      </c>
      <c r="AE41">
        <f t="shared" si="7"/>
        <v>23</v>
      </c>
      <c r="AF41" s="2" t="s">
        <v>462</v>
      </c>
      <c r="AG41">
        <f t="shared" si="8"/>
        <v>0</v>
      </c>
      <c r="AH41" s="2" t="s">
        <v>462</v>
      </c>
      <c r="AI41">
        <f t="shared" si="9"/>
        <v>23</v>
      </c>
      <c r="AJ41" s="2" t="s">
        <v>462</v>
      </c>
      <c r="AK41">
        <f t="shared" si="10"/>
        <v>1</v>
      </c>
      <c r="AL41" s="2" t="s">
        <v>462</v>
      </c>
      <c r="AM41">
        <f t="shared" si="11"/>
        <v>12</v>
      </c>
      <c r="AN41" s="2" t="s">
        <v>462</v>
      </c>
      <c r="AO41">
        <f t="shared" si="12"/>
        <v>1</v>
      </c>
      <c r="AP41" s="2" t="s">
        <v>462</v>
      </c>
      <c r="AQ41">
        <f t="shared" si="13"/>
        <v>12</v>
      </c>
      <c r="AR41" t="s">
        <v>463</v>
      </c>
      <c r="AS41" s="2" t="s">
        <v>462</v>
      </c>
      <c r="AT41" t="str">
        <f t="shared" si="14"/>
        <v>(40,'Horse mackerel','Horse mackerel.png',150,'Small','Sea',0,23,0,23,1,12,1,12),</v>
      </c>
      <c r="AV41" t="s">
        <v>635</v>
      </c>
    </row>
    <row r="42" spans="1:48" x14ac:dyDescent="0.25">
      <c r="A42">
        <v>41</v>
      </c>
      <c r="B42" t="s">
        <v>11</v>
      </c>
      <c r="C42" t="s">
        <v>137</v>
      </c>
      <c r="D42" s="1">
        <v>300</v>
      </c>
      <c r="E42" t="s">
        <v>97</v>
      </c>
      <c r="F42" t="s">
        <v>6</v>
      </c>
      <c r="G42">
        <v>0</v>
      </c>
      <c r="H42">
        <v>23</v>
      </c>
      <c r="I42">
        <v>0</v>
      </c>
      <c r="J42">
        <v>23</v>
      </c>
      <c r="K42" s="1">
        <v>4</v>
      </c>
      <c r="L42" s="1">
        <v>8</v>
      </c>
      <c r="M42" s="1">
        <v>10</v>
      </c>
      <c r="N42" s="1">
        <v>2</v>
      </c>
      <c r="P42" t="s">
        <v>461</v>
      </c>
      <c r="Q42">
        <f t="shared" si="0"/>
        <v>41</v>
      </c>
      <c r="R42" s="2" t="s">
        <v>462</v>
      </c>
      <c r="S42" s="2" t="str">
        <f t="shared" si="1"/>
        <v>'Killifish'</v>
      </c>
      <c r="T42" s="2" t="s">
        <v>462</v>
      </c>
      <c r="U42" t="str">
        <f t="shared" si="2"/>
        <v>'Killifish.png'</v>
      </c>
      <c r="V42" s="2" t="s">
        <v>462</v>
      </c>
      <c r="W42">
        <f t="shared" si="3"/>
        <v>300</v>
      </c>
      <c r="X42" s="2" t="s">
        <v>462</v>
      </c>
      <c r="Y42" t="str">
        <f t="shared" si="4"/>
        <v>'Tiny'</v>
      </c>
      <c r="Z42" s="2" t="s">
        <v>462</v>
      </c>
      <c r="AA42" t="str">
        <f t="shared" si="5"/>
        <v>'Pond'</v>
      </c>
      <c r="AB42" s="2" t="s">
        <v>462</v>
      </c>
      <c r="AC42">
        <f t="shared" si="6"/>
        <v>0</v>
      </c>
      <c r="AD42" s="2" t="s">
        <v>462</v>
      </c>
      <c r="AE42">
        <f t="shared" si="7"/>
        <v>23</v>
      </c>
      <c r="AF42" s="2" t="s">
        <v>462</v>
      </c>
      <c r="AG42">
        <f t="shared" si="8"/>
        <v>0</v>
      </c>
      <c r="AH42" s="2" t="s">
        <v>462</v>
      </c>
      <c r="AI42">
        <f t="shared" si="9"/>
        <v>23</v>
      </c>
      <c r="AJ42" s="2" t="s">
        <v>462</v>
      </c>
      <c r="AK42">
        <f t="shared" si="10"/>
        <v>4</v>
      </c>
      <c r="AL42" s="2" t="s">
        <v>462</v>
      </c>
      <c r="AM42">
        <f t="shared" si="11"/>
        <v>8</v>
      </c>
      <c r="AN42" s="2" t="s">
        <v>462</v>
      </c>
      <c r="AO42">
        <f t="shared" si="12"/>
        <v>10</v>
      </c>
      <c r="AP42" s="2" t="s">
        <v>462</v>
      </c>
      <c r="AQ42">
        <f t="shared" si="13"/>
        <v>2</v>
      </c>
      <c r="AR42" t="s">
        <v>463</v>
      </c>
      <c r="AS42" s="2" t="s">
        <v>462</v>
      </c>
      <c r="AT42" t="str">
        <f t="shared" si="14"/>
        <v>(41,'Killifish','Killifish.png',300,'Tiny','Pond',0,23,0,23,4,8,10,2),</v>
      </c>
      <c r="AV42" t="s">
        <v>636</v>
      </c>
    </row>
    <row r="43" spans="1:48" x14ac:dyDescent="0.25">
      <c r="A43">
        <v>42</v>
      </c>
      <c r="B43" t="s">
        <v>35</v>
      </c>
      <c r="C43" t="s">
        <v>138</v>
      </c>
      <c r="D43" s="1">
        <v>1800</v>
      </c>
      <c r="E43" t="s">
        <v>99</v>
      </c>
      <c r="F43" t="s">
        <v>34</v>
      </c>
      <c r="G43">
        <v>0</v>
      </c>
      <c r="H43">
        <v>23</v>
      </c>
      <c r="I43">
        <v>0</v>
      </c>
      <c r="J43">
        <v>23</v>
      </c>
      <c r="K43" s="1">
        <v>9</v>
      </c>
      <c r="L43" s="1">
        <v>9</v>
      </c>
      <c r="M43" s="1">
        <v>3</v>
      </c>
      <c r="N43" s="1">
        <v>3</v>
      </c>
      <c r="P43" t="s">
        <v>461</v>
      </c>
      <c r="Q43">
        <f t="shared" si="0"/>
        <v>42</v>
      </c>
      <c r="R43" s="2" t="s">
        <v>462</v>
      </c>
      <c r="S43" s="2" t="str">
        <f t="shared" si="1"/>
        <v>'King salmon'</v>
      </c>
      <c r="T43" s="2" t="s">
        <v>462</v>
      </c>
      <c r="U43" t="str">
        <f t="shared" si="2"/>
        <v>'King salmon.png'</v>
      </c>
      <c r="V43" s="2" t="s">
        <v>462</v>
      </c>
      <c r="W43">
        <f t="shared" si="3"/>
        <v>1800</v>
      </c>
      <c r="X43" s="2" t="s">
        <v>462</v>
      </c>
      <c r="Y43" t="str">
        <f t="shared" si="4"/>
        <v>'Very Large'</v>
      </c>
      <c r="Z43" s="2" t="s">
        <v>462</v>
      </c>
      <c r="AA43" t="str">
        <f t="shared" si="5"/>
        <v>'River (mouth)'</v>
      </c>
      <c r="AB43" s="2" t="s">
        <v>462</v>
      </c>
      <c r="AC43">
        <f t="shared" si="6"/>
        <v>0</v>
      </c>
      <c r="AD43" s="2" t="s">
        <v>462</v>
      </c>
      <c r="AE43">
        <f t="shared" si="7"/>
        <v>23</v>
      </c>
      <c r="AF43" s="2" t="s">
        <v>462</v>
      </c>
      <c r="AG43">
        <f t="shared" si="8"/>
        <v>0</v>
      </c>
      <c r="AH43" s="2" t="s">
        <v>462</v>
      </c>
      <c r="AI43">
        <f t="shared" si="9"/>
        <v>23</v>
      </c>
      <c r="AJ43" s="2" t="s">
        <v>462</v>
      </c>
      <c r="AK43">
        <f t="shared" si="10"/>
        <v>9</v>
      </c>
      <c r="AL43" s="2" t="s">
        <v>462</v>
      </c>
      <c r="AM43">
        <f t="shared" si="11"/>
        <v>9</v>
      </c>
      <c r="AN43" s="2" t="s">
        <v>462</v>
      </c>
      <c r="AO43">
        <f t="shared" si="12"/>
        <v>3</v>
      </c>
      <c r="AP43" s="2" t="s">
        <v>462</v>
      </c>
      <c r="AQ43">
        <f t="shared" si="13"/>
        <v>3</v>
      </c>
      <c r="AR43" t="s">
        <v>463</v>
      </c>
      <c r="AS43" s="2" t="s">
        <v>462</v>
      </c>
      <c r="AT43" t="str">
        <f t="shared" si="14"/>
        <v>(42,'King salmon','King salmon.png',1800,'Very Large','River (mouth)',0,23,0,23,9,9,3,3),</v>
      </c>
      <c r="AV43" t="s">
        <v>637</v>
      </c>
    </row>
    <row r="44" spans="1:48" x14ac:dyDescent="0.25">
      <c r="A44">
        <v>43</v>
      </c>
      <c r="B44" t="s">
        <v>7</v>
      </c>
      <c r="C44" t="s">
        <v>139</v>
      </c>
      <c r="D44" s="1">
        <v>4000</v>
      </c>
      <c r="E44" t="s">
        <v>94</v>
      </c>
      <c r="F44" t="s">
        <v>6</v>
      </c>
      <c r="G44">
        <v>16</v>
      </c>
      <c r="H44">
        <v>9</v>
      </c>
      <c r="I44">
        <v>16</v>
      </c>
      <c r="J44">
        <v>9</v>
      </c>
      <c r="K44" s="1">
        <v>1</v>
      </c>
      <c r="L44" s="1">
        <v>12</v>
      </c>
      <c r="M44" s="1">
        <v>1</v>
      </c>
      <c r="N44" s="1">
        <v>12</v>
      </c>
      <c r="P44" t="s">
        <v>461</v>
      </c>
      <c r="Q44">
        <f t="shared" si="0"/>
        <v>43</v>
      </c>
      <c r="R44" s="2" t="s">
        <v>462</v>
      </c>
      <c r="S44" s="2" t="str">
        <f t="shared" si="1"/>
        <v>'Koi'</v>
      </c>
      <c r="T44" s="2" t="s">
        <v>462</v>
      </c>
      <c r="U44" t="str">
        <f t="shared" si="2"/>
        <v>'Koi.png'</v>
      </c>
      <c r="V44" s="2" t="s">
        <v>462</v>
      </c>
      <c r="W44">
        <f t="shared" si="3"/>
        <v>4000</v>
      </c>
      <c r="X44" s="2" t="s">
        <v>462</v>
      </c>
      <c r="Y44" t="str">
        <f t="shared" si="4"/>
        <v>'Large'</v>
      </c>
      <c r="Z44" s="2" t="s">
        <v>462</v>
      </c>
      <c r="AA44" t="str">
        <f t="shared" si="5"/>
        <v>'Pond'</v>
      </c>
      <c r="AB44" s="2" t="s">
        <v>462</v>
      </c>
      <c r="AC44">
        <f t="shared" si="6"/>
        <v>16</v>
      </c>
      <c r="AD44" s="2" t="s">
        <v>462</v>
      </c>
      <c r="AE44">
        <f t="shared" si="7"/>
        <v>9</v>
      </c>
      <c r="AF44" s="2" t="s">
        <v>462</v>
      </c>
      <c r="AG44">
        <f t="shared" si="8"/>
        <v>16</v>
      </c>
      <c r="AH44" s="2" t="s">
        <v>462</v>
      </c>
      <c r="AI44">
        <f t="shared" si="9"/>
        <v>9</v>
      </c>
      <c r="AJ44" s="2" t="s">
        <v>462</v>
      </c>
      <c r="AK44">
        <f t="shared" si="10"/>
        <v>1</v>
      </c>
      <c r="AL44" s="2" t="s">
        <v>462</v>
      </c>
      <c r="AM44">
        <f t="shared" si="11"/>
        <v>12</v>
      </c>
      <c r="AN44" s="2" t="s">
        <v>462</v>
      </c>
      <c r="AO44">
        <f t="shared" si="12"/>
        <v>1</v>
      </c>
      <c r="AP44" s="2" t="s">
        <v>462</v>
      </c>
      <c r="AQ44">
        <f t="shared" si="13"/>
        <v>12</v>
      </c>
      <c r="AR44" t="s">
        <v>463</v>
      </c>
      <c r="AS44" s="2" t="s">
        <v>462</v>
      </c>
      <c r="AT44" t="str">
        <f t="shared" si="14"/>
        <v>(43,'Koi','Koi.png',4000,'Large','Pond',16,9,16,9,1,12,1,12),</v>
      </c>
      <c r="AV44" t="s">
        <v>638</v>
      </c>
    </row>
    <row r="45" spans="1:48" x14ac:dyDescent="0.25">
      <c r="A45">
        <v>44</v>
      </c>
      <c r="B45" t="s">
        <v>18</v>
      </c>
      <c r="C45" t="s">
        <v>140</v>
      </c>
      <c r="D45" s="1">
        <v>400</v>
      </c>
      <c r="E45" t="s">
        <v>96</v>
      </c>
      <c r="F45" t="s">
        <v>1</v>
      </c>
      <c r="G45">
        <v>0</v>
      </c>
      <c r="H45">
        <v>23</v>
      </c>
      <c r="I45">
        <v>0</v>
      </c>
      <c r="J45">
        <v>23</v>
      </c>
      <c r="K45" s="1">
        <v>3</v>
      </c>
      <c r="L45" s="1">
        <v>5</v>
      </c>
      <c r="M45" s="1">
        <v>9</v>
      </c>
      <c r="N45" s="1">
        <v>11</v>
      </c>
      <c r="P45" t="s">
        <v>461</v>
      </c>
      <c r="Q45">
        <f t="shared" si="0"/>
        <v>44</v>
      </c>
      <c r="R45" s="2" t="s">
        <v>462</v>
      </c>
      <c r="S45" s="2" t="str">
        <f t="shared" si="1"/>
        <v>'Loach'</v>
      </c>
      <c r="T45" s="2" t="s">
        <v>462</v>
      </c>
      <c r="U45" t="str">
        <f t="shared" si="2"/>
        <v>'Loach.png'</v>
      </c>
      <c r="V45" s="2" t="s">
        <v>462</v>
      </c>
      <c r="W45">
        <f t="shared" si="3"/>
        <v>400</v>
      </c>
      <c r="X45" s="2" t="s">
        <v>462</v>
      </c>
      <c r="Y45" t="str">
        <f t="shared" si="4"/>
        <v>'Small'</v>
      </c>
      <c r="Z45" s="2" t="s">
        <v>462</v>
      </c>
      <c r="AA45" t="str">
        <f t="shared" si="5"/>
        <v>'River'</v>
      </c>
      <c r="AB45" s="2" t="s">
        <v>462</v>
      </c>
      <c r="AC45">
        <f t="shared" si="6"/>
        <v>0</v>
      </c>
      <c r="AD45" s="2" t="s">
        <v>462</v>
      </c>
      <c r="AE45">
        <f t="shared" si="7"/>
        <v>23</v>
      </c>
      <c r="AF45" s="2" t="s">
        <v>462</v>
      </c>
      <c r="AG45">
        <f t="shared" si="8"/>
        <v>0</v>
      </c>
      <c r="AH45" s="2" t="s">
        <v>462</v>
      </c>
      <c r="AI45">
        <f t="shared" si="9"/>
        <v>23</v>
      </c>
      <c r="AJ45" s="2" t="s">
        <v>462</v>
      </c>
      <c r="AK45">
        <f t="shared" si="10"/>
        <v>3</v>
      </c>
      <c r="AL45" s="2" t="s">
        <v>462</v>
      </c>
      <c r="AM45">
        <f t="shared" si="11"/>
        <v>5</v>
      </c>
      <c r="AN45" s="2" t="s">
        <v>462</v>
      </c>
      <c r="AO45">
        <f t="shared" si="12"/>
        <v>9</v>
      </c>
      <c r="AP45" s="2" t="s">
        <v>462</v>
      </c>
      <c r="AQ45">
        <f t="shared" si="13"/>
        <v>11</v>
      </c>
      <c r="AR45" t="s">
        <v>463</v>
      </c>
      <c r="AS45" s="2" t="s">
        <v>462</v>
      </c>
      <c r="AT45" t="str">
        <f t="shared" si="14"/>
        <v>(44,'Loach','Loach.png',400,'Small','River',0,23,0,23,3,5,9,11),</v>
      </c>
      <c r="AV45" t="s">
        <v>639</v>
      </c>
    </row>
    <row r="46" spans="1:48" x14ac:dyDescent="0.25">
      <c r="A46">
        <v>45</v>
      </c>
      <c r="B46" t="s">
        <v>74</v>
      </c>
      <c r="C46" t="s">
        <v>141</v>
      </c>
      <c r="D46" s="1">
        <v>6000</v>
      </c>
      <c r="E46" t="s">
        <v>99</v>
      </c>
      <c r="F46" t="s">
        <v>71</v>
      </c>
      <c r="G46">
        <v>0</v>
      </c>
      <c r="H46">
        <v>23</v>
      </c>
      <c r="I46">
        <v>0</v>
      </c>
      <c r="J46">
        <v>23</v>
      </c>
      <c r="K46" s="1">
        <v>5</v>
      </c>
      <c r="L46" s="1">
        <v>10</v>
      </c>
      <c r="M46" s="1">
        <v>11</v>
      </c>
      <c r="N46" s="1">
        <v>4</v>
      </c>
      <c r="P46" t="s">
        <v>461</v>
      </c>
      <c r="Q46">
        <f t="shared" si="0"/>
        <v>45</v>
      </c>
      <c r="R46" s="2" t="s">
        <v>462</v>
      </c>
      <c r="S46" s="2" t="str">
        <f t="shared" si="1"/>
        <v>'Mahi-mahi'</v>
      </c>
      <c r="T46" s="2" t="s">
        <v>462</v>
      </c>
      <c r="U46" t="str">
        <f t="shared" si="2"/>
        <v>'Mahi-mahi.png'</v>
      </c>
      <c r="V46" s="2" t="s">
        <v>462</v>
      </c>
      <c r="W46">
        <f t="shared" si="3"/>
        <v>6000</v>
      </c>
      <c r="X46" s="2" t="s">
        <v>462</v>
      </c>
      <c r="Y46" t="str">
        <f t="shared" si="4"/>
        <v>'Very Large'</v>
      </c>
      <c r="Z46" s="2" t="s">
        <v>462</v>
      </c>
      <c r="AA46" t="str">
        <f t="shared" si="5"/>
        <v>'Pier'</v>
      </c>
      <c r="AB46" s="2" t="s">
        <v>462</v>
      </c>
      <c r="AC46">
        <f t="shared" si="6"/>
        <v>0</v>
      </c>
      <c r="AD46" s="2" t="s">
        <v>462</v>
      </c>
      <c r="AE46">
        <f t="shared" si="7"/>
        <v>23</v>
      </c>
      <c r="AF46" s="2" t="s">
        <v>462</v>
      </c>
      <c r="AG46">
        <f t="shared" si="8"/>
        <v>0</v>
      </c>
      <c r="AH46" s="2" t="s">
        <v>462</v>
      </c>
      <c r="AI46">
        <f t="shared" si="9"/>
        <v>23</v>
      </c>
      <c r="AJ46" s="2" t="s">
        <v>462</v>
      </c>
      <c r="AK46">
        <f t="shared" si="10"/>
        <v>5</v>
      </c>
      <c r="AL46" s="2" t="s">
        <v>462</v>
      </c>
      <c r="AM46">
        <f t="shared" si="11"/>
        <v>10</v>
      </c>
      <c r="AN46" s="2" t="s">
        <v>462</v>
      </c>
      <c r="AO46">
        <f t="shared" si="12"/>
        <v>11</v>
      </c>
      <c r="AP46" s="2" t="s">
        <v>462</v>
      </c>
      <c r="AQ46">
        <f t="shared" si="13"/>
        <v>4</v>
      </c>
      <c r="AR46" t="s">
        <v>463</v>
      </c>
      <c r="AS46" s="2" t="s">
        <v>462</v>
      </c>
      <c r="AT46" t="str">
        <f t="shared" si="14"/>
        <v>(45,'Mahi-mahi','Mahi-mahi.png',6000,'Very Large','Pier',0,23,0,23,5,10,11,4),</v>
      </c>
      <c r="AV46" t="s">
        <v>640</v>
      </c>
    </row>
    <row r="47" spans="1:48" x14ac:dyDescent="0.25">
      <c r="A47">
        <v>46</v>
      </c>
      <c r="B47" t="s">
        <v>36</v>
      </c>
      <c r="C47" t="s">
        <v>142</v>
      </c>
      <c r="D47" s="1">
        <v>2000</v>
      </c>
      <c r="E47" t="s">
        <v>96</v>
      </c>
      <c r="F47" t="s">
        <v>1</v>
      </c>
      <c r="G47">
        <v>16</v>
      </c>
      <c r="H47">
        <v>9</v>
      </c>
      <c r="I47">
        <v>16</v>
      </c>
      <c r="J47">
        <v>9</v>
      </c>
      <c r="K47" s="1">
        <v>9</v>
      </c>
      <c r="L47" s="1">
        <v>11</v>
      </c>
      <c r="M47" s="1">
        <v>3</v>
      </c>
      <c r="N47" s="1">
        <v>5</v>
      </c>
      <c r="P47" t="s">
        <v>461</v>
      </c>
      <c r="Q47">
        <f t="shared" si="0"/>
        <v>46</v>
      </c>
      <c r="R47" s="2" t="s">
        <v>462</v>
      </c>
      <c r="S47" s="2" t="str">
        <f t="shared" si="1"/>
        <v>'Mitten crab'</v>
      </c>
      <c r="T47" s="2" t="s">
        <v>462</v>
      </c>
      <c r="U47" t="str">
        <f t="shared" si="2"/>
        <v>'Mitten crab.png'</v>
      </c>
      <c r="V47" s="2" t="s">
        <v>462</v>
      </c>
      <c r="W47">
        <f t="shared" si="3"/>
        <v>2000</v>
      </c>
      <c r="X47" s="2" t="s">
        <v>462</v>
      </c>
      <c r="Y47" t="str">
        <f t="shared" si="4"/>
        <v>'Small'</v>
      </c>
      <c r="Z47" s="2" t="s">
        <v>462</v>
      </c>
      <c r="AA47" t="str">
        <f t="shared" si="5"/>
        <v>'River'</v>
      </c>
      <c r="AB47" s="2" t="s">
        <v>462</v>
      </c>
      <c r="AC47">
        <f t="shared" si="6"/>
        <v>16</v>
      </c>
      <c r="AD47" s="2" t="s">
        <v>462</v>
      </c>
      <c r="AE47">
        <f t="shared" si="7"/>
        <v>9</v>
      </c>
      <c r="AF47" s="2" t="s">
        <v>462</v>
      </c>
      <c r="AG47">
        <f t="shared" si="8"/>
        <v>16</v>
      </c>
      <c r="AH47" s="2" t="s">
        <v>462</v>
      </c>
      <c r="AI47">
        <f t="shared" si="9"/>
        <v>9</v>
      </c>
      <c r="AJ47" s="2" t="s">
        <v>462</v>
      </c>
      <c r="AK47">
        <f t="shared" si="10"/>
        <v>9</v>
      </c>
      <c r="AL47" s="2" t="s">
        <v>462</v>
      </c>
      <c r="AM47">
        <f t="shared" si="11"/>
        <v>11</v>
      </c>
      <c r="AN47" s="2" t="s">
        <v>462</v>
      </c>
      <c r="AO47">
        <f t="shared" si="12"/>
        <v>3</v>
      </c>
      <c r="AP47" s="2" t="s">
        <v>462</v>
      </c>
      <c r="AQ47">
        <f t="shared" si="13"/>
        <v>5</v>
      </c>
      <c r="AR47" t="s">
        <v>463</v>
      </c>
      <c r="AS47" s="2" t="s">
        <v>462</v>
      </c>
      <c r="AT47" t="str">
        <f t="shared" si="14"/>
        <v>(46,'Mitten crab','Mitten crab.png',2000,'Small','River',16,9,16,9,9,11,3,5),</v>
      </c>
      <c r="AV47" t="s">
        <v>641</v>
      </c>
    </row>
    <row r="48" spans="1:48" x14ac:dyDescent="0.25">
      <c r="A48">
        <v>47</v>
      </c>
      <c r="B48" t="s">
        <v>68</v>
      </c>
      <c r="C48" t="s">
        <v>143</v>
      </c>
      <c r="D48" s="1">
        <v>2000</v>
      </c>
      <c r="E48" t="s">
        <v>98</v>
      </c>
      <c r="F48" t="s">
        <v>51</v>
      </c>
      <c r="G48">
        <v>0</v>
      </c>
      <c r="H48">
        <v>23</v>
      </c>
      <c r="I48">
        <v>0</v>
      </c>
      <c r="J48">
        <v>23</v>
      </c>
      <c r="K48" s="1">
        <v>8</v>
      </c>
      <c r="L48" s="1">
        <v>10</v>
      </c>
      <c r="M48" s="1">
        <v>2</v>
      </c>
      <c r="N48" s="1">
        <v>4</v>
      </c>
      <c r="P48" t="s">
        <v>461</v>
      </c>
      <c r="Q48">
        <f t="shared" si="0"/>
        <v>47</v>
      </c>
      <c r="R48" s="2" t="s">
        <v>462</v>
      </c>
      <c r="S48" s="2" t="str">
        <f t="shared" si="1"/>
        <v>'Moray eel'</v>
      </c>
      <c r="T48" s="2" t="s">
        <v>462</v>
      </c>
      <c r="U48" t="str">
        <f t="shared" si="2"/>
        <v>'Moray eel.png'</v>
      </c>
      <c r="V48" s="2" t="s">
        <v>462</v>
      </c>
      <c r="W48">
        <f t="shared" si="3"/>
        <v>2000</v>
      </c>
      <c r="X48" s="2" t="s">
        <v>462</v>
      </c>
      <c r="Y48" t="str">
        <f t="shared" si="4"/>
        <v>'Long &amp; Thin'</v>
      </c>
      <c r="Z48" s="2" t="s">
        <v>462</v>
      </c>
      <c r="AA48" t="str">
        <f t="shared" si="5"/>
        <v>'Sea'</v>
      </c>
      <c r="AB48" s="2" t="s">
        <v>462</v>
      </c>
      <c r="AC48">
        <f t="shared" si="6"/>
        <v>0</v>
      </c>
      <c r="AD48" s="2" t="s">
        <v>462</v>
      </c>
      <c r="AE48">
        <f t="shared" si="7"/>
        <v>23</v>
      </c>
      <c r="AF48" s="2" t="s">
        <v>462</v>
      </c>
      <c r="AG48">
        <f t="shared" si="8"/>
        <v>0</v>
      </c>
      <c r="AH48" s="2" t="s">
        <v>462</v>
      </c>
      <c r="AI48">
        <f t="shared" si="9"/>
        <v>23</v>
      </c>
      <c r="AJ48" s="2" t="s">
        <v>462</v>
      </c>
      <c r="AK48">
        <f t="shared" si="10"/>
        <v>8</v>
      </c>
      <c r="AL48" s="2" t="s">
        <v>462</v>
      </c>
      <c r="AM48">
        <f t="shared" si="11"/>
        <v>10</v>
      </c>
      <c r="AN48" s="2" t="s">
        <v>462</v>
      </c>
      <c r="AO48">
        <f t="shared" si="12"/>
        <v>2</v>
      </c>
      <c r="AP48" s="2" t="s">
        <v>462</v>
      </c>
      <c r="AQ48">
        <f t="shared" si="13"/>
        <v>4</v>
      </c>
      <c r="AR48" t="s">
        <v>463</v>
      </c>
      <c r="AS48" s="2" t="s">
        <v>462</v>
      </c>
      <c r="AT48" t="str">
        <f t="shared" si="14"/>
        <v>(47,'Moray eel','Moray eel.png',2000,'Long &amp; Thin','Sea',0,23,0,23,8,10,2,4),</v>
      </c>
      <c r="AV48" t="s">
        <v>642</v>
      </c>
    </row>
    <row r="49" spans="1:48" x14ac:dyDescent="0.25">
      <c r="A49">
        <v>48</v>
      </c>
      <c r="B49" t="s">
        <v>56</v>
      </c>
      <c r="C49" t="s">
        <v>144</v>
      </c>
      <c r="D49" s="1">
        <v>10000</v>
      </c>
      <c r="E49" t="s">
        <v>93</v>
      </c>
      <c r="F49" t="s">
        <v>51</v>
      </c>
      <c r="G49">
        <v>4</v>
      </c>
      <c r="H49">
        <v>21</v>
      </c>
      <c r="I49">
        <v>4</v>
      </c>
      <c r="J49">
        <v>21</v>
      </c>
      <c r="K49" s="1">
        <v>7</v>
      </c>
      <c r="L49" s="1">
        <v>8</v>
      </c>
      <c r="M49" s="1">
        <v>1</v>
      </c>
      <c r="N49" s="1">
        <v>2</v>
      </c>
      <c r="P49" t="s">
        <v>461</v>
      </c>
      <c r="Q49">
        <f t="shared" si="0"/>
        <v>48</v>
      </c>
      <c r="R49" s="2" t="s">
        <v>462</v>
      </c>
      <c r="S49" s="2" t="str">
        <f t="shared" si="1"/>
        <v>'Napoleonfish'</v>
      </c>
      <c r="T49" s="2" t="s">
        <v>462</v>
      </c>
      <c r="U49" t="str">
        <f t="shared" si="2"/>
        <v>'Napoleonfish.png'</v>
      </c>
      <c r="V49" s="2" t="s">
        <v>462</v>
      </c>
      <c r="W49">
        <f t="shared" si="3"/>
        <v>10000</v>
      </c>
      <c r="X49" s="2" t="s">
        <v>462</v>
      </c>
      <c r="Y49" t="str">
        <f t="shared" si="4"/>
        <v>'Huge'</v>
      </c>
      <c r="Z49" s="2" t="s">
        <v>462</v>
      </c>
      <c r="AA49" t="str">
        <f t="shared" si="5"/>
        <v>'Sea'</v>
      </c>
      <c r="AB49" s="2" t="s">
        <v>462</v>
      </c>
      <c r="AC49">
        <f t="shared" si="6"/>
        <v>4</v>
      </c>
      <c r="AD49" s="2" t="s">
        <v>462</v>
      </c>
      <c r="AE49">
        <f t="shared" si="7"/>
        <v>21</v>
      </c>
      <c r="AF49" s="2" t="s">
        <v>462</v>
      </c>
      <c r="AG49">
        <f t="shared" si="8"/>
        <v>4</v>
      </c>
      <c r="AH49" s="2" t="s">
        <v>462</v>
      </c>
      <c r="AI49">
        <f t="shared" si="9"/>
        <v>21</v>
      </c>
      <c r="AJ49" s="2" t="s">
        <v>462</v>
      </c>
      <c r="AK49">
        <f t="shared" si="10"/>
        <v>7</v>
      </c>
      <c r="AL49" s="2" t="s">
        <v>462</v>
      </c>
      <c r="AM49">
        <f t="shared" si="11"/>
        <v>8</v>
      </c>
      <c r="AN49" s="2" t="s">
        <v>462</v>
      </c>
      <c r="AO49">
        <f t="shared" si="12"/>
        <v>1</v>
      </c>
      <c r="AP49" s="2" t="s">
        <v>462</v>
      </c>
      <c r="AQ49">
        <f t="shared" si="13"/>
        <v>2</v>
      </c>
      <c r="AR49" t="s">
        <v>463</v>
      </c>
      <c r="AS49" s="2" t="s">
        <v>462</v>
      </c>
      <c r="AT49" t="str">
        <f t="shared" si="14"/>
        <v>(48,'Napoleonfish','Napoleonfish.png',10000,'Huge','Sea',4,21,4,21,7,8,1,2),</v>
      </c>
      <c r="AV49" t="s">
        <v>643</v>
      </c>
    </row>
    <row r="50" spans="1:48" x14ac:dyDescent="0.25">
      <c r="A50">
        <v>49</v>
      </c>
      <c r="B50" t="s">
        <v>41</v>
      </c>
      <c r="C50" t="s">
        <v>145</v>
      </c>
      <c r="D50" s="1">
        <v>500</v>
      </c>
      <c r="E50" t="s">
        <v>97</v>
      </c>
      <c r="F50" t="s">
        <v>1</v>
      </c>
      <c r="G50">
        <v>9</v>
      </c>
      <c r="H50">
        <v>16</v>
      </c>
      <c r="I50">
        <v>9</v>
      </c>
      <c r="J50">
        <v>16</v>
      </c>
      <c r="K50" s="1">
        <v>4</v>
      </c>
      <c r="L50" s="1">
        <v>11</v>
      </c>
      <c r="M50" s="1">
        <v>10</v>
      </c>
      <c r="N50" s="1">
        <v>5</v>
      </c>
      <c r="P50" t="s">
        <v>461</v>
      </c>
      <c r="Q50">
        <f t="shared" si="0"/>
        <v>49</v>
      </c>
      <c r="R50" s="2" t="s">
        <v>462</v>
      </c>
      <c r="S50" s="2" t="str">
        <f t="shared" si="1"/>
        <v>'Neon tetra'</v>
      </c>
      <c r="T50" s="2" t="s">
        <v>462</v>
      </c>
      <c r="U50" t="str">
        <f t="shared" si="2"/>
        <v>'Neon tetra.png'</v>
      </c>
      <c r="V50" s="2" t="s">
        <v>462</v>
      </c>
      <c r="W50">
        <f t="shared" si="3"/>
        <v>500</v>
      </c>
      <c r="X50" s="2" t="s">
        <v>462</v>
      </c>
      <c r="Y50" t="str">
        <f t="shared" si="4"/>
        <v>'Tiny'</v>
      </c>
      <c r="Z50" s="2" t="s">
        <v>462</v>
      </c>
      <c r="AA50" t="str">
        <f t="shared" si="5"/>
        <v>'River'</v>
      </c>
      <c r="AB50" s="2" t="s">
        <v>462</v>
      </c>
      <c r="AC50">
        <f t="shared" si="6"/>
        <v>9</v>
      </c>
      <c r="AD50" s="2" t="s">
        <v>462</v>
      </c>
      <c r="AE50">
        <f t="shared" si="7"/>
        <v>16</v>
      </c>
      <c r="AF50" s="2" t="s">
        <v>462</v>
      </c>
      <c r="AG50">
        <f t="shared" si="8"/>
        <v>9</v>
      </c>
      <c r="AH50" s="2" t="s">
        <v>462</v>
      </c>
      <c r="AI50">
        <f t="shared" si="9"/>
        <v>16</v>
      </c>
      <c r="AJ50" s="2" t="s">
        <v>462</v>
      </c>
      <c r="AK50">
        <f t="shared" si="10"/>
        <v>4</v>
      </c>
      <c r="AL50" s="2" t="s">
        <v>462</v>
      </c>
      <c r="AM50">
        <f t="shared" si="11"/>
        <v>11</v>
      </c>
      <c r="AN50" s="2" t="s">
        <v>462</v>
      </c>
      <c r="AO50">
        <f t="shared" si="12"/>
        <v>10</v>
      </c>
      <c r="AP50" s="2" t="s">
        <v>462</v>
      </c>
      <c r="AQ50">
        <f t="shared" si="13"/>
        <v>5</v>
      </c>
      <c r="AR50" t="s">
        <v>463</v>
      </c>
      <c r="AS50" s="2" t="s">
        <v>462</v>
      </c>
      <c r="AT50" t="str">
        <f t="shared" si="14"/>
        <v>(49,'Neon tetra','Neon tetra.png',500,'Tiny','River',9,16,9,16,4,11,10,5),</v>
      </c>
      <c r="AV50" t="s">
        <v>644</v>
      </c>
    </row>
    <row r="51" spans="1:48" x14ac:dyDescent="0.25">
      <c r="A51">
        <v>50</v>
      </c>
      <c r="B51" t="s">
        <v>38</v>
      </c>
      <c r="C51" t="s">
        <v>146</v>
      </c>
      <c r="D51" s="1">
        <v>1500</v>
      </c>
      <c r="E51" t="s">
        <v>97</v>
      </c>
      <c r="F51" t="s">
        <v>1</v>
      </c>
      <c r="G51">
        <v>9</v>
      </c>
      <c r="H51">
        <v>16</v>
      </c>
      <c r="I51">
        <v>9</v>
      </c>
      <c r="J51">
        <v>16</v>
      </c>
      <c r="K51" s="1">
        <v>5</v>
      </c>
      <c r="L51" s="1">
        <v>9</v>
      </c>
      <c r="M51" s="1">
        <v>11</v>
      </c>
      <c r="N51" s="1">
        <v>3</v>
      </c>
      <c r="P51" t="s">
        <v>461</v>
      </c>
      <c r="Q51">
        <f t="shared" si="0"/>
        <v>50</v>
      </c>
      <c r="R51" s="2" t="s">
        <v>462</v>
      </c>
      <c r="S51" s="2" t="str">
        <f t="shared" si="1"/>
        <v>'Nibble fish'</v>
      </c>
      <c r="T51" s="2" t="s">
        <v>462</v>
      </c>
      <c r="U51" t="str">
        <f t="shared" si="2"/>
        <v>'Nibble fish.png'</v>
      </c>
      <c r="V51" s="2" t="s">
        <v>462</v>
      </c>
      <c r="W51">
        <f t="shared" si="3"/>
        <v>1500</v>
      </c>
      <c r="X51" s="2" t="s">
        <v>462</v>
      </c>
      <c r="Y51" t="str">
        <f t="shared" si="4"/>
        <v>'Tiny'</v>
      </c>
      <c r="Z51" s="2" t="s">
        <v>462</v>
      </c>
      <c r="AA51" t="str">
        <f t="shared" si="5"/>
        <v>'River'</v>
      </c>
      <c r="AB51" s="2" t="s">
        <v>462</v>
      </c>
      <c r="AC51">
        <f t="shared" si="6"/>
        <v>9</v>
      </c>
      <c r="AD51" s="2" t="s">
        <v>462</v>
      </c>
      <c r="AE51">
        <f t="shared" si="7"/>
        <v>16</v>
      </c>
      <c r="AF51" s="2" t="s">
        <v>462</v>
      </c>
      <c r="AG51">
        <f t="shared" si="8"/>
        <v>9</v>
      </c>
      <c r="AH51" s="2" t="s">
        <v>462</v>
      </c>
      <c r="AI51">
        <f t="shared" si="9"/>
        <v>16</v>
      </c>
      <c r="AJ51" s="2" t="s">
        <v>462</v>
      </c>
      <c r="AK51">
        <f t="shared" si="10"/>
        <v>5</v>
      </c>
      <c r="AL51" s="2" t="s">
        <v>462</v>
      </c>
      <c r="AM51">
        <f t="shared" si="11"/>
        <v>9</v>
      </c>
      <c r="AN51" s="2" t="s">
        <v>462</v>
      </c>
      <c r="AO51">
        <f t="shared" si="12"/>
        <v>11</v>
      </c>
      <c r="AP51" s="2" t="s">
        <v>462</v>
      </c>
      <c r="AQ51">
        <f t="shared" si="13"/>
        <v>3</v>
      </c>
      <c r="AR51" t="s">
        <v>463</v>
      </c>
      <c r="AS51" s="2" t="s">
        <v>462</v>
      </c>
      <c r="AT51" t="str">
        <f t="shared" si="14"/>
        <v>(50,'Nibble fish','Nibble fish.png',1500,'Tiny','River',9,16,9,16,5,9,11,3),</v>
      </c>
      <c r="AV51" t="s">
        <v>645</v>
      </c>
    </row>
    <row r="52" spans="1:48" x14ac:dyDescent="0.25">
      <c r="A52">
        <v>51</v>
      </c>
      <c r="B52" t="s">
        <v>83</v>
      </c>
      <c r="C52" t="s">
        <v>147</v>
      </c>
      <c r="D52" s="1">
        <v>9000</v>
      </c>
      <c r="E52" t="s">
        <v>93</v>
      </c>
      <c r="F52" t="s">
        <v>51</v>
      </c>
      <c r="G52">
        <v>0</v>
      </c>
      <c r="H52">
        <v>23</v>
      </c>
      <c r="I52">
        <v>0</v>
      </c>
      <c r="J52">
        <v>23</v>
      </c>
      <c r="K52" s="1">
        <v>12</v>
      </c>
      <c r="L52" s="1">
        <v>5</v>
      </c>
      <c r="M52" s="1">
        <v>6</v>
      </c>
      <c r="N52" s="1">
        <v>11</v>
      </c>
      <c r="P52" t="s">
        <v>461</v>
      </c>
      <c r="Q52">
        <f t="shared" si="0"/>
        <v>51</v>
      </c>
      <c r="R52" s="2" t="s">
        <v>462</v>
      </c>
      <c r="S52" s="2" t="str">
        <f t="shared" si="1"/>
        <v>'Oarfish'</v>
      </c>
      <c r="T52" s="2" t="s">
        <v>462</v>
      </c>
      <c r="U52" t="str">
        <f t="shared" si="2"/>
        <v>'Oarfish.png'</v>
      </c>
      <c r="V52" s="2" t="s">
        <v>462</v>
      </c>
      <c r="W52">
        <f t="shared" si="3"/>
        <v>9000</v>
      </c>
      <c r="X52" s="2" t="s">
        <v>462</v>
      </c>
      <c r="Y52" t="str">
        <f t="shared" si="4"/>
        <v>'Huge'</v>
      </c>
      <c r="Z52" s="2" t="s">
        <v>462</v>
      </c>
      <c r="AA52" t="str">
        <f t="shared" si="5"/>
        <v>'Sea'</v>
      </c>
      <c r="AB52" s="2" t="s">
        <v>462</v>
      </c>
      <c r="AC52">
        <f t="shared" si="6"/>
        <v>0</v>
      </c>
      <c r="AD52" s="2" t="s">
        <v>462</v>
      </c>
      <c r="AE52">
        <f t="shared" si="7"/>
        <v>23</v>
      </c>
      <c r="AF52" s="2" t="s">
        <v>462</v>
      </c>
      <c r="AG52">
        <f t="shared" si="8"/>
        <v>0</v>
      </c>
      <c r="AH52" s="2" t="s">
        <v>462</v>
      </c>
      <c r="AI52">
        <f t="shared" si="9"/>
        <v>23</v>
      </c>
      <c r="AJ52" s="2" t="s">
        <v>462</v>
      </c>
      <c r="AK52">
        <f t="shared" si="10"/>
        <v>12</v>
      </c>
      <c r="AL52" s="2" t="s">
        <v>462</v>
      </c>
      <c r="AM52">
        <f t="shared" si="11"/>
        <v>5</v>
      </c>
      <c r="AN52" s="2" t="s">
        <v>462</v>
      </c>
      <c r="AO52">
        <f t="shared" si="12"/>
        <v>6</v>
      </c>
      <c r="AP52" s="2" t="s">
        <v>462</v>
      </c>
      <c r="AQ52">
        <f t="shared" si="13"/>
        <v>11</v>
      </c>
      <c r="AR52" t="s">
        <v>463</v>
      </c>
      <c r="AS52" s="2" t="s">
        <v>462</v>
      </c>
      <c r="AT52" t="str">
        <f t="shared" si="14"/>
        <v>(51,'Oarfish','Oarfish.png',9000,'Huge','Sea',0,23,0,23,12,5,6,11),</v>
      </c>
      <c r="AV52" t="s">
        <v>646</v>
      </c>
    </row>
    <row r="53" spans="1:48" x14ac:dyDescent="0.25">
      <c r="A53">
        <v>52</v>
      </c>
      <c r="B53" t="s">
        <v>75</v>
      </c>
      <c r="C53" t="s">
        <v>148</v>
      </c>
      <c r="D53" s="1">
        <v>4000</v>
      </c>
      <c r="E53" t="s">
        <v>100</v>
      </c>
      <c r="F53" t="s">
        <v>51</v>
      </c>
      <c r="G53">
        <v>4</v>
      </c>
      <c r="H53">
        <v>21</v>
      </c>
      <c r="I53">
        <v>4</v>
      </c>
      <c r="J53">
        <v>21</v>
      </c>
      <c r="K53" s="1">
        <v>7</v>
      </c>
      <c r="L53" s="1">
        <v>9</v>
      </c>
      <c r="M53" s="1">
        <v>1</v>
      </c>
      <c r="N53" s="1">
        <v>3</v>
      </c>
      <c r="P53" t="s">
        <v>461</v>
      </c>
      <c r="Q53">
        <f t="shared" si="0"/>
        <v>52</v>
      </c>
      <c r="R53" s="2" t="s">
        <v>462</v>
      </c>
      <c r="S53" s="2" t="str">
        <f t="shared" si="1"/>
        <v>'Ocean sunfish'</v>
      </c>
      <c r="T53" s="2" t="s">
        <v>462</v>
      </c>
      <c r="U53" t="str">
        <f t="shared" si="2"/>
        <v>'Ocean sunfish.png'</v>
      </c>
      <c r="V53" s="2" t="s">
        <v>462</v>
      </c>
      <c r="W53">
        <f t="shared" si="3"/>
        <v>4000</v>
      </c>
      <c r="X53" s="2" t="s">
        <v>462</v>
      </c>
      <c r="Y53" t="str">
        <f t="shared" si="4"/>
        <v>'Finned'</v>
      </c>
      <c r="Z53" s="2" t="s">
        <v>462</v>
      </c>
      <c r="AA53" t="str">
        <f t="shared" si="5"/>
        <v>'Sea'</v>
      </c>
      <c r="AB53" s="2" t="s">
        <v>462</v>
      </c>
      <c r="AC53">
        <f t="shared" si="6"/>
        <v>4</v>
      </c>
      <c r="AD53" s="2" t="s">
        <v>462</v>
      </c>
      <c r="AE53">
        <f t="shared" si="7"/>
        <v>21</v>
      </c>
      <c r="AF53" s="2" t="s">
        <v>462</v>
      </c>
      <c r="AG53">
        <f t="shared" si="8"/>
        <v>4</v>
      </c>
      <c r="AH53" s="2" t="s">
        <v>462</v>
      </c>
      <c r="AI53">
        <f t="shared" si="9"/>
        <v>21</v>
      </c>
      <c r="AJ53" s="2" t="s">
        <v>462</v>
      </c>
      <c r="AK53">
        <f t="shared" si="10"/>
        <v>7</v>
      </c>
      <c r="AL53" s="2" t="s">
        <v>462</v>
      </c>
      <c r="AM53">
        <f t="shared" si="11"/>
        <v>9</v>
      </c>
      <c r="AN53" s="2" t="s">
        <v>462</v>
      </c>
      <c r="AO53">
        <f t="shared" si="12"/>
        <v>1</v>
      </c>
      <c r="AP53" s="2" t="s">
        <v>462</v>
      </c>
      <c r="AQ53">
        <f t="shared" si="13"/>
        <v>3</v>
      </c>
      <c r="AR53" t="s">
        <v>463</v>
      </c>
      <c r="AS53" s="2" t="s">
        <v>462</v>
      </c>
      <c r="AT53" t="str">
        <f t="shared" si="14"/>
        <v>(52,'Ocean sunfish','Ocean sunfish.png',4000,'Finned','Sea',4,21,4,21,7,9,1,3),</v>
      </c>
      <c r="AV53" t="s">
        <v>647</v>
      </c>
    </row>
    <row r="54" spans="1:48" x14ac:dyDescent="0.25">
      <c r="A54">
        <v>53</v>
      </c>
      <c r="B54" t="s">
        <v>66</v>
      </c>
      <c r="C54" t="s">
        <v>149</v>
      </c>
      <c r="D54" s="1">
        <v>800</v>
      </c>
      <c r="E54" t="s">
        <v>99</v>
      </c>
      <c r="F54" t="s">
        <v>51</v>
      </c>
      <c r="G54">
        <v>0</v>
      </c>
      <c r="H54">
        <v>23</v>
      </c>
      <c r="I54">
        <v>0</v>
      </c>
      <c r="J54">
        <v>23</v>
      </c>
      <c r="K54" s="1">
        <v>1</v>
      </c>
      <c r="L54" s="1">
        <v>12</v>
      </c>
      <c r="M54" s="1">
        <v>1</v>
      </c>
      <c r="N54" s="1">
        <v>12</v>
      </c>
      <c r="P54" t="s">
        <v>461</v>
      </c>
      <c r="Q54">
        <f t="shared" si="0"/>
        <v>53</v>
      </c>
      <c r="R54" s="2" t="s">
        <v>462</v>
      </c>
      <c r="S54" s="2" t="str">
        <f t="shared" si="1"/>
        <v>'Olive flounder'</v>
      </c>
      <c r="T54" s="2" t="s">
        <v>462</v>
      </c>
      <c r="U54" t="str">
        <f t="shared" si="2"/>
        <v>'Olive flounder.png'</v>
      </c>
      <c r="V54" s="2" t="s">
        <v>462</v>
      </c>
      <c r="W54">
        <f t="shared" si="3"/>
        <v>800</v>
      </c>
      <c r="X54" s="2" t="s">
        <v>462</v>
      </c>
      <c r="Y54" t="str">
        <f t="shared" si="4"/>
        <v>'Very Large'</v>
      </c>
      <c r="Z54" s="2" t="s">
        <v>462</v>
      </c>
      <c r="AA54" t="str">
        <f t="shared" si="5"/>
        <v>'Sea'</v>
      </c>
      <c r="AB54" s="2" t="s">
        <v>462</v>
      </c>
      <c r="AC54">
        <f t="shared" si="6"/>
        <v>0</v>
      </c>
      <c r="AD54" s="2" t="s">
        <v>462</v>
      </c>
      <c r="AE54">
        <f t="shared" si="7"/>
        <v>23</v>
      </c>
      <c r="AF54" s="2" t="s">
        <v>462</v>
      </c>
      <c r="AG54">
        <f t="shared" si="8"/>
        <v>0</v>
      </c>
      <c r="AH54" s="2" t="s">
        <v>462</v>
      </c>
      <c r="AI54">
        <f t="shared" si="9"/>
        <v>23</v>
      </c>
      <c r="AJ54" s="2" t="s">
        <v>462</v>
      </c>
      <c r="AK54">
        <f t="shared" si="10"/>
        <v>1</v>
      </c>
      <c r="AL54" s="2" t="s">
        <v>462</v>
      </c>
      <c r="AM54">
        <f t="shared" si="11"/>
        <v>12</v>
      </c>
      <c r="AN54" s="2" t="s">
        <v>462</v>
      </c>
      <c r="AO54">
        <f t="shared" si="12"/>
        <v>1</v>
      </c>
      <c r="AP54" s="2" t="s">
        <v>462</v>
      </c>
      <c r="AQ54">
        <f t="shared" si="13"/>
        <v>12</v>
      </c>
      <c r="AR54" t="s">
        <v>463</v>
      </c>
      <c r="AS54" s="2" t="s">
        <v>462</v>
      </c>
      <c r="AT54" t="str">
        <f t="shared" si="14"/>
        <v>(53,'Olive flounder','Olive flounder.png',800,'Very Large','Sea',0,23,0,23,1,12,1,12),</v>
      </c>
      <c r="AV54" t="s">
        <v>648</v>
      </c>
    </row>
    <row r="55" spans="1:48" x14ac:dyDescent="0.25">
      <c r="A55">
        <v>54</v>
      </c>
      <c r="B55" t="s">
        <v>2</v>
      </c>
      <c r="C55" t="s">
        <v>150</v>
      </c>
      <c r="D55" s="1">
        <v>200</v>
      </c>
      <c r="E55" t="s">
        <v>97</v>
      </c>
      <c r="F55" t="s">
        <v>1</v>
      </c>
      <c r="G55">
        <v>9</v>
      </c>
      <c r="H55">
        <v>16</v>
      </c>
      <c r="I55">
        <v>9</v>
      </c>
      <c r="J55">
        <v>16</v>
      </c>
      <c r="K55" s="1">
        <v>1</v>
      </c>
      <c r="L55" s="1">
        <v>12</v>
      </c>
      <c r="M55" s="1">
        <v>1</v>
      </c>
      <c r="N55" s="1">
        <v>12</v>
      </c>
      <c r="P55" t="s">
        <v>461</v>
      </c>
      <c r="Q55">
        <f t="shared" si="0"/>
        <v>54</v>
      </c>
      <c r="R55" s="2" t="s">
        <v>462</v>
      </c>
      <c r="S55" s="2" t="str">
        <f t="shared" si="1"/>
        <v>'Pale chub'</v>
      </c>
      <c r="T55" s="2" t="s">
        <v>462</v>
      </c>
      <c r="U55" t="str">
        <f t="shared" si="2"/>
        <v>'Pale chub.png'</v>
      </c>
      <c r="V55" s="2" t="s">
        <v>462</v>
      </c>
      <c r="W55">
        <f t="shared" si="3"/>
        <v>200</v>
      </c>
      <c r="X55" s="2" t="s">
        <v>462</v>
      </c>
      <c r="Y55" t="str">
        <f t="shared" si="4"/>
        <v>'Tiny'</v>
      </c>
      <c r="Z55" s="2" t="s">
        <v>462</v>
      </c>
      <c r="AA55" t="str">
        <f t="shared" si="5"/>
        <v>'River'</v>
      </c>
      <c r="AB55" s="2" t="s">
        <v>462</v>
      </c>
      <c r="AC55">
        <f t="shared" si="6"/>
        <v>9</v>
      </c>
      <c r="AD55" s="2" t="s">
        <v>462</v>
      </c>
      <c r="AE55">
        <f t="shared" si="7"/>
        <v>16</v>
      </c>
      <c r="AF55" s="2" t="s">
        <v>462</v>
      </c>
      <c r="AG55">
        <f t="shared" si="8"/>
        <v>9</v>
      </c>
      <c r="AH55" s="2" t="s">
        <v>462</v>
      </c>
      <c r="AI55">
        <f t="shared" si="9"/>
        <v>16</v>
      </c>
      <c r="AJ55" s="2" t="s">
        <v>462</v>
      </c>
      <c r="AK55">
        <f t="shared" si="10"/>
        <v>1</v>
      </c>
      <c r="AL55" s="2" t="s">
        <v>462</v>
      </c>
      <c r="AM55">
        <f t="shared" si="11"/>
        <v>12</v>
      </c>
      <c r="AN55" s="2" t="s">
        <v>462</v>
      </c>
      <c r="AO55">
        <f t="shared" si="12"/>
        <v>1</v>
      </c>
      <c r="AP55" s="2" t="s">
        <v>462</v>
      </c>
      <c r="AQ55">
        <f t="shared" si="13"/>
        <v>12</v>
      </c>
      <c r="AR55" t="s">
        <v>463</v>
      </c>
      <c r="AS55" s="2" t="s">
        <v>462</v>
      </c>
      <c r="AT55" t="str">
        <f t="shared" si="14"/>
        <v>(54,'Pale chub','Pale chub.png',200,'Tiny','River',9,16,9,16,1,12,1,12),</v>
      </c>
      <c r="AV55" t="s">
        <v>649</v>
      </c>
    </row>
    <row r="56" spans="1:48" x14ac:dyDescent="0.25">
      <c r="A56">
        <v>55</v>
      </c>
      <c r="B56" t="s">
        <v>25</v>
      </c>
      <c r="C56" t="s">
        <v>151</v>
      </c>
      <c r="D56" s="1">
        <v>1800</v>
      </c>
      <c r="E56" t="s">
        <v>99</v>
      </c>
      <c r="F56" t="s">
        <v>1</v>
      </c>
      <c r="G56">
        <v>0</v>
      </c>
      <c r="H56">
        <v>23</v>
      </c>
      <c r="I56">
        <v>0</v>
      </c>
      <c r="J56">
        <v>23</v>
      </c>
      <c r="K56" s="1">
        <v>9</v>
      </c>
      <c r="L56" s="1">
        <v>12</v>
      </c>
      <c r="M56" s="1">
        <v>3</v>
      </c>
      <c r="N56" s="1">
        <v>6</v>
      </c>
      <c r="P56" t="s">
        <v>461</v>
      </c>
      <c r="Q56">
        <f t="shared" si="0"/>
        <v>55</v>
      </c>
      <c r="R56" s="2" t="s">
        <v>462</v>
      </c>
      <c r="S56" s="2" t="str">
        <f t="shared" si="1"/>
        <v>'Pike'</v>
      </c>
      <c r="T56" s="2" t="s">
        <v>462</v>
      </c>
      <c r="U56" t="str">
        <f t="shared" si="2"/>
        <v>'Pike.png'</v>
      </c>
      <c r="V56" s="2" t="s">
        <v>462</v>
      </c>
      <c r="W56">
        <f t="shared" si="3"/>
        <v>1800</v>
      </c>
      <c r="X56" s="2" t="s">
        <v>462</v>
      </c>
      <c r="Y56" t="str">
        <f t="shared" si="4"/>
        <v>'Very Large'</v>
      </c>
      <c r="Z56" s="2" t="s">
        <v>462</v>
      </c>
      <c r="AA56" t="str">
        <f t="shared" si="5"/>
        <v>'River'</v>
      </c>
      <c r="AB56" s="2" t="s">
        <v>462</v>
      </c>
      <c r="AC56">
        <f t="shared" si="6"/>
        <v>0</v>
      </c>
      <c r="AD56" s="2" t="s">
        <v>462</v>
      </c>
      <c r="AE56">
        <f t="shared" si="7"/>
        <v>23</v>
      </c>
      <c r="AF56" s="2" t="s">
        <v>462</v>
      </c>
      <c r="AG56">
        <f t="shared" si="8"/>
        <v>0</v>
      </c>
      <c r="AH56" s="2" t="s">
        <v>462</v>
      </c>
      <c r="AI56">
        <f t="shared" si="9"/>
        <v>23</v>
      </c>
      <c r="AJ56" s="2" t="s">
        <v>462</v>
      </c>
      <c r="AK56">
        <f t="shared" si="10"/>
        <v>9</v>
      </c>
      <c r="AL56" s="2" t="s">
        <v>462</v>
      </c>
      <c r="AM56">
        <f t="shared" si="11"/>
        <v>12</v>
      </c>
      <c r="AN56" s="2" t="s">
        <v>462</v>
      </c>
      <c r="AO56">
        <f t="shared" si="12"/>
        <v>3</v>
      </c>
      <c r="AP56" s="2" t="s">
        <v>462</v>
      </c>
      <c r="AQ56">
        <f t="shared" si="13"/>
        <v>6</v>
      </c>
      <c r="AR56" t="s">
        <v>463</v>
      </c>
      <c r="AS56" s="2" t="s">
        <v>462</v>
      </c>
      <c r="AT56" t="str">
        <f t="shared" si="14"/>
        <v>(55,'Pike','Pike.png',1800,'Very Large','River',0,23,0,23,9,12,3,6),</v>
      </c>
      <c r="AV56" t="s">
        <v>650</v>
      </c>
    </row>
    <row r="57" spans="1:48" x14ac:dyDescent="0.25">
      <c r="A57">
        <v>56</v>
      </c>
      <c r="B57" t="s">
        <v>43</v>
      </c>
      <c r="C57" t="s">
        <v>152</v>
      </c>
      <c r="D57" s="1">
        <v>2500</v>
      </c>
      <c r="E57" t="s">
        <v>96</v>
      </c>
      <c r="F57" t="s">
        <v>1</v>
      </c>
      <c r="G57">
        <v>9</v>
      </c>
      <c r="H57">
        <v>16</v>
      </c>
      <c r="I57">
        <v>9</v>
      </c>
      <c r="J57">
        <v>16</v>
      </c>
      <c r="K57" s="1">
        <v>6</v>
      </c>
      <c r="L57" s="1">
        <v>9</v>
      </c>
      <c r="M57" s="1">
        <v>12</v>
      </c>
      <c r="N57" s="1">
        <v>3</v>
      </c>
      <c r="P57" t="s">
        <v>461</v>
      </c>
      <c r="Q57">
        <f t="shared" si="0"/>
        <v>56</v>
      </c>
      <c r="R57" s="2" t="s">
        <v>462</v>
      </c>
      <c r="S57" s="2" t="str">
        <f t="shared" si="1"/>
        <v>'Piranha'</v>
      </c>
      <c r="T57" s="2" t="s">
        <v>462</v>
      </c>
      <c r="U57" t="str">
        <f t="shared" si="2"/>
        <v>'Piranha.png'</v>
      </c>
      <c r="V57" s="2" t="s">
        <v>462</v>
      </c>
      <c r="W57">
        <f t="shared" si="3"/>
        <v>2500</v>
      </c>
      <c r="X57" s="2" t="s">
        <v>462</v>
      </c>
      <c r="Y57" t="str">
        <f t="shared" si="4"/>
        <v>'Small'</v>
      </c>
      <c r="Z57" s="2" t="s">
        <v>462</v>
      </c>
      <c r="AA57" t="str">
        <f t="shared" si="5"/>
        <v>'River'</v>
      </c>
      <c r="AB57" s="2" t="s">
        <v>462</v>
      </c>
      <c r="AC57">
        <f t="shared" si="6"/>
        <v>9</v>
      </c>
      <c r="AD57" s="2" t="s">
        <v>462</v>
      </c>
      <c r="AE57">
        <f t="shared" si="7"/>
        <v>16</v>
      </c>
      <c r="AF57" s="2" t="s">
        <v>462</v>
      </c>
      <c r="AG57">
        <f t="shared" si="8"/>
        <v>9</v>
      </c>
      <c r="AH57" s="2" t="s">
        <v>462</v>
      </c>
      <c r="AI57">
        <f t="shared" si="9"/>
        <v>16</v>
      </c>
      <c r="AJ57" s="2" t="s">
        <v>462</v>
      </c>
      <c r="AK57">
        <f t="shared" si="10"/>
        <v>6</v>
      </c>
      <c r="AL57" s="2" t="s">
        <v>462</v>
      </c>
      <c r="AM57">
        <f t="shared" si="11"/>
        <v>9</v>
      </c>
      <c r="AN57" s="2" t="s">
        <v>462</v>
      </c>
      <c r="AO57">
        <f t="shared" si="12"/>
        <v>12</v>
      </c>
      <c r="AP57" s="2" t="s">
        <v>462</v>
      </c>
      <c r="AQ57">
        <f t="shared" si="13"/>
        <v>3</v>
      </c>
      <c r="AR57" t="s">
        <v>463</v>
      </c>
      <c r="AS57" s="2" t="s">
        <v>462</v>
      </c>
      <c r="AT57" t="str">
        <f t="shared" si="14"/>
        <v>(56,'Piranha','Piranha.png',2500,'Small','River',9,16,9,16,6,9,12,3),</v>
      </c>
      <c r="AV57" t="s">
        <v>651</v>
      </c>
    </row>
    <row r="58" spans="1:48" x14ac:dyDescent="0.25">
      <c r="A58">
        <v>57</v>
      </c>
      <c r="B58" t="s">
        <v>43</v>
      </c>
      <c r="C58" t="s">
        <v>152</v>
      </c>
      <c r="D58" s="1">
        <v>2500</v>
      </c>
      <c r="E58" t="s">
        <v>96</v>
      </c>
      <c r="F58" t="s">
        <v>1</v>
      </c>
      <c r="G58">
        <v>21</v>
      </c>
      <c r="H58">
        <v>4</v>
      </c>
      <c r="I58">
        <v>21</v>
      </c>
      <c r="J58">
        <v>4</v>
      </c>
      <c r="K58" s="1">
        <v>6</v>
      </c>
      <c r="L58" s="1">
        <v>9</v>
      </c>
      <c r="M58" s="1">
        <v>12</v>
      </c>
      <c r="N58" s="1">
        <v>3</v>
      </c>
      <c r="P58" t="s">
        <v>461</v>
      </c>
      <c r="Q58">
        <f t="shared" si="0"/>
        <v>57</v>
      </c>
      <c r="R58" s="2" t="s">
        <v>462</v>
      </c>
      <c r="S58" s="2" t="str">
        <f t="shared" si="1"/>
        <v>'Piranha'</v>
      </c>
      <c r="T58" s="2" t="s">
        <v>462</v>
      </c>
      <c r="U58" t="str">
        <f t="shared" si="2"/>
        <v>'Piranha.png'</v>
      </c>
      <c r="V58" s="2" t="s">
        <v>462</v>
      </c>
      <c r="W58">
        <f t="shared" si="3"/>
        <v>2500</v>
      </c>
      <c r="X58" s="2" t="s">
        <v>462</v>
      </c>
      <c r="Y58" t="str">
        <f t="shared" si="4"/>
        <v>'Small'</v>
      </c>
      <c r="Z58" s="2" t="s">
        <v>462</v>
      </c>
      <c r="AA58" t="str">
        <f t="shared" si="5"/>
        <v>'River'</v>
      </c>
      <c r="AB58" s="2" t="s">
        <v>462</v>
      </c>
      <c r="AC58">
        <f t="shared" si="6"/>
        <v>21</v>
      </c>
      <c r="AD58" s="2" t="s">
        <v>462</v>
      </c>
      <c r="AE58">
        <f t="shared" si="7"/>
        <v>4</v>
      </c>
      <c r="AF58" s="2" t="s">
        <v>462</v>
      </c>
      <c r="AG58">
        <f t="shared" si="8"/>
        <v>21</v>
      </c>
      <c r="AH58" s="2" t="s">
        <v>462</v>
      </c>
      <c r="AI58">
        <f t="shared" si="9"/>
        <v>4</v>
      </c>
      <c r="AJ58" s="2" t="s">
        <v>462</v>
      </c>
      <c r="AK58">
        <f t="shared" si="10"/>
        <v>6</v>
      </c>
      <c r="AL58" s="2" t="s">
        <v>462</v>
      </c>
      <c r="AM58">
        <f t="shared" si="11"/>
        <v>9</v>
      </c>
      <c r="AN58" s="2" t="s">
        <v>462</v>
      </c>
      <c r="AO58">
        <f t="shared" si="12"/>
        <v>12</v>
      </c>
      <c r="AP58" s="2" t="s">
        <v>462</v>
      </c>
      <c r="AQ58">
        <f t="shared" si="13"/>
        <v>3</v>
      </c>
      <c r="AR58" t="s">
        <v>463</v>
      </c>
      <c r="AS58" s="2" t="s">
        <v>462</v>
      </c>
      <c r="AT58" t="str">
        <f t="shared" si="14"/>
        <v>(57,'Piranha','Piranha.png',2500,'Small','River',21,4,21,4,6,9,12,3),</v>
      </c>
      <c r="AV58" t="s">
        <v>652</v>
      </c>
    </row>
    <row r="59" spans="1:48" x14ac:dyDescent="0.25">
      <c r="A59">
        <v>58</v>
      </c>
      <c r="B59" t="s">
        <v>26</v>
      </c>
      <c r="C59" t="s">
        <v>153</v>
      </c>
      <c r="D59" s="1">
        <v>400</v>
      </c>
      <c r="E59" t="s">
        <v>96</v>
      </c>
      <c r="F59" t="s">
        <v>1</v>
      </c>
      <c r="G59">
        <v>0</v>
      </c>
      <c r="H59">
        <v>23</v>
      </c>
      <c r="I59">
        <v>0</v>
      </c>
      <c r="J59">
        <v>23</v>
      </c>
      <c r="K59" s="1">
        <v>12</v>
      </c>
      <c r="L59" s="1">
        <v>2</v>
      </c>
      <c r="M59" s="1">
        <v>6</v>
      </c>
      <c r="N59" s="1">
        <v>8</v>
      </c>
      <c r="P59" t="s">
        <v>461</v>
      </c>
      <c r="Q59">
        <f t="shared" si="0"/>
        <v>58</v>
      </c>
      <c r="R59" s="2" t="s">
        <v>462</v>
      </c>
      <c r="S59" s="2" t="str">
        <f t="shared" si="1"/>
        <v>'Pond smelt'</v>
      </c>
      <c r="T59" s="2" t="s">
        <v>462</v>
      </c>
      <c r="U59" t="str">
        <f t="shared" si="2"/>
        <v>'Pond smelt.png'</v>
      </c>
      <c r="V59" s="2" t="s">
        <v>462</v>
      </c>
      <c r="W59">
        <f t="shared" si="3"/>
        <v>400</v>
      </c>
      <c r="X59" s="2" t="s">
        <v>462</v>
      </c>
      <c r="Y59" t="str">
        <f t="shared" si="4"/>
        <v>'Small'</v>
      </c>
      <c r="Z59" s="2" t="s">
        <v>462</v>
      </c>
      <c r="AA59" t="str">
        <f t="shared" si="5"/>
        <v>'River'</v>
      </c>
      <c r="AB59" s="2" t="s">
        <v>462</v>
      </c>
      <c r="AC59">
        <f t="shared" si="6"/>
        <v>0</v>
      </c>
      <c r="AD59" s="2" t="s">
        <v>462</v>
      </c>
      <c r="AE59">
        <f t="shared" si="7"/>
        <v>23</v>
      </c>
      <c r="AF59" s="2" t="s">
        <v>462</v>
      </c>
      <c r="AG59">
        <f t="shared" si="8"/>
        <v>0</v>
      </c>
      <c r="AH59" s="2" t="s">
        <v>462</v>
      </c>
      <c r="AI59">
        <f t="shared" si="9"/>
        <v>23</v>
      </c>
      <c r="AJ59" s="2" t="s">
        <v>462</v>
      </c>
      <c r="AK59">
        <f t="shared" si="10"/>
        <v>12</v>
      </c>
      <c r="AL59" s="2" t="s">
        <v>462</v>
      </c>
      <c r="AM59">
        <f t="shared" si="11"/>
        <v>2</v>
      </c>
      <c r="AN59" s="2" t="s">
        <v>462</v>
      </c>
      <c r="AO59">
        <f t="shared" si="12"/>
        <v>6</v>
      </c>
      <c r="AP59" s="2" t="s">
        <v>462</v>
      </c>
      <c r="AQ59">
        <f t="shared" si="13"/>
        <v>8</v>
      </c>
      <c r="AR59" t="s">
        <v>463</v>
      </c>
      <c r="AS59" s="2" t="s">
        <v>462</v>
      </c>
      <c r="AT59" t="str">
        <f t="shared" si="14"/>
        <v>(58,'Pond smelt','Pond smelt.png',400,'Small','River',0,23,0,23,12,2,6,8),</v>
      </c>
      <c r="AV59" t="s">
        <v>653</v>
      </c>
    </row>
    <row r="60" spans="1:48" x14ac:dyDescent="0.25">
      <c r="A60">
        <v>59</v>
      </c>
      <c r="B60" t="s">
        <v>9</v>
      </c>
      <c r="C60" t="s">
        <v>154</v>
      </c>
      <c r="D60" s="1">
        <v>1300</v>
      </c>
      <c r="E60" t="s">
        <v>97</v>
      </c>
      <c r="F60" t="s">
        <v>6</v>
      </c>
      <c r="G60">
        <v>9</v>
      </c>
      <c r="H60">
        <v>16</v>
      </c>
      <c r="I60">
        <v>9</v>
      </c>
      <c r="J60">
        <v>16</v>
      </c>
      <c r="K60" s="1">
        <v>1</v>
      </c>
      <c r="L60" s="1">
        <v>12</v>
      </c>
      <c r="M60" s="1">
        <v>1</v>
      </c>
      <c r="N60" s="1">
        <v>12</v>
      </c>
      <c r="P60" t="s">
        <v>461</v>
      </c>
      <c r="Q60">
        <f t="shared" si="0"/>
        <v>59</v>
      </c>
      <c r="R60" s="2" t="s">
        <v>462</v>
      </c>
      <c r="S60" s="2" t="str">
        <f t="shared" si="1"/>
        <v>'Pop-eyed goldfish'</v>
      </c>
      <c r="T60" s="2" t="s">
        <v>462</v>
      </c>
      <c r="U60" t="str">
        <f t="shared" si="2"/>
        <v>'Pop-eyed goldfish.png'</v>
      </c>
      <c r="V60" s="2" t="s">
        <v>462</v>
      </c>
      <c r="W60">
        <f t="shared" si="3"/>
        <v>1300</v>
      </c>
      <c r="X60" s="2" t="s">
        <v>462</v>
      </c>
      <c r="Y60" t="str">
        <f t="shared" si="4"/>
        <v>'Tiny'</v>
      </c>
      <c r="Z60" s="2" t="s">
        <v>462</v>
      </c>
      <c r="AA60" t="str">
        <f t="shared" si="5"/>
        <v>'Pond'</v>
      </c>
      <c r="AB60" s="2" t="s">
        <v>462</v>
      </c>
      <c r="AC60">
        <f t="shared" si="6"/>
        <v>9</v>
      </c>
      <c r="AD60" s="2" t="s">
        <v>462</v>
      </c>
      <c r="AE60">
        <f t="shared" si="7"/>
        <v>16</v>
      </c>
      <c r="AF60" s="2" t="s">
        <v>462</v>
      </c>
      <c r="AG60">
        <f t="shared" si="8"/>
        <v>9</v>
      </c>
      <c r="AH60" s="2" t="s">
        <v>462</v>
      </c>
      <c r="AI60">
        <f t="shared" si="9"/>
        <v>16</v>
      </c>
      <c r="AJ60" s="2" t="s">
        <v>462</v>
      </c>
      <c r="AK60">
        <f t="shared" si="10"/>
        <v>1</v>
      </c>
      <c r="AL60" s="2" t="s">
        <v>462</v>
      </c>
      <c r="AM60">
        <f t="shared" si="11"/>
        <v>12</v>
      </c>
      <c r="AN60" s="2" t="s">
        <v>462</v>
      </c>
      <c r="AO60">
        <f t="shared" si="12"/>
        <v>1</v>
      </c>
      <c r="AP60" s="2" t="s">
        <v>462</v>
      </c>
      <c r="AQ60">
        <f t="shared" si="13"/>
        <v>12</v>
      </c>
      <c r="AR60" t="s">
        <v>463</v>
      </c>
      <c r="AS60" s="2" t="s">
        <v>462</v>
      </c>
      <c r="AT60" t="str">
        <f t="shared" si="14"/>
        <v>(59,'Pop-eyed goldfish','Pop-eyed goldfish.png',1300,'Tiny','Pond',9,16,9,16,1,12,1,12),</v>
      </c>
      <c r="AV60" t="s">
        <v>654</v>
      </c>
    </row>
    <row r="61" spans="1:48" x14ac:dyDescent="0.25">
      <c r="A61">
        <v>60</v>
      </c>
      <c r="B61" t="s">
        <v>59</v>
      </c>
      <c r="C61" t="s">
        <v>155</v>
      </c>
      <c r="D61" s="1">
        <v>250</v>
      </c>
      <c r="E61" t="s">
        <v>95</v>
      </c>
      <c r="F61" t="s">
        <v>51</v>
      </c>
      <c r="G61">
        <v>0</v>
      </c>
      <c r="H61">
        <v>23</v>
      </c>
      <c r="I61">
        <v>0</v>
      </c>
      <c r="J61">
        <v>23</v>
      </c>
      <c r="K61" s="1">
        <v>7</v>
      </c>
      <c r="L61" s="1">
        <v>9</v>
      </c>
      <c r="M61" s="1">
        <v>1</v>
      </c>
      <c r="N61" s="1">
        <v>3</v>
      </c>
      <c r="P61" t="s">
        <v>461</v>
      </c>
      <c r="Q61">
        <f t="shared" si="0"/>
        <v>60</v>
      </c>
      <c r="R61" s="2" t="s">
        <v>462</v>
      </c>
      <c r="S61" s="2" t="str">
        <f t="shared" si="1"/>
        <v>'Puffer fish'</v>
      </c>
      <c r="T61" s="2" t="s">
        <v>462</v>
      </c>
      <c r="U61" t="str">
        <f t="shared" si="2"/>
        <v>'Puffer fish.png'</v>
      </c>
      <c r="V61" s="2" t="s">
        <v>462</v>
      </c>
      <c r="W61">
        <f t="shared" si="3"/>
        <v>250</v>
      </c>
      <c r="X61" s="2" t="s">
        <v>462</v>
      </c>
      <c r="Y61" t="str">
        <f t="shared" si="4"/>
        <v>'Medium'</v>
      </c>
      <c r="Z61" s="2" t="s">
        <v>462</v>
      </c>
      <c r="AA61" t="str">
        <f t="shared" si="5"/>
        <v>'Sea'</v>
      </c>
      <c r="AB61" s="2" t="s">
        <v>462</v>
      </c>
      <c r="AC61">
        <f t="shared" si="6"/>
        <v>0</v>
      </c>
      <c r="AD61" s="2" t="s">
        <v>462</v>
      </c>
      <c r="AE61">
        <f t="shared" si="7"/>
        <v>23</v>
      </c>
      <c r="AF61" s="2" t="s">
        <v>462</v>
      </c>
      <c r="AG61">
        <f t="shared" si="8"/>
        <v>0</v>
      </c>
      <c r="AH61" s="2" t="s">
        <v>462</v>
      </c>
      <c r="AI61">
        <f t="shared" si="9"/>
        <v>23</v>
      </c>
      <c r="AJ61" s="2" t="s">
        <v>462</v>
      </c>
      <c r="AK61">
        <f t="shared" si="10"/>
        <v>7</v>
      </c>
      <c r="AL61" s="2" t="s">
        <v>462</v>
      </c>
      <c r="AM61">
        <f t="shared" si="11"/>
        <v>9</v>
      </c>
      <c r="AN61" s="2" t="s">
        <v>462</v>
      </c>
      <c r="AO61">
        <f t="shared" si="12"/>
        <v>1</v>
      </c>
      <c r="AP61" s="2" t="s">
        <v>462</v>
      </c>
      <c r="AQ61">
        <f t="shared" si="13"/>
        <v>3</v>
      </c>
      <c r="AR61" t="s">
        <v>463</v>
      </c>
      <c r="AS61" s="2" t="s">
        <v>462</v>
      </c>
      <c r="AT61" t="str">
        <f t="shared" si="14"/>
        <v>(60,'Puffer fish','Puffer fish.png',250,'Medium','Sea',0,23,0,23,7,9,1,3),</v>
      </c>
      <c r="AV61" t="s">
        <v>655</v>
      </c>
    </row>
    <row r="62" spans="1:48" x14ac:dyDescent="0.25">
      <c r="A62">
        <v>61</v>
      </c>
      <c r="B62" t="s">
        <v>42</v>
      </c>
      <c r="C62" t="s">
        <v>156</v>
      </c>
      <c r="D62" s="1">
        <v>800</v>
      </c>
      <c r="E62" t="s">
        <v>97</v>
      </c>
      <c r="F62" t="s">
        <v>1</v>
      </c>
      <c r="G62">
        <v>9</v>
      </c>
      <c r="H62">
        <v>16</v>
      </c>
      <c r="I62">
        <v>9</v>
      </c>
      <c r="J62">
        <v>16</v>
      </c>
      <c r="K62" s="1">
        <v>5</v>
      </c>
      <c r="L62" s="1">
        <v>10</v>
      </c>
      <c r="M62" s="1">
        <v>11</v>
      </c>
      <c r="N62" s="1">
        <v>4</v>
      </c>
      <c r="P62" t="s">
        <v>461</v>
      </c>
      <c r="Q62">
        <f t="shared" si="0"/>
        <v>61</v>
      </c>
      <c r="R62" s="2" t="s">
        <v>462</v>
      </c>
      <c r="S62" s="2" t="str">
        <f t="shared" si="1"/>
        <v>'Rainbowfish'</v>
      </c>
      <c r="T62" s="2" t="s">
        <v>462</v>
      </c>
      <c r="U62" t="str">
        <f t="shared" si="2"/>
        <v>'Rainbowfish.png'</v>
      </c>
      <c r="V62" s="2" t="s">
        <v>462</v>
      </c>
      <c r="W62">
        <f t="shared" si="3"/>
        <v>800</v>
      </c>
      <c r="X62" s="2" t="s">
        <v>462</v>
      </c>
      <c r="Y62" t="str">
        <f t="shared" si="4"/>
        <v>'Tiny'</v>
      </c>
      <c r="Z62" s="2" t="s">
        <v>462</v>
      </c>
      <c r="AA62" t="str">
        <f t="shared" si="5"/>
        <v>'River'</v>
      </c>
      <c r="AB62" s="2" t="s">
        <v>462</v>
      </c>
      <c r="AC62">
        <f t="shared" si="6"/>
        <v>9</v>
      </c>
      <c r="AD62" s="2" t="s">
        <v>462</v>
      </c>
      <c r="AE62">
        <f t="shared" si="7"/>
        <v>16</v>
      </c>
      <c r="AF62" s="2" t="s">
        <v>462</v>
      </c>
      <c r="AG62">
        <f t="shared" si="8"/>
        <v>9</v>
      </c>
      <c r="AH62" s="2" t="s">
        <v>462</v>
      </c>
      <c r="AI62">
        <f t="shared" si="9"/>
        <v>16</v>
      </c>
      <c r="AJ62" s="2" t="s">
        <v>462</v>
      </c>
      <c r="AK62">
        <f t="shared" si="10"/>
        <v>5</v>
      </c>
      <c r="AL62" s="2" t="s">
        <v>462</v>
      </c>
      <c r="AM62">
        <f t="shared" si="11"/>
        <v>10</v>
      </c>
      <c r="AN62" s="2" t="s">
        <v>462</v>
      </c>
      <c r="AO62">
        <f t="shared" si="12"/>
        <v>11</v>
      </c>
      <c r="AP62" s="2" t="s">
        <v>462</v>
      </c>
      <c r="AQ62">
        <f t="shared" si="13"/>
        <v>4</v>
      </c>
      <c r="AR62" t="s">
        <v>463</v>
      </c>
      <c r="AS62" s="2" t="s">
        <v>462</v>
      </c>
      <c r="AT62" t="str">
        <f t="shared" si="14"/>
        <v>(61,'Rainbowfish','Rainbowfish.png',800,'Tiny','River',9,16,9,16,5,10,11,4),</v>
      </c>
      <c r="AV62" t="s">
        <v>656</v>
      </c>
    </row>
    <row r="63" spans="1:48" x14ac:dyDescent="0.25">
      <c r="A63">
        <v>62</v>
      </c>
      <c r="B63" t="s">
        <v>10</v>
      </c>
      <c r="C63" t="s">
        <v>157</v>
      </c>
      <c r="D63" s="1">
        <v>4500</v>
      </c>
      <c r="E63" t="s">
        <v>96</v>
      </c>
      <c r="F63" t="s">
        <v>6</v>
      </c>
      <c r="G63">
        <v>9</v>
      </c>
      <c r="H63">
        <v>16</v>
      </c>
      <c r="I63">
        <v>9</v>
      </c>
      <c r="J63">
        <v>16</v>
      </c>
      <c r="K63" s="1">
        <v>1</v>
      </c>
      <c r="L63" s="1">
        <v>12</v>
      </c>
      <c r="M63" s="1">
        <v>1</v>
      </c>
      <c r="N63" s="1">
        <v>12</v>
      </c>
      <c r="P63" t="s">
        <v>461</v>
      </c>
      <c r="Q63">
        <f t="shared" si="0"/>
        <v>62</v>
      </c>
      <c r="R63" s="2" t="s">
        <v>462</v>
      </c>
      <c r="S63" s="2" t="str">
        <f t="shared" si="1"/>
        <v>'Ranchu goldfish'</v>
      </c>
      <c r="T63" s="2" t="s">
        <v>462</v>
      </c>
      <c r="U63" t="str">
        <f t="shared" si="2"/>
        <v>'Ranchu goldfish.png'</v>
      </c>
      <c r="V63" s="2" t="s">
        <v>462</v>
      </c>
      <c r="W63">
        <f t="shared" si="3"/>
        <v>4500</v>
      </c>
      <c r="X63" s="2" t="s">
        <v>462</v>
      </c>
      <c r="Y63" t="str">
        <f t="shared" si="4"/>
        <v>'Small'</v>
      </c>
      <c r="Z63" s="2" t="s">
        <v>462</v>
      </c>
      <c r="AA63" t="str">
        <f t="shared" si="5"/>
        <v>'Pond'</v>
      </c>
      <c r="AB63" s="2" t="s">
        <v>462</v>
      </c>
      <c r="AC63">
        <f t="shared" si="6"/>
        <v>9</v>
      </c>
      <c r="AD63" s="2" t="s">
        <v>462</v>
      </c>
      <c r="AE63">
        <f t="shared" si="7"/>
        <v>16</v>
      </c>
      <c r="AF63" s="2" t="s">
        <v>462</v>
      </c>
      <c r="AG63">
        <f t="shared" si="8"/>
        <v>9</v>
      </c>
      <c r="AH63" s="2" t="s">
        <v>462</v>
      </c>
      <c r="AI63">
        <f t="shared" si="9"/>
        <v>16</v>
      </c>
      <c r="AJ63" s="2" t="s">
        <v>462</v>
      </c>
      <c r="AK63">
        <f t="shared" si="10"/>
        <v>1</v>
      </c>
      <c r="AL63" s="2" t="s">
        <v>462</v>
      </c>
      <c r="AM63">
        <f t="shared" si="11"/>
        <v>12</v>
      </c>
      <c r="AN63" s="2" t="s">
        <v>462</v>
      </c>
      <c r="AO63">
        <f t="shared" si="12"/>
        <v>1</v>
      </c>
      <c r="AP63" s="2" t="s">
        <v>462</v>
      </c>
      <c r="AQ63">
        <f t="shared" si="13"/>
        <v>12</v>
      </c>
      <c r="AR63" t="s">
        <v>463</v>
      </c>
      <c r="AS63" s="2" t="s">
        <v>462</v>
      </c>
      <c r="AT63" t="str">
        <f t="shared" si="14"/>
        <v>(62,'Ranchu goldfish','Ranchu goldfish.png',4500,'Small','Pond',9,16,9,16,1,12,1,12),</v>
      </c>
      <c r="AV63" t="s">
        <v>657</v>
      </c>
    </row>
    <row r="64" spans="1:48" x14ac:dyDescent="0.25">
      <c r="A64">
        <v>63</v>
      </c>
      <c r="B64" t="s">
        <v>76</v>
      </c>
      <c r="C64" t="s">
        <v>158</v>
      </c>
      <c r="D64" s="1">
        <v>3000</v>
      </c>
      <c r="E64" t="s">
        <v>99</v>
      </c>
      <c r="F64" t="s">
        <v>51</v>
      </c>
      <c r="G64">
        <v>4</v>
      </c>
      <c r="H64">
        <v>21</v>
      </c>
      <c r="I64">
        <v>4</v>
      </c>
      <c r="J64">
        <v>21</v>
      </c>
      <c r="K64" s="1">
        <v>8</v>
      </c>
      <c r="L64" s="1">
        <v>11</v>
      </c>
      <c r="M64" s="1">
        <v>2</v>
      </c>
      <c r="N64" s="1">
        <v>5</v>
      </c>
      <c r="P64" t="s">
        <v>461</v>
      </c>
      <c r="Q64">
        <f t="shared" si="0"/>
        <v>63</v>
      </c>
      <c r="R64" s="2" t="s">
        <v>462</v>
      </c>
      <c r="S64" s="2" t="str">
        <f t="shared" si="1"/>
        <v>'Ray'</v>
      </c>
      <c r="T64" s="2" t="s">
        <v>462</v>
      </c>
      <c r="U64" t="str">
        <f t="shared" si="2"/>
        <v>'Ray.png'</v>
      </c>
      <c r="V64" s="2" t="s">
        <v>462</v>
      </c>
      <c r="W64">
        <f t="shared" si="3"/>
        <v>3000</v>
      </c>
      <c r="X64" s="2" t="s">
        <v>462</v>
      </c>
      <c r="Y64" t="str">
        <f t="shared" si="4"/>
        <v>'Very Large'</v>
      </c>
      <c r="Z64" s="2" t="s">
        <v>462</v>
      </c>
      <c r="AA64" t="str">
        <f t="shared" si="5"/>
        <v>'Sea'</v>
      </c>
      <c r="AB64" s="2" t="s">
        <v>462</v>
      </c>
      <c r="AC64">
        <f t="shared" si="6"/>
        <v>4</v>
      </c>
      <c r="AD64" s="2" t="s">
        <v>462</v>
      </c>
      <c r="AE64">
        <f t="shared" si="7"/>
        <v>21</v>
      </c>
      <c r="AF64" s="2" t="s">
        <v>462</v>
      </c>
      <c r="AG64">
        <f t="shared" si="8"/>
        <v>4</v>
      </c>
      <c r="AH64" s="2" t="s">
        <v>462</v>
      </c>
      <c r="AI64">
        <f t="shared" si="9"/>
        <v>21</v>
      </c>
      <c r="AJ64" s="2" t="s">
        <v>462</v>
      </c>
      <c r="AK64">
        <f t="shared" si="10"/>
        <v>8</v>
      </c>
      <c r="AL64" s="2" t="s">
        <v>462</v>
      </c>
      <c r="AM64">
        <f t="shared" si="11"/>
        <v>11</v>
      </c>
      <c r="AN64" s="2" t="s">
        <v>462</v>
      </c>
      <c r="AO64">
        <f t="shared" si="12"/>
        <v>2</v>
      </c>
      <c r="AP64" s="2" t="s">
        <v>462</v>
      </c>
      <c r="AQ64">
        <f t="shared" si="13"/>
        <v>5</v>
      </c>
      <c r="AR64" t="s">
        <v>463</v>
      </c>
      <c r="AS64" s="2" t="s">
        <v>462</v>
      </c>
      <c r="AT64" t="str">
        <f t="shared" si="14"/>
        <v>(63,'Ray','Ray.png',3000,'Very Large','Sea',4,21,4,21,8,11,2,5),</v>
      </c>
      <c r="AV64" t="s">
        <v>658</v>
      </c>
    </row>
    <row r="65" spans="1:48" x14ac:dyDescent="0.25">
      <c r="A65">
        <v>64</v>
      </c>
      <c r="B65" t="s">
        <v>64</v>
      </c>
      <c r="C65" t="s">
        <v>159</v>
      </c>
      <c r="D65" s="1">
        <v>3000</v>
      </c>
      <c r="E65" t="s">
        <v>94</v>
      </c>
      <c r="F65" t="s">
        <v>51</v>
      </c>
      <c r="G65">
        <v>0</v>
      </c>
      <c r="H65">
        <v>23</v>
      </c>
      <c r="I65">
        <v>0</v>
      </c>
      <c r="J65">
        <v>23</v>
      </c>
      <c r="K65" s="1">
        <v>1</v>
      </c>
      <c r="L65" s="1">
        <v>12</v>
      </c>
      <c r="M65" s="1">
        <v>1</v>
      </c>
      <c r="N65" s="1">
        <v>12</v>
      </c>
      <c r="P65" t="s">
        <v>461</v>
      </c>
      <c r="Q65">
        <f t="shared" si="0"/>
        <v>64</v>
      </c>
      <c r="R65" s="2" t="s">
        <v>462</v>
      </c>
      <c r="S65" s="2" t="str">
        <f t="shared" si="1"/>
        <v>'Red snapper'</v>
      </c>
      <c r="T65" s="2" t="s">
        <v>462</v>
      </c>
      <c r="U65" t="str">
        <f t="shared" si="2"/>
        <v>'Red snapper.png'</v>
      </c>
      <c r="V65" s="2" t="s">
        <v>462</v>
      </c>
      <c r="W65">
        <f t="shared" si="3"/>
        <v>3000</v>
      </c>
      <c r="X65" s="2" t="s">
        <v>462</v>
      </c>
      <c r="Y65" t="str">
        <f t="shared" si="4"/>
        <v>'Large'</v>
      </c>
      <c r="Z65" s="2" t="s">
        <v>462</v>
      </c>
      <c r="AA65" t="str">
        <f t="shared" si="5"/>
        <v>'Sea'</v>
      </c>
      <c r="AB65" s="2" t="s">
        <v>462</v>
      </c>
      <c r="AC65">
        <f t="shared" si="6"/>
        <v>0</v>
      </c>
      <c r="AD65" s="2" t="s">
        <v>462</v>
      </c>
      <c r="AE65">
        <f t="shared" si="7"/>
        <v>23</v>
      </c>
      <c r="AF65" s="2" t="s">
        <v>462</v>
      </c>
      <c r="AG65">
        <f t="shared" si="8"/>
        <v>0</v>
      </c>
      <c r="AH65" s="2" t="s">
        <v>462</v>
      </c>
      <c r="AI65">
        <f t="shared" si="9"/>
        <v>23</v>
      </c>
      <c r="AJ65" s="2" t="s">
        <v>462</v>
      </c>
      <c r="AK65">
        <f t="shared" si="10"/>
        <v>1</v>
      </c>
      <c r="AL65" s="2" t="s">
        <v>462</v>
      </c>
      <c r="AM65">
        <f t="shared" si="11"/>
        <v>12</v>
      </c>
      <c r="AN65" s="2" t="s">
        <v>462</v>
      </c>
      <c r="AO65">
        <f t="shared" si="12"/>
        <v>1</v>
      </c>
      <c r="AP65" s="2" t="s">
        <v>462</v>
      </c>
      <c r="AQ65">
        <f t="shared" si="13"/>
        <v>12</v>
      </c>
      <c r="AR65" t="s">
        <v>463</v>
      </c>
      <c r="AS65" s="2" t="s">
        <v>462</v>
      </c>
      <c r="AT65" t="str">
        <f t="shared" si="14"/>
        <v>(64,'Red snapper','Red snapper.png',3000,'Large','Sea',0,23,0,23,1,12,1,12),</v>
      </c>
      <c r="AV65" t="s">
        <v>659</v>
      </c>
    </row>
    <row r="66" spans="1:48" x14ac:dyDescent="0.25">
      <c r="A66">
        <v>65</v>
      </c>
      <c r="B66" t="s">
        <v>69</v>
      </c>
      <c r="C66" t="s">
        <v>160</v>
      </c>
      <c r="D66" s="1">
        <v>600</v>
      </c>
      <c r="E66" t="s">
        <v>98</v>
      </c>
      <c r="F66" t="s">
        <v>51</v>
      </c>
      <c r="G66">
        <v>0</v>
      </c>
      <c r="H66">
        <v>23</v>
      </c>
      <c r="I66">
        <v>0</v>
      </c>
      <c r="J66">
        <v>23</v>
      </c>
      <c r="K66" s="1">
        <v>6</v>
      </c>
      <c r="L66" s="1">
        <v>10</v>
      </c>
      <c r="M66" s="1">
        <v>12</v>
      </c>
      <c r="N66" s="1">
        <v>4</v>
      </c>
      <c r="P66" t="s">
        <v>461</v>
      </c>
      <c r="Q66">
        <f t="shared" si="0"/>
        <v>65</v>
      </c>
      <c r="R66" s="2" t="s">
        <v>462</v>
      </c>
      <c r="S66" s="2" t="str">
        <f t="shared" si="1"/>
        <v>'Ribbon eel'</v>
      </c>
      <c r="T66" s="2" t="s">
        <v>462</v>
      </c>
      <c r="U66" t="str">
        <f t="shared" si="2"/>
        <v>'Ribbon eel.png'</v>
      </c>
      <c r="V66" s="2" t="s">
        <v>462</v>
      </c>
      <c r="W66">
        <f t="shared" si="3"/>
        <v>600</v>
      </c>
      <c r="X66" s="2" t="s">
        <v>462</v>
      </c>
      <c r="Y66" t="str">
        <f t="shared" si="4"/>
        <v>'Long &amp; Thin'</v>
      </c>
      <c r="Z66" s="2" t="s">
        <v>462</v>
      </c>
      <c r="AA66" t="str">
        <f t="shared" si="5"/>
        <v>'Sea'</v>
      </c>
      <c r="AB66" s="2" t="s">
        <v>462</v>
      </c>
      <c r="AC66">
        <f t="shared" si="6"/>
        <v>0</v>
      </c>
      <c r="AD66" s="2" t="s">
        <v>462</v>
      </c>
      <c r="AE66">
        <f t="shared" si="7"/>
        <v>23</v>
      </c>
      <c r="AF66" s="2" t="s">
        <v>462</v>
      </c>
      <c r="AG66">
        <f t="shared" si="8"/>
        <v>0</v>
      </c>
      <c r="AH66" s="2" t="s">
        <v>462</v>
      </c>
      <c r="AI66">
        <f t="shared" si="9"/>
        <v>23</v>
      </c>
      <c r="AJ66" s="2" t="s">
        <v>462</v>
      </c>
      <c r="AK66">
        <f t="shared" si="10"/>
        <v>6</v>
      </c>
      <c r="AL66" s="2" t="s">
        <v>462</v>
      </c>
      <c r="AM66">
        <f t="shared" si="11"/>
        <v>10</v>
      </c>
      <c r="AN66" s="2" t="s">
        <v>462</v>
      </c>
      <c r="AO66">
        <f t="shared" si="12"/>
        <v>12</v>
      </c>
      <c r="AP66" s="2" t="s">
        <v>462</v>
      </c>
      <c r="AQ66">
        <f t="shared" si="13"/>
        <v>4</v>
      </c>
      <c r="AR66" t="s">
        <v>463</v>
      </c>
      <c r="AS66" s="2" t="s">
        <v>462</v>
      </c>
      <c r="AT66" t="str">
        <f t="shared" si="14"/>
        <v>(65,'Ribbon eel','Ribbon eel.png',600,'Long &amp; Thin','Sea',0,23,0,23,6,10,12,4),</v>
      </c>
      <c r="AV66" t="s">
        <v>660</v>
      </c>
    </row>
    <row r="67" spans="1:48" x14ac:dyDescent="0.25">
      <c r="A67">
        <v>66</v>
      </c>
      <c r="B67" t="s">
        <v>48</v>
      </c>
      <c r="C67" t="s">
        <v>161</v>
      </c>
      <c r="D67" s="1">
        <v>4000</v>
      </c>
      <c r="E67" t="s">
        <v>94</v>
      </c>
      <c r="F67" t="s">
        <v>1</v>
      </c>
      <c r="G67">
        <v>21</v>
      </c>
      <c r="H67">
        <v>4</v>
      </c>
      <c r="I67">
        <v>21</v>
      </c>
      <c r="J67">
        <v>4</v>
      </c>
      <c r="K67" s="1">
        <v>6</v>
      </c>
      <c r="L67" s="1">
        <v>9</v>
      </c>
      <c r="M67" s="1">
        <v>12</v>
      </c>
      <c r="N67" s="1">
        <v>3</v>
      </c>
      <c r="P67" t="s">
        <v>461</v>
      </c>
      <c r="Q67">
        <f t="shared" ref="Q67:Q86" si="15">A67</f>
        <v>66</v>
      </c>
      <c r="R67" s="2" t="s">
        <v>462</v>
      </c>
      <c r="S67" s="2" t="str">
        <f t="shared" ref="S67:S86" si="16">CONCATENATE("'",B67,"'")</f>
        <v>'Saddled bichir'</v>
      </c>
      <c r="T67" s="2" t="s">
        <v>462</v>
      </c>
      <c r="U67" t="str">
        <f t="shared" ref="U67:U86" si="17">CONCATENATE("'",C67,"'")</f>
        <v>'Saddled bichir.png'</v>
      </c>
      <c r="V67" s="2" t="s">
        <v>462</v>
      </c>
      <c r="W67">
        <f t="shared" ref="W67:W86" si="18">D67</f>
        <v>4000</v>
      </c>
      <c r="X67" s="2" t="s">
        <v>462</v>
      </c>
      <c r="Y67" t="str">
        <f t="shared" ref="Y67:Y86" si="19">CONCATENATE("'",E67,"'")</f>
        <v>'Large'</v>
      </c>
      <c r="Z67" s="2" t="s">
        <v>462</v>
      </c>
      <c r="AA67" t="str">
        <f t="shared" ref="AA67:AA86" si="20">CONCATENATE("'",F67,"'")</f>
        <v>'River'</v>
      </c>
      <c r="AB67" s="2" t="s">
        <v>462</v>
      </c>
      <c r="AC67">
        <f t="shared" ref="AC67:AC86" si="21">G67</f>
        <v>21</v>
      </c>
      <c r="AD67" s="2" t="s">
        <v>462</v>
      </c>
      <c r="AE67">
        <f t="shared" ref="AE67:AE86" si="22">H67</f>
        <v>4</v>
      </c>
      <c r="AF67" s="2" t="s">
        <v>462</v>
      </c>
      <c r="AG67">
        <f t="shared" ref="AG67:AG86" si="23">I67</f>
        <v>21</v>
      </c>
      <c r="AH67" s="2" t="s">
        <v>462</v>
      </c>
      <c r="AI67">
        <f t="shared" ref="AI67:AI86" si="24">J67</f>
        <v>4</v>
      </c>
      <c r="AJ67" s="2" t="s">
        <v>462</v>
      </c>
      <c r="AK67">
        <f t="shared" ref="AK67:AK86" si="25">K67</f>
        <v>6</v>
      </c>
      <c r="AL67" s="2" t="s">
        <v>462</v>
      </c>
      <c r="AM67">
        <f t="shared" ref="AM67:AM86" si="26">L67</f>
        <v>9</v>
      </c>
      <c r="AN67" s="2" t="s">
        <v>462</v>
      </c>
      <c r="AO67">
        <f t="shared" ref="AO67:AO86" si="27">M67</f>
        <v>12</v>
      </c>
      <c r="AP67" s="2" t="s">
        <v>462</v>
      </c>
      <c r="AQ67">
        <f t="shared" ref="AQ67:AQ86" si="28">N67</f>
        <v>3</v>
      </c>
      <c r="AR67" t="s">
        <v>463</v>
      </c>
      <c r="AS67" s="2" t="s">
        <v>462</v>
      </c>
      <c r="AT67" t="str">
        <f t="shared" ref="AT67:AV86" si="29">CONCATENATE(P67,Q67,R67,S67,T67,U67,V67,W67,X67,Y67,Z67,AA67,AB67,AC67,AD67,AE67,AF67,AG67,AH67,AI67,AJ67,AK67,AL67,AM67,AN67,AO67,AP67,AQ67,AR67,AS67)</f>
        <v>(66,'Saddled bichir','Saddled bichir.png',4000,'Large','River',21,4,21,4,6,9,12,3),</v>
      </c>
      <c r="AV67" t="s">
        <v>661</v>
      </c>
    </row>
    <row r="68" spans="1:48" x14ac:dyDescent="0.25">
      <c r="A68">
        <v>67</v>
      </c>
      <c r="B68" t="s">
        <v>33</v>
      </c>
      <c r="C68" t="s">
        <v>162</v>
      </c>
      <c r="D68" s="1">
        <v>700</v>
      </c>
      <c r="E68" t="s">
        <v>94</v>
      </c>
      <c r="F68" t="s">
        <v>34</v>
      </c>
      <c r="G68">
        <v>0</v>
      </c>
      <c r="H68">
        <v>23</v>
      </c>
      <c r="I68">
        <v>0</v>
      </c>
      <c r="J68">
        <v>23</v>
      </c>
      <c r="K68" s="1">
        <v>9</v>
      </c>
      <c r="L68" s="1">
        <v>9</v>
      </c>
      <c r="M68" s="1">
        <v>3</v>
      </c>
      <c r="N68" s="1">
        <v>3</v>
      </c>
      <c r="P68" t="s">
        <v>461</v>
      </c>
      <c r="Q68">
        <f t="shared" si="15"/>
        <v>67</v>
      </c>
      <c r="R68" s="2" t="s">
        <v>462</v>
      </c>
      <c r="S68" s="2" t="str">
        <f t="shared" si="16"/>
        <v>'Salmon'</v>
      </c>
      <c r="T68" s="2" t="s">
        <v>462</v>
      </c>
      <c r="U68" t="str">
        <f t="shared" si="17"/>
        <v>'Salmon.png'</v>
      </c>
      <c r="V68" s="2" t="s">
        <v>462</v>
      </c>
      <c r="W68">
        <f t="shared" si="18"/>
        <v>700</v>
      </c>
      <c r="X68" s="2" t="s">
        <v>462</v>
      </c>
      <c r="Y68" t="str">
        <f t="shared" si="19"/>
        <v>'Large'</v>
      </c>
      <c r="Z68" s="2" t="s">
        <v>462</v>
      </c>
      <c r="AA68" t="str">
        <f t="shared" si="20"/>
        <v>'River (mouth)'</v>
      </c>
      <c r="AB68" s="2" t="s">
        <v>462</v>
      </c>
      <c r="AC68">
        <f t="shared" si="21"/>
        <v>0</v>
      </c>
      <c r="AD68" s="2" t="s">
        <v>462</v>
      </c>
      <c r="AE68">
        <f t="shared" si="22"/>
        <v>23</v>
      </c>
      <c r="AF68" s="2" t="s">
        <v>462</v>
      </c>
      <c r="AG68">
        <f t="shared" si="23"/>
        <v>0</v>
      </c>
      <c r="AH68" s="2" t="s">
        <v>462</v>
      </c>
      <c r="AI68">
        <f t="shared" si="24"/>
        <v>23</v>
      </c>
      <c r="AJ68" s="2" t="s">
        <v>462</v>
      </c>
      <c r="AK68">
        <f t="shared" si="25"/>
        <v>9</v>
      </c>
      <c r="AL68" s="2" t="s">
        <v>462</v>
      </c>
      <c r="AM68">
        <f t="shared" si="26"/>
        <v>9</v>
      </c>
      <c r="AN68" s="2" t="s">
        <v>462</v>
      </c>
      <c r="AO68">
        <f t="shared" si="27"/>
        <v>3</v>
      </c>
      <c r="AP68" s="2" t="s">
        <v>462</v>
      </c>
      <c r="AQ68">
        <f t="shared" si="28"/>
        <v>3</v>
      </c>
      <c r="AR68" t="s">
        <v>463</v>
      </c>
      <c r="AS68" s="2" t="s">
        <v>462</v>
      </c>
      <c r="AT68" t="str">
        <f t="shared" si="29"/>
        <v>(67,'Salmon','Salmon.png',700,'Large','River (mouth)',0,23,0,23,9,9,3,3),</v>
      </c>
      <c r="AV68" t="s">
        <v>662</v>
      </c>
    </row>
    <row r="69" spans="1:48" x14ac:dyDescent="0.25">
      <c r="A69">
        <v>68</v>
      </c>
      <c r="B69" t="s">
        <v>77</v>
      </c>
      <c r="C69" t="s">
        <v>163</v>
      </c>
      <c r="D69" s="1">
        <v>12000</v>
      </c>
      <c r="E69" t="s">
        <v>100</v>
      </c>
      <c r="F69" t="s">
        <v>51</v>
      </c>
      <c r="G69">
        <v>16</v>
      </c>
      <c r="H69">
        <v>9</v>
      </c>
      <c r="I69">
        <v>16</v>
      </c>
      <c r="J69">
        <v>9</v>
      </c>
      <c r="K69" s="1">
        <v>6</v>
      </c>
      <c r="L69" s="1">
        <v>9</v>
      </c>
      <c r="M69" s="1">
        <v>12</v>
      </c>
      <c r="N69" s="1">
        <v>3</v>
      </c>
      <c r="P69" t="s">
        <v>461</v>
      </c>
      <c r="Q69">
        <f t="shared" si="15"/>
        <v>68</v>
      </c>
      <c r="R69" s="2" t="s">
        <v>462</v>
      </c>
      <c r="S69" s="2" t="str">
        <f t="shared" si="16"/>
        <v>'Saw shark'</v>
      </c>
      <c r="T69" s="2" t="s">
        <v>462</v>
      </c>
      <c r="U69" t="str">
        <f t="shared" si="17"/>
        <v>'Saw shark.png'</v>
      </c>
      <c r="V69" s="2" t="s">
        <v>462</v>
      </c>
      <c r="W69">
        <f t="shared" si="18"/>
        <v>12000</v>
      </c>
      <c r="X69" s="2" t="s">
        <v>462</v>
      </c>
      <c r="Y69" t="str">
        <f t="shared" si="19"/>
        <v>'Finned'</v>
      </c>
      <c r="Z69" s="2" t="s">
        <v>462</v>
      </c>
      <c r="AA69" t="str">
        <f t="shared" si="20"/>
        <v>'Sea'</v>
      </c>
      <c r="AB69" s="2" t="s">
        <v>462</v>
      </c>
      <c r="AC69">
        <f t="shared" si="21"/>
        <v>16</v>
      </c>
      <c r="AD69" s="2" t="s">
        <v>462</v>
      </c>
      <c r="AE69">
        <f t="shared" si="22"/>
        <v>9</v>
      </c>
      <c r="AF69" s="2" t="s">
        <v>462</v>
      </c>
      <c r="AG69">
        <f t="shared" si="23"/>
        <v>16</v>
      </c>
      <c r="AH69" s="2" t="s">
        <v>462</v>
      </c>
      <c r="AI69">
        <f t="shared" si="24"/>
        <v>9</v>
      </c>
      <c r="AJ69" s="2" t="s">
        <v>462</v>
      </c>
      <c r="AK69">
        <f t="shared" si="25"/>
        <v>6</v>
      </c>
      <c r="AL69" s="2" t="s">
        <v>462</v>
      </c>
      <c r="AM69">
        <f t="shared" si="26"/>
        <v>9</v>
      </c>
      <c r="AN69" s="2" t="s">
        <v>462</v>
      </c>
      <c r="AO69">
        <f t="shared" si="27"/>
        <v>12</v>
      </c>
      <c r="AP69" s="2" t="s">
        <v>462</v>
      </c>
      <c r="AQ69">
        <f t="shared" si="28"/>
        <v>3</v>
      </c>
      <c r="AR69" t="s">
        <v>463</v>
      </c>
      <c r="AS69" s="2" t="s">
        <v>462</v>
      </c>
      <c r="AT69" t="str">
        <f t="shared" si="29"/>
        <v>(68,'Saw shark','Saw shark.png',12000,'Finned','Sea',16,9,16,9,6,9,12,3),</v>
      </c>
      <c r="AV69" t="s">
        <v>663</v>
      </c>
    </row>
    <row r="70" spans="1:48" x14ac:dyDescent="0.25">
      <c r="A70">
        <v>69</v>
      </c>
      <c r="B70" t="s">
        <v>63</v>
      </c>
      <c r="C70" t="s">
        <v>164</v>
      </c>
      <c r="D70" s="1">
        <v>400</v>
      </c>
      <c r="E70" t="s">
        <v>99</v>
      </c>
      <c r="F70" t="s">
        <v>51</v>
      </c>
      <c r="G70">
        <v>0</v>
      </c>
      <c r="H70">
        <v>23</v>
      </c>
      <c r="I70">
        <v>0</v>
      </c>
      <c r="J70">
        <v>23</v>
      </c>
      <c r="K70" s="1">
        <v>1</v>
      </c>
      <c r="L70" s="1">
        <v>12</v>
      </c>
      <c r="M70" s="1">
        <v>1</v>
      </c>
      <c r="N70" s="1">
        <v>12</v>
      </c>
      <c r="P70" t="s">
        <v>461</v>
      </c>
      <c r="Q70">
        <f t="shared" si="15"/>
        <v>69</v>
      </c>
      <c r="R70" s="2" t="s">
        <v>462</v>
      </c>
      <c r="S70" s="2" t="str">
        <f t="shared" si="16"/>
        <v>'Sea bass'</v>
      </c>
      <c r="T70" s="2" t="s">
        <v>462</v>
      </c>
      <c r="U70" t="str">
        <f t="shared" si="17"/>
        <v>'Sea bass.png'</v>
      </c>
      <c r="V70" s="2" t="s">
        <v>462</v>
      </c>
      <c r="W70">
        <f t="shared" si="18"/>
        <v>400</v>
      </c>
      <c r="X70" s="2" t="s">
        <v>462</v>
      </c>
      <c r="Y70" t="str">
        <f t="shared" si="19"/>
        <v>'Very Large'</v>
      </c>
      <c r="Z70" s="2" t="s">
        <v>462</v>
      </c>
      <c r="AA70" t="str">
        <f t="shared" si="20"/>
        <v>'Sea'</v>
      </c>
      <c r="AB70" s="2" t="s">
        <v>462</v>
      </c>
      <c r="AC70">
        <f t="shared" si="21"/>
        <v>0</v>
      </c>
      <c r="AD70" s="2" t="s">
        <v>462</v>
      </c>
      <c r="AE70">
        <f t="shared" si="22"/>
        <v>23</v>
      </c>
      <c r="AF70" s="2" t="s">
        <v>462</v>
      </c>
      <c r="AG70">
        <f t="shared" si="23"/>
        <v>0</v>
      </c>
      <c r="AH70" s="2" t="s">
        <v>462</v>
      </c>
      <c r="AI70">
        <f t="shared" si="24"/>
        <v>23</v>
      </c>
      <c r="AJ70" s="2" t="s">
        <v>462</v>
      </c>
      <c r="AK70">
        <f t="shared" si="25"/>
        <v>1</v>
      </c>
      <c r="AL70" s="2" t="s">
        <v>462</v>
      </c>
      <c r="AM70">
        <f t="shared" si="26"/>
        <v>12</v>
      </c>
      <c r="AN70" s="2" t="s">
        <v>462</v>
      </c>
      <c r="AO70">
        <f t="shared" si="27"/>
        <v>1</v>
      </c>
      <c r="AP70" s="2" t="s">
        <v>462</v>
      </c>
      <c r="AQ70">
        <f t="shared" si="28"/>
        <v>12</v>
      </c>
      <c r="AR70" t="s">
        <v>463</v>
      </c>
      <c r="AS70" s="2" t="s">
        <v>462</v>
      </c>
      <c r="AT70" t="str">
        <f t="shared" si="29"/>
        <v>(69,'Sea bass','Sea bass.png',400,'Very Large','Sea',0,23,0,23,1,12,1,12),</v>
      </c>
      <c r="AV70" t="s">
        <v>664</v>
      </c>
    </row>
    <row r="71" spans="1:48" x14ac:dyDescent="0.25">
      <c r="A71">
        <v>70</v>
      </c>
      <c r="B71" t="s">
        <v>50</v>
      </c>
      <c r="C71" t="s">
        <v>165</v>
      </c>
      <c r="D71" s="1">
        <v>1000</v>
      </c>
      <c r="E71" t="s">
        <v>97</v>
      </c>
      <c r="F71" t="s">
        <v>51</v>
      </c>
      <c r="G71">
        <v>0</v>
      </c>
      <c r="H71">
        <v>23</v>
      </c>
      <c r="I71">
        <v>0</v>
      </c>
      <c r="J71">
        <v>23</v>
      </c>
      <c r="K71" s="1">
        <v>12</v>
      </c>
      <c r="L71" s="1">
        <v>3</v>
      </c>
      <c r="M71" s="1">
        <v>6</v>
      </c>
      <c r="N71" s="1">
        <v>9</v>
      </c>
      <c r="P71" t="s">
        <v>461</v>
      </c>
      <c r="Q71">
        <f t="shared" si="15"/>
        <v>70</v>
      </c>
      <c r="R71" s="2" t="s">
        <v>462</v>
      </c>
      <c r="S71" s="2" t="str">
        <f t="shared" si="16"/>
        <v>'Sea butterfly'</v>
      </c>
      <c r="T71" s="2" t="s">
        <v>462</v>
      </c>
      <c r="U71" t="str">
        <f t="shared" si="17"/>
        <v>'Sea butterfly.png'</v>
      </c>
      <c r="V71" s="2" t="s">
        <v>462</v>
      </c>
      <c r="W71">
        <f t="shared" si="18"/>
        <v>1000</v>
      </c>
      <c r="X71" s="2" t="s">
        <v>462</v>
      </c>
      <c r="Y71" t="str">
        <f t="shared" si="19"/>
        <v>'Tiny'</v>
      </c>
      <c r="Z71" s="2" t="s">
        <v>462</v>
      </c>
      <c r="AA71" t="str">
        <f t="shared" si="20"/>
        <v>'Sea'</v>
      </c>
      <c r="AB71" s="2" t="s">
        <v>462</v>
      </c>
      <c r="AC71">
        <f t="shared" si="21"/>
        <v>0</v>
      </c>
      <c r="AD71" s="2" t="s">
        <v>462</v>
      </c>
      <c r="AE71">
        <f t="shared" si="22"/>
        <v>23</v>
      </c>
      <c r="AF71" s="2" t="s">
        <v>462</v>
      </c>
      <c r="AG71">
        <f t="shared" si="23"/>
        <v>0</v>
      </c>
      <c r="AH71" s="2" t="s">
        <v>462</v>
      </c>
      <c r="AI71">
        <f t="shared" si="24"/>
        <v>23</v>
      </c>
      <c r="AJ71" s="2" t="s">
        <v>462</v>
      </c>
      <c r="AK71">
        <f t="shared" si="25"/>
        <v>12</v>
      </c>
      <c r="AL71" s="2" t="s">
        <v>462</v>
      </c>
      <c r="AM71">
        <f t="shared" si="26"/>
        <v>3</v>
      </c>
      <c r="AN71" s="2" t="s">
        <v>462</v>
      </c>
      <c r="AO71">
        <f t="shared" si="27"/>
        <v>6</v>
      </c>
      <c r="AP71" s="2" t="s">
        <v>462</v>
      </c>
      <c r="AQ71">
        <f t="shared" si="28"/>
        <v>9</v>
      </c>
      <c r="AR71" t="s">
        <v>463</v>
      </c>
      <c r="AS71" s="2" t="s">
        <v>462</v>
      </c>
      <c r="AT71" t="str">
        <f t="shared" si="29"/>
        <v>(70,'Sea butterfly','Sea butterfly.png',1000,'Tiny','Sea',0,23,0,23,12,3,6,9),</v>
      </c>
      <c r="AV71" t="s">
        <v>665</v>
      </c>
    </row>
    <row r="72" spans="1:48" x14ac:dyDescent="0.25">
      <c r="A72">
        <v>71</v>
      </c>
      <c r="B72" t="s">
        <v>52</v>
      </c>
      <c r="C72" t="s">
        <v>166</v>
      </c>
      <c r="D72" s="1">
        <v>1100</v>
      </c>
      <c r="E72" t="s">
        <v>97</v>
      </c>
      <c r="F72" t="s">
        <v>51</v>
      </c>
      <c r="G72">
        <v>0</v>
      </c>
      <c r="H72">
        <v>23</v>
      </c>
      <c r="I72">
        <v>0</v>
      </c>
      <c r="J72">
        <v>23</v>
      </c>
      <c r="K72" s="1">
        <v>4</v>
      </c>
      <c r="L72" s="1">
        <v>11</v>
      </c>
      <c r="M72" s="1">
        <v>10</v>
      </c>
      <c r="N72" s="1">
        <v>5</v>
      </c>
      <c r="P72" t="s">
        <v>461</v>
      </c>
      <c r="Q72">
        <f t="shared" si="15"/>
        <v>71</v>
      </c>
      <c r="R72" s="2" t="s">
        <v>462</v>
      </c>
      <c r="S72" s="2" t="str">
        <f t="shared" si="16"/>
        <v>'Sea horse'</v>
      </c>
      <c r="T72" s="2" t="s">
        <v>462</v>
      </c>
      <c r="U72" t="str">
        <f t="shared" si="17"/>
        <v>'Sea horse.png'</v>
      </c>
      <c r="V72" s="2" t="s">
        <v>462</v>
      </c>
      <c r="W72">
        <f t="shared" si="18"/>
        <v>1100</v>
      </c>
      <c r="X72" s="2" t="s">
        <v>462</v>
      </c>
      <c r="Y72" t="str">
        <f t="shared" si="19"/>
        <v>'Tiny'</v>
      </c>
      <c r="Z72" s="2" t="s">
        <v>462</v>
      </c>
      <c r="AA72" t="str">
        <f t="shared" si="20"/>
        <v>'Sea'</v>
      </c>
      <c r="AB72" s="2" t="s">
        <v>462</v>
      </c>
      <c r="AC72">
        <f t="shared" si="21"/>
        <v>0</v>
      </c>
      <c r="AD72" s="2" t="s">
        <v>462</v>
      </c>
      <c r="AE72">
        <f t="shared" si="22"/>
        <v>23</v>
      </c>
      <c r="AF72" s="2" t="s">
        <v>462</v>
      </c>
      <c r="AG72">
        <f t="shared" si="23"/>
        <v>0</v>
      </c>
      <c r="AH72" s="2" t="s">
        <v>462</v>
      </c>
      <c r="AI72">
        <f t="shared" si="24"/>
        <v>23</v>
      </c>
      <c r="AJ72" s="2" t="s">
        <v>462</v>
      </c>
      <c r="AK72">
        <f t="shared" si="25"/>
        <v>4</v>
      </c>
      <c r="AL72" s="2" t="s">
        <v>462</v>
      </c>
      <c r="AM72">
        <f t="shared" si="26"/>
        <v>11</v>
      </c>
      <c r="AN72" s="2" t="s">
        <v>462</v>
      </c>
      <c r="AO72">
        <f t="shared" si="27"/>
        <v>10</v>
      </c>
      <c r="AP72" s="2" t="s">
        <v>462</v>
      </c>
      <c r="AQ72">
        <f t="shared" si="28"/>
        <v>5</v>
      </c>
      <c r="AR72" t="s">
        <v>463</v>
      </c>
      <c r="AS72" s="2" t="s">
        <v>462</v>
      </c>
      <c r="AT72" t="str">
        <f t="shared" si="29"/>
        <v>(71,'Sea horse','Sea horse.png',1100,'Tiny','Sea',0,23,0,23,4,11,10,5),</v>
      </c>
      <c r="AV72" t="s">
        <v>666</v>
      </c>
    </row>
    <row r="73" spans="1:48" x14ac:dyDescent="0.25">
      <c r="A73">
        <v>72</v>
      </c>
      <c r="B73" t="s">
        <v>14</v>
      </c>
      <c r="C73" t="s">
        <v>167</v>
      </c>
      <c r="D73" s="1">
        <v>5000</v>
      </c>
      <c r="E73" t="s">
        <v>94</v>
      </c>
      <c r="F73" t="s">
        <v>1</v>
      </c>
      <c r="G73">
        <v>21</v>
      </c>
      <c r="H73">
        <v>4</v>
      </c>
      <c r="I73">
        <v>21</v>
      </c>
      <c r="J73">
        <v>4</v>
      </c>
      <c r="K73" s="1">
        <v>4</v>
      </c>
      <c r="L73" s="1">
        <v>10</v>
      </c>
      <c r="M73" s="1">
        <v>10</v>
      </c>
      <c r="N73" s="1">
        <v>4</v>
      </c>
      <c r="P73" t="s">
        <v>461</v>
      </c>
      <c r="Q73">
        <f t="shared" si="15"/>
        <v>72</v>
      </c>
      <c r="R73" s="2" t="s">
        <v>462</v>
      </c>
      <c r="S73" s="2" t="str">
        <f t="shared" si="16"/>
        <v>'Snapping turtle'</v>
      </c>
      <c r="T73" s="2" t="s">
        <v>462</v>
      </c>
      <c r="U73" t="str">
        <f t="shared" si="17"/>
        <v>'Snapping turtle.png'</v>
      </c>
      <c r="V73" s="2" t="s">
        <v>462</v>
      </c>
      <c r="W73">
        <f t="shared" si="18"/>
        <v>5000</v>
      </c>
      <c r="X73" s="2" t="s">
        <v>462</v>
      </c>
      <c r="Y73" t="str">
        <f t="shared" si="19"/>
        <v>'Large'</v>
      </c>
      <c r="Z73" s="2" t="s">
        <v>462</v>
      </c>
      <c r="AA73" t="str">
        <f t="shared" si="20"/>
        <v>'River'</v>
      </c>
      <c r="AB73" s="2" t="s">
        <v>462</v>
      </c>
      <c r="AC73">
        <f t="shared" si="21"/>
        <v>21</v>
      </c>
      <c r="AD73" s="2" t="s">
        <v>462</v>
      </c>
      <c r="AE73">
        <f t="shared" si="22"/>
        <v>4</v>
      </c>
      <c r="AF73" s="2" t="s">
        <v>462</v>
      </c>
      <c r="AG73">
        <f t="shared" si="23"/>
        <v>21</v>
      </c>
      <c r="AH73" s="2" t="s">
        <v>462</v>
      </c>
      <c r="AI73">
        <f t="shared" si="24"/>
        <v>4</v>
      </c>
      <c r="AJ73" s="2" t="s">
        <v>462</v>
      </c>
      <c r="AK73">
        <f t="shared" si="25"/>
        <v>4</v>
      </c>
      <c r="AL73" s="2" t="s">
        <v>462</v>
      </c>
      <c r="AM73">
        <f t="shared" si="26"/>
        <v>10</v>
      </c>
      <c r="AN73" s="2" t="s">
        <v>462</v>
      </c>
      <c r="AO73">
        <f t="shared" si="27"/>
        <v>10</v>
      </c>
      <c r="AP73" s="2" t="s">
        <v>462</v>
      </c>
      <c r="AQ73">
        <f t="shared" si="28"/>
        <v>4</v>
      </c>
      <c r="AR73" t="s">
        <v>463</v>
      </c>
      <c r="AS73" s="2" t="s">
        <v>462</v>
      </c>
      <c r="AT73" t="str">
        <f t="shared" si="29"/>
        <v>(72,'Snapping turtle','Snapping turtle.png',5000,'Large','River',21,4,21,4,4,10,10,4),</v>
      </c>
      <c r="AV73" t="s">
        <v>667</v>
      </c>
    </row>
    <row r="74" spans="1:48" x14ac:dyDescent="0.25">
      <c r="A74">
        <v>73</v>
      </c>
      <c r="B74" t="s">
        <v>13</v>
      </c>
      <c r="C74" t="s">
        <v>168</v>
      </c>
      <c r="D74" s="1">
        <v>3750</v>
      </c>
      <c r="E74" t="s">
        <v>94</v>
      </c>
      <c r="F74" t="s">
        <v>1</v>
      </c>
      <c r="G74">
        <v>16</v>
      </c>
      <c r="H74">
        <v>9</v>
      </c>
      <c r="I74">
        <v>16</v>
      </c>
      <c r="J74">
        <v>9</v>
      </c>
      <c r="K74" s="1">
        <v>8</v>
      </c>
      <c r="L74" s="1">
        <v>9</v>
      </c>
      <c r="M74" s="1">
        <v>2</v>
      </c>
      <c r="N74" s="1">
        <v>3</v>
      </c>
      <c r="P74" t="s">
        <v>461</v>
      </c>
      <c r="Q74">
        <f t="shared" si="15"/>
        <v>73</v>
      </c>
      <c r="R74" s="2" t="s">
        <v>462</v>
      </c>
      <c r="S74" s="2" t="str">
        <f t="shared" si="16"/>
        <v>'Soft-shelled turtle'</v>
      </c>
      <c r="T74" s="2" t="s">
        <v>462</v>
      </c>
      <c r="U74" t="str">
        <f t="shared" si="17"/>
        <v>'Soft-shelled turtle.png'</v>
      </c>
      <c r="V74" s="2" t="s">
        <v>462</v>
      </c>
      <c r="W74">
        <f t="shared" si="18"/>
        <v>3750</v>
      </c>
      <c r="X74" s="2" t="s">
        <v>462</v>
      </c>
      <c r="Y74" t="str">
        <f t="shared" si="19"/>
        <v>'Large'</v>
      </c>
      <c r="Z74" s="2" t="s">
        <v>462</v>
      </c>
      <c r="AA74" t="str">
        <f t="shared" si="20"/>
        <v>'River'</v>
      </c>
      <c r="AB74" s="2" t="s">
        <v>462</v>
      </c>
      <c r="AC74">
        <f t="shared" si="21"/>
        <v>16</v>
      </c>
      <c r="AD74" s="2" t="s">
        <v>462</v>
      </c>
      <c r="AE74">
        <f t="shared" si="22"/>
        <v>9</v>
      </c>
      <c r="AF74" s="2" t="s">
        <v>462</v>
      </c>
      <c r="AG74">
        <f t="shared" si="23"/>
        <v>16</v>
      </c>
      <c r="AH74" s="2" t="s">
        <v>462</v>
      </c>
      <c r="AI74">
        <f t="shared" si="24"/>
        <v>9</v>
      </c>
      <c r="AJ74" s="2" t="s">
        <v>462</v>
      </c>
      <c r="AK74">
        <f t="shared" si="25"/>
        <v>8</v>
      </c>
      <c r="AL74" s="2" t="s">
        <v>462</v>
      </c>
      <c r="AM74">
        <f t="shared" si="26"/>
        <v>9</v>
      </c>
      <c r="AN74" s="2" t="s">
        <v>462</v>
      </c>
      <c r="AO74">
        <f t="shared" si="27"/>
        <v>2</v>
      </c>
      <c r="AP74" s="2" t="s">
        <v>462</v>
      </c>
      <c r="AQ74">
        <f t="shared" si="28"/>
        <v>3</v>
      </c>
      <c r="AR74" t="s">
        <v>463</v>
      </c>
      <c r="AS74" s="2" t="s">
        <v>462</v>
      </c>
      <c r="AT74" t="str">
        <f t="shared" si="29"/>
        <v>(73,'Soft-shelled turtle','Soft-shelled turtle.png',3750,'Large','River',16,9,16,9,8,9,2,3),</v>
      </c>
      <c r="AV74" t="s">
        <v>668</v>
      </c>
    </row>
    <row r="75" spans="1:48" x14ac:dyDescent="0.25">
      <c r="A75">
        <v>74</v>
      </c>
      <c r="B75" t="s">
        <v>67</v>
      </c>
      <c r="C75" t="s">
        <v>169</v>
      </c>
      <c r="D75" s="1">
        <v>500</v>
      </c>
      <c r="E75" t="s">
        <v>95</v>
      </c>
      <c r="F75" t="s">
        <v>51</v>
      </c>
      <c r="G75">
        <v>0</v>
      </c>
      <c r="H75">
        <v>23</v>
      </c>
      <c r="I75">
        <v>0</v>
      </c>
      <c r="J75">
        <v>23</v>
      </c>
      <c r="K75" s="1">
        <v>12</v>
      </c>
      <c r="L75" s="1">
        <v>8</v>
      </c>
      <c r="M75" s="1">
        <v>6</v>
      </c>
      <c r="N75" s="1">
        <v>2</v>
      </c>
      <c r="P75" t="s">
        <v>461</v>
      </c>
      <c r="Q75">
        <f t="shared" si="15"/>
        <v>74</v>
      </c>
      <c r="R75" s="2" t="s">
        <v>462</v>
      </c>
      <c r="S75" s="2" t="str">
        <f t="shared" si="16"/>
        <v>'Squid'</v>
      </c>
      <c r="T75" s="2" t="s">
        <v>462</v>
      </c>
      <c r="U75" t="str">
        <f t="shared" si="17"/>
        <v>'Squid.png'</v>
      </c>
      <c r="V75" s="2" t="s">
        <v>462</v>
      </c>
      <c r="W75">
        <f t="shared" si="18"/>
        <v>500</v>
      </c>
      <c r="X75" s="2" t="s">
        <v>462</v>
      </c>
      <c r="Y75" t="str">
        <f t="shared" si="19"/>
        <v>'Medium'</v>
      </c>
      <c r="Z75" s="2" t="s">
        <v>462</v>
      </c>
      <c r="AA75" t="str">
        <f t="shared" si="20"/>
        <v>'Sea'</v>
      </c>
      <c r="AB75" s="2" t="s">
        <v>462</v>
      </c>
      <c r="AC75">
        <f t="shared" si="21"/>
        <v>0</v>
      </c>
      <c r="AD75" s="2" t="s">
        <v>462</v>
      </c>
      <c r="AE75">
        <f t="shared" si="22"/>
        <v>23</v>
      </c>
      <c r="AF75" s="2" t="s">
        <v>462</v>
      </c>
      <c r="AG75">
        <f t="shared" si="23"/>
        <v>0</v>
      </c>
      <c r="AH75" s="2" t="s">
        <v>462</v>
      </c>
      <c r="AI75">
        <f t="shared" si="24"/>
        <v>23</v>
      </c>
      <c r="AJ75" s="2" t="s">
        <v>462</v>
      </c>
      <c r="AK75">
        <f t="shared" si="25"/>
        <v>12</v>
      </c>
      <c r="AL75" s="2" t="s">
        <v>462</v>
      </c>
      <c r="AM75">
        <f t="shared" si="26"/>
        <v>8</v>
      </c>
      <c r="AN75" s="2" t="s">
        <v>462</v>
      </c>
      <c r="AO75">
        <f t="shared" si="27"/>
        <v>6</v>
      </c>
      <c r="AP75" s="2" t="s">
        <v>462</v>
      </c>
      <c r="AQ75">
        <f t="shared" si="28"/>
        <v>2</v>
      </c>
      <c r="AR75" t="s">
        <v>463</v>
      </c>
      <c r="AS75" s="2" t="s">
        <v>462</v>
      </c>
      <c r="AT75" t="str">
        <f t="shared" si="29"/>
        <v>(74,'Squid','Squid.png',500,'Medium','Sea',0,23,0,23,12,8,6,2),</v>
      </c>
      <c r="AV75" t="s">
        <v>669</v>
      </c>
    </row>
    <row r="76" spans="1:48" x14ac:dyDescent="0.25">
      <c r="A76">
        <v>75</v>
      </c>
      <c r="B76" t="s">
        <v>32</v>
      </c>
      <c r="C76" t="s">
        <v>170</v>
      </c>
      <c r="D76" s="1">
        <v>15000</v>
      </c>
      <c r="E76" t="s">
        <v>99</v>
      </c>
      <c r="F76" t="s">
        <v>29</v>
      </c>
      <c r="G76">
        <v>16</v>
      </c>
      <c r="H76">
        <v>9</v>
      </c>
      <c r="I76">
        <v>16</v>
      </c>
      <c r="J76">
        <v>9</v>
      </c>
      <c r="K76" s="1">
        <v>12</v>
      </c>
      <c r="L76" s="1">
        <v>3</v>
      </c>
      <c r="M76" s="1">
        <v>6</v>
      </c>
      <c r="N76" s="1">
        <v>9</v>
      </c>
      <c r="P76" t="s">
        <v>461</v>
      </c>
      <c r="Q76">
        <f t="shared" si="15"/>
        <v>75</v>
      </c>
      <c r="R76" s="2" t="s">
        <v>462</v>
      </c>
      <c r="S76" s="2" t="str">
        <f t="shared" si="16"/>
        <v>'Stringfish'</v>
      </c>
      <c r="T76" s="2" t="s">
        <v>462</v>
      </c>
      <c r="U76" t="str">
        <f t="shared" si="17"/>
        <v>'Stringfish.png'</v>
      </c>
      <c r="V76" s="2" t="s">
        <v>462</v>
      </c>
      <c r="W76">
        <f t="shared" si="18"/>
        <v>15000</v>
      </c>
      <c r="X76" s="2" t="s">
        <v>462</v>
      </c>
      <c r="Y76" t="str">
        <f t="shared" si="19"/>
        <v>'Very Large'</v>
      </c>
      <c r="Z76" s="2" t="s">
        <v>462</v>
      </c>
      <c r="AA76" t="str">
        <f t="shared" si="20"/>
        <v>'River (clifftop)'</v>
      </c>
      <c r="AB76" s="2" t="s">
        <v>462</v>
      </c>
      <c r="AC76">
        <f t="shared" si="21"/>
        <v>16</v>
      </c>
      <c r="AD76" s="2" t="s">
        <v>462</v>
      </c>
      <c r="AE76">
        <f t="shared" si="22"/>
        <v>9</v>
      </c>
      <c r="AF76" s="2" t="s">
        <v>462</v>
      </c>
      <c r="AG76">
        <f t="shared" si="23"/>
        <v>16</v>
      </c>
      <c r="AH76" s="2" t="s">
        <v>462</v>
      </c>
      <c r="AI76">
        <f t="shared" si="24"/>
        <v>9</v>
      </c>
      <c r="AJ76" s="2" t="s">
        <v>462</v>
      </c>
      <c r="AK76">
        <f t="shared" si="25"/>
        <v>12</v>
      </c>
      <c r="AL76" s="2" t="s">
        <v>462</v>
      </c>
      <c r="AM76">
        <f t="shared" si="26"/>
        <v>3</v>
      </c>
      <c r="AN76" s="2" t="s">
        <v>462</v>
      </c>
      <c r="AO76">
        <f t="shared" si="27"/>
        <v>6</v>
      </c>
      <c r="AP76" s="2" t="s">
        <v>462</v>
      </c>
      <c r="AQ76">
        <f t="shared" si="28"/>
        <v>9</v>
      </c>
      <c r="AR76" t="s">
        <v>463</v>
      </c>
      <c r="AS76" s="2" t="s">
        <v>462</v>
      </c>
      <c r="AT76" t="str">
        <f t="shared" si="29"/>
        <v>(75,'Stringfish','Stringfish.png',15000,'Very Large','River (clifftop)',16,9,16,9,12,3,6,9),</v>
      </c>
      <c r="AV76" t="s">
        <v>670</v>
      </c>
    </row>
    <row r="77" spans="1:48" x14ac:dyDescent="0.25">
      <c r="A77">
        <v>76</v>
      </c>
      <c r="B77" t="s">
        <v>49</v>
      </c>
      <c r="C77" t="s">
        <v>171</v>
      </c>
      <c r="D77" s="1">
        <v>10000</v>
      </c>
      <c r="E77" t="s">
        <v>93</v>
      </c>
      <c r="F77" t="s">
        <v>34</v>
      </c>
      <c r="G77">
        <v>0</v>
      </c>
      <c r="H77">
        <v>23</v>
      </c>
      <c r="I77">
        <v>0</v>
      </c>
      <c r="J77">
        <v>23</v>
      </c>
      <c r="K77" s="1">
        <v>9</v>
      </c>
      <c r="L77" s="1">
        <v>3</v>
      </c>
      <c r="M77" s="1">
        <v>3</v>
      </c>
      <c r="N77" s="1">
        <v>9</v>
      </c>
      <c r="P77" t="s">
        <v>461</v>
      </c>
      <c r="Q77">
        <f t="shared" si="15"/>
        <v>76</v>
      </c>
      <c r="R77" s="2" t="s">
        <v>462</v>
      </c>
      <c r="S77" s="2" t="str">
        <f t="shared" si="16"/>
        <v>'Sturgeon'</v>
      </c>
      <c r="T77" s="2" t="s">
        <v>462</v>
      </c>
      <c r="U77" t="str">
        <f t="shared" si="17"/>
        <v>'Sturgeon.png'</v>
      </c>
      <c r="V77" s="2" t="s">
        <v>462</v>
      </c>
      <c r="W77">
        <f t="shared" si="18"/>
        <v>10000</v>
      </c>
      <c r="X77" s="2" t="s">
        <v>462</v>
      </c>
      <c r="Y77" t="str">
        <f t="shared" si="19"/>
        <v>'Huge'</v>
      </c>
      <c r="Z77" s="2" t="s">
        <v>462</v>
      </c>
      <c r="AA77" t="str">
        <f t="shared" si="20"/>
        <v>'River (mouth)'</v>
      </c>
      <c r="AB77" s="2" t="s">
        <v>462</v>
      </c>
      <c r="AC77">
        <f t="shared" si="21"/>
        <v>0</v>
      </c>
      <c r="AD77" s="2" t="s">
        <v>462</v>
      </c>
      <c r="AE77">
        <f t="shared" si="22"/>
        <v>23</v>
      </c>
      <c r="AF77" s="2" t="s">
        <v>462</v>
      </c>
      <c r="AG77">
        <f t="shared" si="23"/>
        <v>0</v>
      </c>
      <c r="AH77" s="2" t="s">
        <v>462</v>
      </c>
      <c r="AI77">
        <f t="shared" si="24"/>
        <v>23</v>
      </c>
      <c r="AJ77" s="2" t="s">
        <v>462</v>
      </c>
      <c r="AK77">
        <f t="shared" si="25"/>
        <v>9</v>
      </c>
      <c r="AL77" s="2" t="s">
        <v>462</v>
      </c>
      <c r="AM77">
        <f t="shared" si="26"/>
        <v>3</v>
      </c>
      <c r="AN77" s="2" t="s">
        <v>462</v>
      </c>
      <c r="AO77">
        <f t="shared" si="27"/>
        <v>3</v>
      </c>
      <c r="AP77" s="2" t="s">
        <v>462</v>
      </c>
      <c r="AQ77">
        <f t="shared" si="28"/>
        <v>9</v>
      </c>
      <c r="AR77" t="s">
        <v>463</v>
      </c>
      <c r="AS77" s="2" t="s">
        <v>462</v>
      </c>
      <c r="AT77" t="str">
        <f t="shared" si="29"/>
        <v>(76,'Sturgeon','Sturgeon.png',10000,'Huge','River (mouth)',0,23,0,23,9,3,3,9),</v>
      </c>
      <c r="AV77" t="s">
        <v>671</v>
      </c>
    </row>
    <row r="78" spans="1:48" x14ac:dyDescent="0.25">
      <c r="A78">
        <v>77</v>
      </c>
      <c r="B78" t="s">
        <v>81</v>
      </c>
      <c r="C78" t="s">
        <v>172</v>
      </c>
      <c r="D78" s="1">
        <v>1500</v>
      </c>
      <c r="E78" t="s">
        <v>100</v>
      </c>
      <c r="F78" t="s">
        <v>51</v>
      </c>
      <c r="G78">
        <v>0</v>
      </c>
      <c r="H78">
        <v>23</v>
      </c>
      <c r="I78">
        <v>0</v>
      </c>
      <c r="J78">
        <v>23</v>
      </c>
      <c r="K78" s="1">
        <v>6</v>
      </c>
      <c r="L78" s="1">
        <v>9</v>
      </c>
      <c r="M78" s="1">
        <v>12</v>
      </c>
      <c r="N78" s="1">
        <v>3</v>
      </c>
      <c r="P78" t="s">
        <v>461</v>
      </c>
      <c r="Q78">
        <f t="shared" si="15"/>
        <v>77</v>
      </c>
      <c r="R78" s="2" t="s">
        <v>462</v>
      </c>
      <c r="S78" s="2" t="str">
        <f t="shared" si="16"/>
        <v>'Suckerfish'</v>
      </c>
      <c r="T78" s="2" t="s">
        <v>462</v>
      </c>
      <c r="U78" t="str">
        <f t="shared" si="17"/>
        <v>'Suckerfish.png'</v>
      </c>
      <c r="V78" s="2" t="s">
        <v>462</v>
      </c>
      <c r="W78">
        <f t="shared" si="18"/>
        <v>1500</v>
      </c>
      <c r="X78" s="2" t="s">
        <v>462</v>
      </c>
      <c r="Y78" t="str">
        <f t="shared" si="19"/>
        <v>'Finned'</v>
      </c>
      <c r="Z78" s="2" t="s">
        <v>462</v>
      </c>
      <c r="AA78" t="str">
        <f t="shared" si="20"/>
        <v>'Sea'</v>
      </c>
      <c r="AB78" s="2" t="s">
        <v>462</v>
      </c>
      <c r="AC78">
        <f t="shared" si="21"/>
        <v>0</v>
      </c>
      <c r="AD78" s="2" t="s">
        <v>462</v>
      </c>
      <c r="AE78">
        <f t="shared" si="22"/>
        <v>23</v>
      </c>
      <c r="AF78" s="2" t="s">
        <v>462</v>
      </c>
      <c r="AG78">
        <f t="shared" si="23"/>
        <v>0</v>
      </c>
      <c r="AH78" s="2" t="s">
        <v>462</v>
      </c>
      <c r="AI78">
        <f t="shared" si="24"/>
        <v>23</v>
      </c>
      <c r="AJ78" s="2" t="s">
        <v>462</v>
      </c>
      <c r="AK78">
        <f t="shared" si="25"/>
        <v>6</v>
      </c>
      <c r="AL78" s="2" t="s">
        <v>462</v>
      </c>
      <c r="AM78">
        <f t="shared" si="26"/>
        <v>9</v>
      </c>
      <c r="AN78" s="2" t="s">
        <v>462</v>
      </c>
      <c r="AO78">
        <f t="shared" si="27"/>
        <v>12</v>
      </c>
      <c r="AP78" s="2" t="s">
        <v>462</v>
      </c>
      <c r="AQ78">
        <f t="shared" si="28"/>
        <v>3</v>
      </c>
      <c r="AR78" t="s">
        <v>463</v>
      </c>
      <c r="AS78" s="2" t="s">
        <v>462</v>
      </c>
      <c r="AT78" t="str">
        <f t="shared" si="29"/>
        <v>(77,'Suckerfish','Suckerfish.png',1500,'Finned','Sea',0,23,0,23,6,9,12,3),</v>
      </c>
      <c r="AV78" t="s">
        <v>672</v>
      </c>
    </row>
    <row r="79" spans="1:48" x14ac:dyDescent="0.25">
      <c r="A79">
        <v>78</v>
      </c>
      <c r="B79" t="s">
        <v>54</v>
      </c>
      <c r="C79" t="s">
        <v>173</v>
      </c>
      <c r="D79" s="1">
        <v>1000</v>
      </c>
      <c r="E79" t="s">
        <v>96</v>
      </c>
      <c r="F79" t="s">
        <v>51</v>
      </c>
      <c r="G79">
        <v>0</v>
      </c>
      <c r="H79">
        <v>23</v>
      </c>
      <c r="I79">
        <v>0</v>
      </c>
      <c r="J79">
        <v>23</v>
      </c>
      <c r="K79" s="1">
        <v>4</v>
      </c>
      <c r="L79" s="1">
        <v>9</v>
      </c>
      <c r="M79" s="1">
        <v>10</v>
      </c>
      <c r="N79" s="1">
        <v>3</v>
      </c>
      <c r="P79" t="s">
        <v>461</v>
      </c>
      <c r="Q79">
        <f t="shared" si="15"/>
        <v>78</v>
      </c>
      <c r="R79" s="2" t="s">
        <v>462</v>
      </c>
      <c r="S79" s="2" t="str">
        <f t="shared" si="16"/>
        <v>'Surgeonfish'</v>
      </c>
      <c r="T79" s="2" t="s">
        <v>462</v>
      </c>
      <c r="U79" t="str">
        <f t="shared" si="17"/>
        <v>'Surgeonfish.png'</v>
      </c>
      <c r="V79" s="2" t="s">
        <v>462</v>
      </c>
      <c r="W79">
        <f t="shared" si="18"/>
        <v>1000</v>
      </c>
      <c r="X79" s="2" t="s">
        <v>462</v>
      </c>
      <c r="Y79" t="str">
        <f t="shared" si="19"/>
        <v>'Small'</v>
      </c>
      <c r="Z79" s="2" t="s">
        <v>462</v>
      </c>
      <c r="AA79" t="str">
        <f t="shared" si="20"/>
        <v>'Sea'</v>
      </c>
      <c r="AB79" s="2" t="s">
        <v>462</v>
      </c>
      <c r="AC79">
        <f t="shared" si="21"/>
        <v>0</v>
      </c>
      <c r="AD79" s="2" t="s">
        <v>462</v>
      </c>
      <c r="AE79">
        <f t="shared" si="22"/>
        <v>23</v>
      </c>
      <c r="AF79" s="2" t="s">
        <v>462</v>
      </c>
      <c r="AG79">
        <f t="shared" si="23"/>
        <v>0</v>
      </c>
      <c r="AH79" s="2" t="s">
        <v>462</v>
      </c>
      <c r="AI79">
        <f t="shared" si="24"/>
        <v>23</v>
      </c>
      <c r="AJ79" s="2" t="s">
        <v>462</v>
      </c>
      <c r="AK79">
        <f t="shared" si="25"/>
        <v>4</v>
      </c>
      <c r="AL79" s="2" t="s">
        <v>462</v>
      </c>
      <c r="AM79">
        <f t="shared" si="26"/>
        <v>9</v>
      </c>
      <c r="AN79" s="2" t="s">
        <v>462</v>
      </c>
      <c r="AO79">
        <f t="shared" si="27"/>
        <v>10</v>
      </c>
      <c r="AP79" s="2" t="s">
        <v>462</v>
      </c>
      <c r="AQ79">
        <f t="shared" si="28"/>
        <v>3</v>
      </c>
      <c r="AR79" t="s">
        <v>463</v>
      </c>
      <c r="AS79" s="2" t="s">
        <v>462</v>
      </c>
      <c r="AT79" t="str">
        <f t="shared" si="29"/>
        <v>(78,'Surgeonfish','Surgeonfish.png',1000,'Small','Sea',0,23,0,23,4,9,10,3),</v>
      </c>
      <c r="AV79" t="s">
        <v>673</v>
      </c>
    </row>
    <row r="80" spans="1:48" x14ac:dyDescent="0.25">
      <c r="A80">
        <v>79</v>
      </c>
      <c r="B80" t="s">
        <v>27</v>
      </c>
      <c r="C80" t="s">
        <v>174</v>
      </c>
      <c r="D80" s="1">
        <v>900</v>
      </c>
      <c r="E80" t="s">
        <v>95</v>
      </c>
      <c r="F80" t="s">
        <v>1</v>
      </c>
      <c r="G80">
        <v>0</v>
      </c>
      <c r="H80">
        <v>23</v>
      </c>
      <c r="I80">
        <v>0</v>
      </c>
      <c r="J80">
        <v>23</v>
      </c>
      <c r="K80" s="1">
        <v>7</v>
      </c>
      <c r="L80" s="1">
        <v>9</v>
      </c>
      <c r="M80" s="1">
        <v>1</v>
      </c>
      <c r="N80" s="1">
        <v>3</v>
      </c>
      <c r="P80" t="s">
        <v>461</v>
      </c>
      <c r="Q80">
        <f t="shared" si="15"/>
        <v>79</v>
      </c>
      <c r="R80" s="2" t="s">
        <v>462</v>
      </c>
      <c r="S80" s="2" t="str">
        <f t="shared" si="16"/>
        <v>'Sweetfish'</v>
      </c>
      <c r="T80" s="2" t="s">
        <v>462</v>
      </c>
      <c r="U80" t="str">
        <f t="shared" si="17"/>
        <v>'Sweetfish.png'</v>
      </c>
      <c r="V80" s="2" t="s">
        <v>462</v>
      </c>
      <c r="W80">
        <f t="shared" si="18"/>
        <v>900</v>
      </c>
      <c r="X80" s="2" t="s">
        <v>462</v>
      </c>
      <c r="Y80" t="str">
        <f t="shared" si="19"/>
        <v>'Medium'</v>
      </c>
      <c r="Z80" s="2" t="s">
        <v>462</v>
      </c>
      <c r="AA80" t="str">
        <f t="shared" si="20"/>
        <v>'River'</v>
      </c>
      <c r="AB80" s="2" t="s">
        <v>462</v>
      </c>
      <c r="AC80">
        <f t="shared" si="21"/>
        <v>0</v>
      </c>
      <c r="AD80" s="2" t="s">
        <v>462</v>
      </c>
      <c r="AE80">
        <f t="shared" si="22"/>
        <v>23</v>
      </c>
      <c r="AF80" s="2" t="s">
        <v>462</v>
      </c>
      <c r="AG80">
        <f t="shared" si="23"/>
        <v>0</v>
      </c>
      <c r="AH80" s="2" t="s">
        <v>462</v>
      </c>
      <c r="AI80">
        <f t="shared" si="24"/>
        <v>23</v>
      </c>
      <c r="AJ80" s="2" t="s">
        <v>462</v>
      </c>
      <c r="AK80">
        <f t="shared" si="25"/>
        <v>7</v>
      </c>
      <c r="AL80" s="2" t="s">
        <v>462</v>
      </c>
      <c r="AM80">
        <f t="shared" si="26"/>
        <v>9</v>
      </c>
      <c r="AN80" s="2" t="s">
        <v>462</v>
      </c>
      <c r="AO80">
        <f t="shared" si="27"/>
        <v>1</v>
      </c>
      <c r="AP80" s="2" t="s">
        <v>462</v>
      </c>
      <c r="AQ80">
        <f t="shared" si="28"/>
        <v>3</v>
      </c>
      <c r="AR80" t="s">
        <v>463</v>
      </c>
      <c r="AS80" s="2" t="s">
        <v>462</v>
      </c>
      <c r="AT80" t="str">
        <f t="shared" si="29"/>
        <v>(79,'Sweetfish','Sweetfish.png',900,'Medium','River',0,23,0,23,7,9,1,3),</v>
      </c>
      <c r="AV80" t="s">
        <v>674</v>
      </c>
    </row>
    <row r="81" spans="1:48" x14ac:dyDescent="0.25">
      <c r="A81">
        <v>80</v>
      </c>
      <c r="B81" t="s">
        <v>15</v>
      </c>
      <c r="C81" t="s">
        <v>175</v>
      </c>
      <c r="D81" s="1">
        <v>100</v>
      </c>
      <c r="E81" t="s">
        <v>97</v>
      </c>
      <c r="F81" t="s">
        <v>6</v>
      </c>
      <c r="G81">
        <v>0</v>
      </c>
      <c r="H81">
        <v>23</v>
      </c>
      <c r="I81">
        <v>0</v>
      </c>
      <c r="J81">
        <v>23</v>
      </c>
      <c r="K81" s="1">
        <v>3</v>
      </c>
      <c r="L81" s="1">
        <v>7</v>
      </c>
      <c r="M81" s="1">
        <v>9</v>
      </c>
      <c r="N81" s="1">
        <v>1</v>
      </c>
      <c r="P81" t="s">
        <v>461</v>
      </c>
      <c r="Q81">
        <f t="shared" si="15"/>
        <v>80</v>
      </c>
      <c r="R81" s="2" t="s">
        <v>462</v>
      </c>
      <c r="S81" s="2" t="str">
        <f t="shared" si="16"/>
        <v>'Tadpole'</v>
      </c>
      <c r="T81" s="2" t="s">
        <v>462</v>
      </c>
      <c r="U81" t="str">
        <f t="shared" si="17"/>
        <v>'Tadpole.png'</v>
      </c>
      <c r="V81" s="2" t="s">
        <v>462</v>
      </c>
      <c r="W81">
        <f t="shared" si="18"/>
        <v>100</v>
      </c>
      <c r="X81" s="2" t="s">
        <v>462</v>
      </c>
      <c r="Y81" t="str">
        <f t="shared" si="19"/>
        <v>'Tiny'</v>
      </c>
      <c r="Z81" s="2" t="s">
        <v>462</v>
      </c>
      <c r="AA81" t="str">
        <f t="shared" si="20"/>
        <v>'Pond'</v>
      </c>
      <c r="AB81" s="2" t="s">
        <v>462</v>
      </c>
      <c r="AC81">
        <f t="shared" si="21"/>
        <v>0</v>
      </c>
      <c r="AD81" s="2" t="s">
        <v>462</v>
      </c>
      <c r="AE81">
        <f t="shared" si="22"/>
        <v>23</v>
      </c>
      <c r="AF81" s="2" t="s">
        <v>462</v>
      </c>
      <c r="AG81">
        <f t="shared" si="23"/>
        <v>0</v>
      </c>
      <c r="AH81" s="2" t="s">
        <v>462</v>
      </c>
      <c r="AI81">
        <f t="shared" si="24"/>
        <v>23</v>
      </c>
      <c r="AJ81" s="2" t="s">
        <v>462</v>
      </c>
      <c r="AK81">
        <f t="shared" si="25"/>
        <v>3</v>
      </c>
      <c r="AL81" s="2" t="s">
        <v>462</v>
      </c>
      <c r="AM81">
        <f t="shared" si="26"/>
        <v>7</v>
      </c>
      <c r="AN81" s="2" t="s">
        <v>462</v>
      </c>
      <c r="AO81">
        <f t="shared" si="27"/>
        <v>9</v>
      </c>
      <c r="AP81" s="2" t="s">
        <v>462</v>
      </c>
      <c r="AQ81">
        <f t="shared" si="28"/>
        <v>1</v>
      </c>
      <c r="AR81" t="s">
        <v>463</v>
      </c>
      <c r="AS81" s="2" t="s">
        <v>462</v>
      </c>
      <c r="AT81" t="str">
        <f t="shared" si="29"/>
        <v>(80,'Tadpole','Tadpole.png',100,'Tiny','Pond',0,23,0,23,3,7,9,1),</v>
      </c>
      <c r="AV81" t="s">
        <v>675</v>
      </c>
    </row>
    <row r="82" spans="1:48" x14ac:dyDescent="0.25">
      <c r="A82">
        <v>81</v>
      </c>
      <c r="B82" t="s">
        <v>24</v>
      </c>
      <c r="C82" t="s">
        <v>176</v>
      </c>
      <c r="D82" s="1">
        <v>800</v>
      </c>
      <c r="E82" t="s">
        <v>95</v>
      </c>
      <c r="F82" t="s">
        <v>1</v>
      </c>
      <c r="G82">
        <v>0</v>
      </c>
      <c r="H82">
        <v>23</v>
      </c>
      <c r="I82">
        <v>0</v>
      </c>
      <c r="J82">
        <v>23</v>
      </c>
      <c r="K82" s="1">
        <v>6</v>
      </c>
      <c r="L82" s="1">
        <v>10</v>
      </c>
      <c r="M82" s="1">
        <v>12</v>
      </c>
      <c r="N82" s="1">
        <v>4</v>
      </c>
      <c r="P82" t="s">
        <v>461</v>
      </c>
      <c r="Q82">
        <f t="shared" si="15"/>
        <v>81</v>
      </c>
      <c r="R82" s="2" t="s">
        <v>462</v>
      </c>
      <c r="S82" s="2" t="str">
        <f t="shared" si="16"/>
        <v>'Tilapia'</v>
      </c>
      <c r="T82" s="2" t="s">
        <v>462</v>
      </c>
      <c r="U82" t="str">
        <f t="shared" si="17"/>
        <v>'Tilapia.png'</v>
      </c>
      <c r="V82" s="2" t="s">
        <v>462</v>
      </c>
      <c r="W82">
        <f t="shared" si="18"/>
        <v>800</v>
      </c>
      <c r="X82" s="2" t="s">
        <v>462</v>
      </c>
      <c r="Y82" t="str">
        <f t="shared" si="19"/>
        <v>'Medium'</v>
      </c>
      <c r="Z82" s="2" t="s">
        <v>462</v>
      </c>
      <c r="AA82" t="str">
        <f t="shared" si="20"/>
        <v>'River'</v>
      </c>
      <c r="AB82" s="2" t="s">
        <v>462</v>
      </c>
      <c r="AC82">
        <f t="shared" si="21"/>
        <v>0</v>
      </c>
      <c r="AD82" s="2" t="s">
        <v>462</v>
      </c>
      <c r="AE82">
        <f t="shared" si="22"/>
        <v>23</v>
      </c>
      <c r="AF82" s="2" t="s">
        <v>462</v>
      </c>
      <c r="AG82">
        <f t="shared" si="23"/>
        <v>0</v>
      </c>
      <c r="AH82" s="2" t="s">
        <v>462</v>
      </c>
      <c r="AI82">
        <f t="shared" si="24"/>
        <v>23</v>
      </c>
      <c r="AJ82" s="2" t="s">
        <v>462</v>
      </c>
      <c r="AK82">
        <f t="shared" si="25"/>
        <v>6</v>
      </c>
      <c r="AL82" s="2" t="s">
        <v>462</v>
      </c>
      <c r="AM82">
        <f t="shared" si="26"/>
        <v>10</v>
      </c>
      <c r="AN82" s="2" t="s">
        <v>462</v>
      </c>
      <c r="AO82">
        <f t="shared" si="27"/>
        <v>12</v>
      </c>
      <c r="AP82" s="2" t="s">
        <v>462</v>
      </c>
      <c r="AQ82">
        <f t="shared" si="28"/>
        <v>4</v>
      </c>
      <c r="AR82" t="s">
        <v>463</v>
      </c>
      <c r="AS82" s="2" t="s">
        <v>462</v>
      </c>
      <c r="AT82" t="str">
        <f t="shared" si="29"/>
        <v>(81,'Tilapia','Tilapia.png',800,'Medium','River',0,23,0,23,6,10,12,4),</v>
      </c>
      <c r="AV82" t="s">
        <v>676</v>
      </c>
    </row>
    <row r="83" spans="1:48" x14ac:dyDescent="0.25">
      <c r="A83">
        <v>82</v>
      </c>
      <c r="B83" t="s">
        <v>70</v>
      </c>
      <c r="C83" t="s">
        <v>177</v>
      </c>
      <c r="D83" s="1">
        <v>7000</v>
      </c>
      <c r="E83" t="s">
        <v>93</v>
      </c>
      <c r="F83" t="s">
        <v>71</v>
      </c>
      <c r="G83">
        <v>0</v>
      </c>
      <c r="H83">
        <v>23</v>
      </c>
      <c r="I83">
        <v>0</v>
      </c>
      <c r="J83">
        <v>23</v>
      </c>
      <c r="K83" s="1">
        <v>11</v>
      </c>
      <c r="L83" s="1">
        <v>4</v>
      </c>
      <c r="M83" s="1">
        <v>5</v>
      </c>
      <c r="N83" s="1">
        <v>10</v>
      </c>
      <c r="P83" t="s">
        <v>461</v>
      </c>
      <c r="Q83">
        <f t="shared" si="15"/>
        <v>82</v>
      </c>
      <c r="R83" s="2" t="s">
        <v>462</v>
      </c>
      <c r="S83" s="2" t="str">
        <f t="shared" si="16"/>
        <v>'Tuna'</v>
      </c>
      <c r="T83" s="2" t="s">
        <v>462</v>
      </c>
      <c r="U83" t="str">
        <f t="shared" si="17"/>
        <v>'Tuna.png'</v>
      </c>
      <c r="V83" s="2" t="s">
        <v>462</v>
      </c>
      <c r="W83">
        <f t="shared" si="18"/>
        <v>7000</v>
      </c>
      <c r="X83" s="2" t="s">
        <v>462</v>
      </c>
      <c r="Y83" t="str">
        <f t="shared" si="19"/>
        <v>'Huge'</v>
      </c>
      <c r="Z83" s="2" t="s">
        <v>462</v>
      </c>
      <c r="AA83" t="str">
        <f t="shared" si="20"/>
        <v>'Pier'</v>
      </c>
      <c r="AB83" s="2" t="s">
        <v>462</v>
      </c>
      <c r="AC83">
        <f t="shared" si="21"/>
        <v>0</v>
      </c>
      <c r="AD83" s="2" t="s">
        <v>462</v>
      </c>
      <c r="AE83">
        <f t="shared" si="22"/>
        <v>23</v>
      </c>
      <c r="AF83" s="2" t="s">
        <v>462</v>
      </c>
      <c r="AG83">
        <f t="shared" si="23"/>
        <v>0</v>
      </c>
      <c r="AH83" s="2" t="s">
        <v>462</v>
      </c>
      <c r="AI83">
        <f t="shared" si="24"/>
        <v>23</v>
      </c>
      <c r="AJ83" s="2" t="s">
        <v>462</v>
      </c>
      <c r="AK83">
        <f t="shared" si="25"/>
        <v>11</v>
      </c>
      <c r="AL83" s="2" t="s">
        <v>462</v>
      </c>
      <c r="AM83">
        <f t="shared" si="26"/>
        <v>4</v>
      </c>
      <c r="AN83" s="2" t="s">
        <v>462</v>
      </c>
      <c r="AO83">
        <f t="shared" si="27"/>
        <v>5</v>
      </c>
      <c r="AP83" s="2" t="s">
        <v>462</v>
      </c>
      <c r="AQ83">
        <f t="shared" si="28"/>
        <v>10</v>
      </c>
      <c r="AR83" t="s">
        <v>463</v>
      </c>
      <c r="AS83" s="2" t="s">
        <v>462</v>
      </c>
      <c r="AT83" t="str">
        <f t="shared" si="29"/>
        <v>(82,'Tuna','Tuna.png',7000,'Huge','Pier',0,23,0,23,11,4,5,10),</v>
      </c>
      <c r="AV83" t="s">
        <v>677</v>
      </c>
    </row>
    <row r="84" spans="1:48" x14ac:dyDescent="0.25">
      <c r="A84">
        <v>83</v>
      </c>
      <c r="B84" t="s">
        <v>80</v>
      </c>
      <c r="C84" t="s">
        <v>178</v>
      </c>
      <c r="D84" s="1">
        <v>13000</v>
      </c>
      <c r="E84" t="s">
        <v>100</v>
      </c>
      <c r="F84" t="s">
        <v>51</v>
      </c>
      <c r="G84">
        <v>0</v>
      </c>
      <c r="H84">
        <v>23</v>
      </c>
      <c r="I84">
        <v>0</v>
      </c>
      <c r="J84">
        <v>23</v>
      </c>
      <c r="K84" s="1">
        <v>6</v>
      </c>
      <c r="L84" s="1">
        <v>9</v>
      </c>
      <c r="M84" s="1">
        <v>12</v>
      </c>
      <c r="N84" s="1">
        <v>3</v>
      </c>
      <c r="P84" t="s">
        <v>461</v>
      </c>
      <c r="Q84">
        <f t="shared" si="15"/>
        <v>83</v>
      </c>
      <c r="R84" s="2" t="s">
        <v>462</v>
      </c>
      <c r="S84" s="2" t="str">
        <f t="shared" si="16"/>
        <v>'Whale shark'</v>
      </c>
      <c r="T84" s="2" t="s">
        <v>462</v>
      </c>
      <c r="U84" t="str">
        <f t="shared" si="17"/>
        <v>'Whale shark.png'</v>
      </c>
      <c r="V84" s="2" t="s">
        <v>462</v>
      </c>
      <c r="W84">
        <f t="shared" si="18"/>
        <v>13000</v>
      </c>
      <c r="X84" s="2" t="s">
        <v>462</v>
      </c>
      <c r="Y84" t="str">
        <f t="shared" si="19"/>
        <v>'Finned'</v>
      </c>
      <c r="Z84" s="2" t="s">
        <v>462</v>
      </c>
      <c r="AA84" t="str">
        <f t="shared" si="20"/>
        <v>'Sea'</v>
      </c>
      <c r="AB84" s="2" t="s">
        <v>462</v>
      </c>
      <c r="AC84">
        <f t="shared" si="21"/>
        <v>0</v>
      </c>
      <c r="AD84" s="2" t="s">
        <v>462</v>
      </c>
      <c r="AE84">
        <f t="shared" si="22"/>
        <v>23</v>
      </c>
      <c r="AF84" s="2" t="s">
        <v>462</v>
      </c>
      <c r="AG84">
        <f t="shared" si="23"/>
        <v>0</v>
      </c>
      <c r="AH84" s="2" t="s">
        <v>462</v>
      </c>
      <c r="AI84">
        <f t="shared" si="24"/>
        <v>23</v>
      </c>
      <c r="AJ84" s="2" t="s">
        <v>462</v>
      </c>
      <c r="AK84">
        <f t="shared" si="25"/>
        <v>6</v>
      </c>
      <c r="AL84" s="2" t="s">
        <v>462</v>
      </c>
      <c r="AM84">
        <f t="shared" si="26"/>
        <v>9</v>
      </c>
      <c r="AN84" s="2" t="s">
        <v>462</v>
      </c>
      <c r="AO84">
        <f t="shared" si="27"/>
        <v>12</v>
      </c>
      <c r="AP84" s="2" t="s">
        <v>462</v>
      </c>
      <c r="AQ84">
        <f t="shared" si="28"/>
        <v>3</v>
      </c>
      <c r="AR84" t="s">
        <v>463</v>
      </c>
      <c r="AS84" s="2" t="s">
        <v>462</v>
      </c>
      <c r="AT84" t="str">
        <f t="shared" si="29"/>
        <v>(83,'Whale shark','Whale shark.png',13000,'Finned','Sea',0,23,0,23,6,9,12,3),</v>
      </c>
      <c r="AV84" t="s">
        <v>678</v>
      </c>
    </row>
    <row r="85" spans="1:48" x14ac:dyDescent="0.25">
      <c r="A85">
        <v>84</v>
      </c>
      <c r="B85" t="s">
        <v>22</v>
      </c>
      <c r="C85" t="s">
        <v>179</v>
      </c>
      <c r="D85" s="1">
        <v>300</v>
      </c>
      <c r="E85" t="s">
        <v>95</v>
      </c>
      <c r="F85" t="s">
        <v>1</v>
      </c>
      <c r="G85">
        <v>0</v>
      </c>
      <c r="H85">
        <v>23</v>
      </c>
      <c r="I85">
        <v>0</v>
      </c>
      <c r="J85">
        <v>23</v>
      </c>
      <c r="K85" s="1">
        <v>10</v>
      </c>
      <c r="L85" s="1">
        <v>3</v>
      </c>
      <c r="M85" s="1">
        <v>4</v>
      </c>
      <c r="N85" s="1">
        <v>9</v>
      </c>
      <c r="P85" t="s">
        <v>461</v>
      </c>
      <c r="Q85">
        <f t="shared" si="15"/>
        <v>84</v>
      </c>
      <c r="R85" s="2" t="s">
        <v>462</v>
      </c>
      <c r="S85" s="2" t="str">
        <f t="shared" si="16"/>
        <v>'Yellow perch'</v>
      </c>
      <c r="T85" s="2" t="s">
        <v>462</v>
      </c>
      <c r="U85" t="str">
        <f t="shared" si="17"/>
        <v>'Yellow perch.png'</v>
      </c>
      <c r="V85" s="2" t="s">
        <v>462</v>
      </c>
      <c r="W85">
        <f t="shared" si="18"/>
        <v>300</v>
      </c>
      <c r="X85" s="2" t="s">
        <v>462</v>
      </c>
      <c r="Y85" t="str">
        <f t="shared" si="19"/>
        <v>'Medium'</v>
      </c>
      <c r="Z85" s="2" t="s">
        <v>462</v>
      </c>
      <c r="AA85" t="str">
        <f t="shared" si="20"/>
        <v>'River'</v>
      </c>
      <c r="AB85" s="2" t="s">
        <v>462</v>
      </c>
      <c r="AC85">
        <f t="shared" si="21"/>
        <v>0</v>
      </c>
      <c r="AD85" s="2" t="s">
        <v>462</v>
      </c>
      <c r="AE85">
        <f t="shared" si="22"/>
        <v>23</v>
      </c>
      <c r="AF85" s="2" t="s">
        <v>462</v>
      </c>
      <c r="AG85">
        <f t="shared" si="23"/>
        <v>0</v>
      </c>
      <c r="AH85" s="2" t="s">
        <v>462</v>
      </c>
      <c r="AI85">
        <f t="shared" si="24"/>
        <v>23</v>
      </c>
      <c r="AJ85" s="2" t="s">
        <v>462</v>
      </c>
      <c r="AK85">
        <f t="shared" si="25"/>
        <v>10</v>
      </c>
      <c r="AL85" s="2" t="s">
        <v>462</v>
      </c>
      <c r="AM85">
        <f t="shared" si="26"/>
        <v>3</v>
      </c>
      <c r="AN85" s="2" t="s">
        <v>462</v>
      </c>
      <c r="AO85">
        <f t="shared" si="27"/>
        <v>4</v>
      </c>
      <c r="AP85" s="2" t="s">
        <v>462</v>
      </c>
      <c r="AQ85">
        <f t="shared" si="28"/>
        <v>9</v>
      </c>
      <c r="AR85" t="s">
        <v>463</v>
      </c>
      <c r="AS85" s="2" t="s">
        <v>462</v>
      </c>
      <c r="AT85" t="str">
        <f t="shared" si="29"/>
        <v>(84,'Yellow perch','Yellow perch.png',300,'Medium','River',0,23,0,23,10,3,4,9),</v>
      </c>
      <c r="AV85" t="s">
        <v>679</v>
      </c>
    </row>
    <row r="86" spans="1:48" x14ac:dyDescent="0.25">
      <c r="A86">
        <v>85</v>
      </c>
      <c r="B86" t="s">
        <v>57</v>
      </c>
      <c r="C86" t="s">
        <v>180</v>
      </c>
      <c r="D86" s="1">
        <v>500</v>
      </c>
      <c r="E86" t="s">
        <v>95</v>
      </c>
      <c r="F86" t="s">
        <v>51</v>
      </c>
      <c r="G86">
        <v>0</v>
      </c>
      <c r="H86">
        <v>23</v>
      </c>
      <c r="I86">
        <v>0</v>
      </c>
      <c r="J86">
        <v>23</v>
      </c>
      <c r="K86" s="1">
        <v>4</v>
      </c>
      <c r="L86" s="1">
        <v>11</v>
      </c>
      <c r="M86" s="1">
        <v>10</v>
      </c>
      <c r="N86" s="1">
        <v>5</v>
      </c>
      <c r="P86" t="s">
        <v>461</v>
      </c>
      <c r="Q86">
        <f t="shared" si="15"/>
        <v>85</v>
      </c>
      <c r="R86" s="2" t="s">
        <v>462</v>
      </c>
      <c r="S86" s="2" t="str">
        <f t="shared" si="16"/>
        <v>'Zebra turkeyfish'</v>
      </c>
      <c r="T86" s="2" t="s">
        <v>462</v>
      </c>
      <c r="U86" t="str">
        <f t="shared" si="17"/>
        <v>'Zebra turkeyfish.png'</v>
      </c>
      <c r="V86" s="2" t="s">
        <v>462</v>
      </c>
      <c r="W86">
        <f t="shared" si="18"/>
        <v>500</v>
      </c>
      <c r="X86" s="2" t="s">
        <v>462</v>
      </c>
      <c r="Y86" t="str">
        <f t="shared" si="19"/>
        <v>'Medium'</v>
      </c>
      <c r="Z86" s="2" t="s">
        <v>462</v>
      </c>
      <c r="AA86" t="str">
        <f t="shared" si="20"/>
        <v>'Sea'</v>
      </c>
      <c r="AB86" s="2" t="s">
        <v>462</v>
      </c>
      <c r="AC86">
        <f t="shared" si="21"/>
        <v>0</v>
      </c>
      <c r="AD86" s="2" t="s">
        <v>462</v>
      </c>
      <c r="AE86">
        <f t="shared" si="22"/>
        <v>23</v>
      </c>
      <c r="AF86" s="2" t="s">
        <v>462</v>
      </c>
      <c r="AG86">
        <f t="shared" si="23"/>
        <v>0</v>
      </c>
      <c r="AH86" s="2" t="s">
        <v>462</v>
      </c>
      <c r="AI86">
        <f t="shared" si="24"/>
        <v>23</v>
      </c>
      <c r="AJ86" s="2" t="s">
        <v>462</v>
      </c>
      <c r="AK86">
        <f t="shared" si="25"/>
        <v>4</v>
      </c>
      <c r="AL86" s="2" t="s">
        <v>462</v>
      </c>
      <c r="AM86">
        <f t="shared" si="26"/>
        <v>11</v>
      </c>
      <c r="AN86" s="2" t="s">
        <v>462</v>
      </c>
      <c r="AO86">
        <f t="shared" si="27"/>
        <v>10</v>
      </c>
      <c r="AP86" s="2" t="s">
        <v>462</v>
      </c>
      <c r="AQ86">
        <f t="shared" si="28"/>
        <v>5</v>
      </c>
      <c r="AR86" t="s">
        <v>463</v>
      </c>
      <c r="AS86" s="2" t="s">
        <v>462</v>
      </c>
      <c r="AT86" t="str">
        <f t="shared" si="29"/>
        <v>(85,'Zebra turkeyfish','Zebra turkeyfish.png',500,'Medium','Sea',0,23,0,23,4,11,10,5),</v>
      </c>
      <c r="AV86" t="s">
        <v>680</v>
      </c>
    </row>
    <row r="87" spans="1:48" x14ac:dyDescent="0.25">
      <c r="I87">
        <v>0</v>
      </c>
      <c r="J87">
        <v>0</v>
      </c>
    </row>
  </sheetData>
  <sortState xmlns:xlrd2="http://schemas.microsoft.com/office/spreadsheetml/2017/richdata2" ref="B2:L86">
    <sortCondition ref="B2:B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BugData</vt:lpstr>
      <vt:lpstr>Creatures</vt:lpstr>
      <vt:lpstr>FishData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 Bozer</dc:creator>
  <cp:lastModifiedBy>Deren Bozer</cp:lastModifiedBy>
  <dcterms:created xsi:type="dcterms:W3CDTF">2023-08-12T16:51:33Z</dcterms:created>
  <dcterms:modified xsi:type="dcterms:W3CDTF">2023-08-20T20:28:24Z</dcterms:modified>
</cp:coreProperties>
</file>