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oze\Documents\LocalRepo-Web\ACNH\Blazor-Animal-Crossing\ACNHCreatures\"/>
    </mc:Choice>
  </mc:AlternateContent>
  <xr:revisionPtr revIDLastSave="0" documentId="13_ncr:1_{3131D4CA-3BED-4AB6-8A75-BDA06E55E6D0}" xr6:coauthVersionLast="47" xr6:coauthVersionMax="47" xr10:uidLastSave="{00000000-0000-0000-0000-000000000000}"/>
  <bookViews>
    <workbookView xWindow="38400" yWindow="0" windowWidth="19200" windowHeight="21000" xr2:uid="{5F849A1F-89BC-41B3-B0BD-3B08F8B4A582}"/>
  </bookViews>
  <sheets>
    <sheet name="FishNorther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L28" i="1"/>
  <c r="K29" i="1"/>
  <c r="L29" i="1"/>
  <c r="K11" i="1"/>
  <c r="K8" i="1"/>
  <c r="L8" i="1"/>
  <c r="K33" i="1"/>
  <c r="L33" i="1"/>
  <c r="K38" i="1"/>
  <c r="L38" i="1"/>
  <c r="K49" i="1"/>
  <c r="L49" i="1"/>
  <c r="K50" i="1"/>
  <c r="L50" i="1"/>
  <c r="K54" i="1"/>
  <c r="L54" i="1"/>
  <c r="K59" i="1"/>
  <c r="L59" i="1"/>
  <c r="K61" i="1"/>
  <c r="L61" i="1"/>
  <c r="K62" i="1"/>
  <c r="L62" i="1"/>
  <c r="K56" i="1"/>
  <c r="L56" i="1"/>
  <c r="K57" i="1"/>
  <c r="L57" i="1"/>
  <c r="K7" i="1"/>
  <c r="L7" i="1"/>
  <c r="L11" i="1"/>
  <c r="K66" i="1"/>
  <c r="L66" i="1"/>
  <c r="K72" i="1"/>
  <c r="L72" i="1"/>
  <c r="K6" i="1"/>
  <c r="L6" i="1"/>
  <c r="K9" i="1"/>
  <c r="L9" i="1"/>
  <c r="K10" i="1"/>
  <c r="L10" i="1"/>
  <c r="K31" i="1"/>
  <c r="L31" i="1"/>
  <c r="K34" i="1"/>
  <c r="L34" i="1"/>
  <c r="K36" i="1"/>
  <c r="L36" i="1"/>
  <c r="K40" i="1"/>
  <c r="L40" i="1"/>
  <c r="K41" i="1"/>
  <c r="L41" i="1"/>
  <c r="K42" i="1"/>
  <c r="L42" i="1"/>
  <c r="K44" i="1"/>
  <c r="L44" i="1"/>
  <c r="K45" i="1"/>
  <c r="L45" i="1"/>
  <c r="K47" i="1"/>
  <c r="L47" i="1"/>
  <c r="K51" i="1"/>
  <c r="L51" i="1"/>
  <c r="K53" i="1"/>
  <c r="L53" i="1"/>
  <c r="K55" i="1"/>
  <c r="L55" i="1"/>
  <c r="K58" i="1"/>
  <c r="L58" i="1"/>
  <c r="K60" i="1"/>
  <c r="L60" i="1"/>
  <c r="K64" i="1"/>
  <c r="L64" i="1"/>
  <c r="K65" i="1"/>
  <c r="L65" i="1"/>
  <c r="K67" i="1"/>
  <c r="L67" i="1"/>
  <c r="K69" i="1"/>
  <c r="L69" i="1"/>
  <c r="K70" i="1"/>
  <c r="L70" i="1"/>
  <c r="K71" i="1"/>
  <c r="L71" i="1"/>
  <c r="K74" i="1"/>
  <c r="L74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48" i="1"/>
  <c r="L48" i="1"/>
  <c r="K52" i="1"/>
  <c r="L52" i="1"/>
  <c r="K63" i="1"/>
  <c r="L63" i="1"/>
  <c r="K3" i="1"/>
  <c r="L3" i="1"/>
  <c r="K4" i="1"/>
  <c r="L4" i="1"/>
  <c r="K5" i="1"/>
  <c r="L5" i="1"/>
  <c r="K30" i="1"/>
  <c r="L30" i="1"/>
  <c r="K32" i="1"/>
  <c r="L32" i="1"/>
  <c r="K35" i="1"/>
  <c r="L35" i="1"/>
  <c r="K37" i="1"/>
  <c r="L37" i="1"/>
  <c r="K39" i="1"/>
  <c r="L39" i="1"/>
  <c r="K43" i="1"/>
  <c r="L43" i="1"/>
  <c r="K46" i="1"/>
  <c r="L46" i="1"/>
  <c r="K68" i="1"/>
  <c r="L68" i="1"/>
  <c r="K73" i="1"/>
  <c r="L73" i="1"/>
  <c r="K75" i="1"/>
  <c r="L75" i="1"/>
  <c r="L2" i="1"/>
  <c r="K2" i="1"/>
</calcChain>
</file>

<file path=xl/sharedStrings.xml><?xml version="1.0" encoding="utf-8"?>
<sst xmlns="http://schemas.openxmlformats.org/spreadsheetml/2006/main" count="410" uniqueCount="117">
  <si>
    <t>Bitterling</t>
  </si>
  <si>
    <t>River</t>
  </si>
  <si>
    <t>Pale chub</t>
  </si>
  <si>
    <t>Crucian carp</t>
  </si>
  <si>
    <t>Dace</t>
  </si>
  <si>
    <t>Carp</t>
  </si>
  <si>
    <t>Pond</t>
  </si>
  <si>
    <t>Koi</t>
  </si>
  <si>
    <t>Goldfish</t>
  </si>
  <si>
    <t>Pop-eyed goldfish</t>
  </si>
  <si>
    <t>Ranchu goldfish</t>
  </si>
  <si>
    <t>Killifish</t>
  </si>
  <si>
    <t>Crawfish</t>
  </si>
  <si>
    <t>Soft-shelled turtle</t>
  </si>
  <si>
    <t>Snapping turtle</t>
  </si>
  <si>
    <t>Tadpole</t>
  </si>
  <si>
    <t>Frog</t>
  </si>
  <si>
    <t>Freshwater goby</t>
  </si>
  <si>
    <t>Loach</t>
  </si>
  <si>
    <t>Catfish</t>
  </si>
  <si>
    <t>Giant snakehead</t>
  </si>
  <si>
    <t>Bluegill</t>
  </si>
  <si>
    <t>Yellow perch</t>
  </si>
  <si>
    <t>Black bass</t>
  </si>
  <si>
    <t>Tilapia</t>
  </si>
  <si>
    <t>Pike</t>
  </si>
  <si>
    <t>Pond smelt</t>
  </si>
  <si>
    <t>Sweetfish</t>
  </si>
  <si>
    <t>Cherry salmon</t>
  </si>
  <si>
    <t>River (clifftop)</t>
  </si>
  <si>
    <t>Char</t>
  </si>
  <si>
    <t>Golden trout</t>
  </si>
  <si>
    <t>Stringfish</t>
  </si>
  <si>
    <t>Salmon</t>
  </si>
  <si>
    <t>River (mouth)</t>
  </si>
  <si>
    <t>King salmon</t>
  </si>
  <si>
    <t>Mitten crab</t>
  </si>
  <si>
    <t>Guppy</t>
  </si>
  <si>
    <t>Nibble fish</t>
  </si>
  <si>
    <t>Angelfish</t>
  </si>
  <si>
    <t>Betta</t>
  </si>
  <si>
    <t>Neon tetra</t>
  </si>
  <si>
    <t>Rainbowfish</t>
  </si>
  <si>
    <t>Piranha</t>
  </si>
  <si>
    <t>Arowana</t>
  </si>
  <si>
    <t>Dorado</t>
  </si>
  <si>
    <t>Gar</t>
  </si>
  <si>
    <t>Arapaima</t>
  </si>
  <si>
    <t>Saddled bichir</t>
  </si>
  <si>
    <t>Sturgeon</t>
  </si>
  <si>
    <t>Sea butterfly</t>
  </si>
  <si>
    <t>Sea</t>
  </si>
  <si>
    <t>Sea horse</t>
  </si>
  <si>
    <t>Clown fish</t>
  </si>
  <si>
    <t>Surgeonfish</t>
  </si>
  <si>
    <t>Butterfly fish</t>
  </si>
  <si>
    <t>Napoleonfish</t>
  </si>
  <si>
    <t>Zebra turkeyfish</t>
  </si>
  <si>
    <t>Blowfish</t>
  </si>
  <si>
    <t>Puffer fish</t>
  </si>
  <si>
    <t>Anchovy</t>
  </si>
  <si>
    <t>Horse mackerel</t>
  </si>
  <si>
    <t>Barred knifejaw</t>
  </si>
  <si>
    <t>Sea bass</t>
  </si>
  <si>
    <t>Red snapper</t>
  </si>
  <si>
    <t>Dab</t>
  </si>
  <si>
    <t>Olive flounder</t>
  </si>
  <si>
    <t>Squid</t>
  </si>
  <si>
    <t>Moray eel</t>
  </si>
  <si>
    <t>Ribbon eel</t>
  </si>
  <si>
    <t>Tuna</t>
  </si>
  <si>
    <t>Pier</t>
  </si>
  <si>
    <t>Blue marlin</t>
  </si>
  <si>
    <t>Giant trevally</t>
  </si>
  <si>
    <t>Mahi-mahi</t>
  </si>
  <si>
    <t>Ocean sunfish</t>
  </si>
  <si>
    <t>Ray</t>
  </si>
  <si>
    <t>Saw shark</t>
  </si>
  <si>
    <t>Hammerhead shark</t>
  </si>
  <si>
    <t>Great white shark</t>
  </si>
  <si>
    <t>Whale shark</t>
  </si>
  <si>
    <t>Suckerfish</t>
  </si>
  <si>
    <t>Football fish</t>
  </si>
  <si>
    <t>Oarfish</t>
  </si>
  <si>
    <t>Barreleye</t>
  </si>
  <si>
    <t>Coelacanth</t>
  </si>
  <si>
    <t>Sea (raining)</t>
  </si>
  <si>
    <t>id</t>
  </si>
  <si>
    <t>Name</t>
  </si>
  <si>
    <t>Icon</t>
  </si>
  <si>
    <t>Location</t>
  </si>
  <si>
    <t>TimeStart</t>
  </si>
  <si>
    <t>TimeEnd</t>
  </si>
  <si>
    <t>ShadowSize</t>
  </si>
  <si>
    <t>SellPrice</t>
  </si>
  <si>
    <t>Huge</t>
  </si>
  <si>
    <t>Large</t>
  </si>
  <si>
    <t>Medium</t>
  </si>
  <si>
    <t>Small</t>
  </si>
  <si>
    <t>Tiny</t>
  </si>
  <si>
    <t>Long &amp; Thin</t>
  </si>
  <si>
    <t>Very Large</t>
  </si>
  <si>
    <t>Finned</t>
  </si>
  <si>
    <t>MonthStart</t>
  </si>
  <si>
    <t>MonthEnd</t>
  </si>
  <si>
    <t>MAR</t>
  </si>
  <si>
    <t>JAN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</si>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</sst>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_(* #,##0_);_(* \(#,##0\);_(* &quot;-&quot;??_);_(@_)"/>
    <numFmt numFmtId="171" formatCode="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9" fontId="0" fillId="0" borderId="0" xfId="1" applyNumberFormat="1" applyFont="1"/>
    <xf numFmtId="0" fontId="0" fillId="0" borderId="0" xfId="0" applyNumberFormat="1"/>
    <xf numFmtId="0" fontId="0" fillId="0" borderId="0" xfId="1" applyNumberFormat="1" applyFont="1"/>
    <xf numFmtId="171" fontId="0" fillId="0" borderId="0" xfId="0" applyNumberFormat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B141-9642-44AF-90BA-427DCB5132DC}">
  <dimension ref="A1:R85"/>
  <sheetViews>
    <sheetView tabSelected="1" workbookViewId="0">
      <selection activeCell="J29" sqref="J29"/>
    </sheetView>
  </sheetViews>
  <sheetFormatPr defaultRowHeight="15" x14ac:dyDescent="0.25"/>
  <cols>
    <col min="1" max="1" width="2.7109375" bestFit="1" customWidth="1"/>
    <col min="2" max="2" width="18.42578125" bestFit="1" customWidth="1"/>
    <col min="3" max="3" width="4.7109375" bestFit="1" customWidth="1"/>
    <col min="4" max="4" width="8.7109375" style="3" bestFit="1" customWidth="1"/>
    <col min="5" max="5" width="11.5703125" bestFit="1" customWidth="1"/>
    <col min="6" max="6" width="14" bestFit="1" customWidth="1"/>
    <col min="7" max="7" width="9.5703125" style="4" bestFit="1" customWidth="1"/>
    <col min="8" max="8" width="8.7109375" style="4" bestFit="1" customWidth="1"/>
    <col min="9" max="9" width="11" style="2" bestFit="1" customWidth="1"/>
    <col min="10" max="10" width="10.140625" style="2" bestFit="1" customWidth="1"/>
    <col min="11" max="11" width="12.42578125" style="1" bestFit="1" customWidth="1"/>
    <col min="12" max="12" width="11.5703125" style="1" bestFit="1" customWidth="1"/>
    <col min="13" max="13" width="4.7109375" customWidth="1"/>
    <col min="14" max="14" width="11" bestFit="1" customWidth="1"/>
    <col min="15" max="15" width="10.140625" bestFit="1" customWidth="1"/>
    <col min="17" max="17" width="5.140625" bestFit="1" customWidth="1"/>
    <col min="18" max="18" width="3" bestFit="1" customWidth="1"/>
  </cols>
  <sheetData>
    <row r="1" spans="1:18" x14ac:dyDescent="0.25">
      <c r="A1" t="s">
        <v>87</v>
      </c>
      <c r="B1" t="s">
        <v>88</v>
      </c>
      <c r="C1" t="s">
        <v>89</v>
      </c>
      <c r="D1" s="2" t="s">
        <v>94</v>
      </c>
      <c r="E1" t="s">
        <v>93</v>
      </c>
      <c r="F1" t="s">
        <v>90</v>
      </c>
      <c r="G1" s="4" t="s">
        <v>91</v>
      </c>
      <c r="H1" s="4" t="s">
        <v>92</v>
      </c>
      <c r="I1" s="2" t="s">
        <v>103</v>
      </c>
      <c r="J1" s="2" t="s">
        <v>104</v>
      </c>
      <c r="K1" s="1" t="s">
        <v>103</v>
      </c>
      <c r="L1" s="1" t="s">
        <v>104</v>
      </c>
      <c r="N1" s="2" t="s">
        <v>103</v>
      </c>
      <c r="O1" s="2" t="s">
        <v>104</v>
      </c>
    </row>
    <row r="2" spans="1:18" x14ac:dyDescent="0.25">
      <c r="B2" t="s">
        <v>60</v>
      </c>
      <c r="D2" s="3">
        <v>200</v>
      </c>
      <c r="E2" t="s">
        <v>98</v>
      </c>
      <c r="F2" t="s">
        <v>51</v>
      </c>
      <c r="G2" s="4">
        <v>0.16666666666666666</v>
      </c>
      <c r="H2" s="4">
        <v>0.875</v>
      </c>
      <c r="I2" s="2" t="s">
        <v>106</v>
      </c>
      <c r="J2" s="2" t="s">
        <v>116</v>
      </c>
      <c r="K2" s="1">
        <f>IFERROR(VLOOKUP(I2,$Q$2:$R$14,2,FALSE),0)</f>
        <v>1</v>
      </c>
      <c r="L2" s="1">
        <f>IFERROR(VLOOKUP(J2,$Q$2:$R$14,2,FALSE),0)</f>
        <v>12</v>
      </c>
      <c r="N2" s="2" t="s">
        <v>106</v>
      </c>
      <c r="O2" s="2" t="s">
        <v>116</v>
      </c>
      <c r="Q2" s="5"/>
      <c r="R2" s="5">
        <v>0</v>
      </c>
    </row>
    <row r="3" spans="1:18" x14ac:dyDescent="0.25">
      <c r="B3" t="s">
        <v>39</v>
      </c>
      <c r="D3" s="3">
        <v>3000</v>
      </c>
      <c r="E3" t="s">
        <v>98</v>
      </c>
      <c r="F3" t="s">
        <v>1</v>
      </c>
      <c r="G3" s="4">
        <v>0.66666666666666663</v>
      </c>
      <c r="H3" s="4">
        <v>0.375</v>
      </c>
      <c r="I3" s="2" t="s">
        <v>109</v>
      </c>
      <c r="J3" s="2" t="s">
        <v>114</v>
      </c>
      <c r="K3" s="1">
        <f>IFERROR(VLOOKUP(I3,$Q$2:$R$14,2,FALSE),0)</f>
        <v>5</v>
      </c>
      <c r="L3" s="1">
        <f>IFERROR(VLOOKUP(J3,$Q$2:$R$14,2,FALSE),0)</f>
        <v>10</v>
      </c>
      <c r="N3" t="s">
        <v>115</v>
      </c>
      <c r="O3" t="s">
        <v>108</v>
      </c>
      <c r="Q3" s="5" t="s">
        <v>106</v>
      </c>
      <c r="R3" s="5">
        <v>1</v>
      </c>
    </row>
    <row r="4" spans="1:18" x14ac:dyDescent="0.25">
      <c r="B4" t="s">
        <v>47</v>
      </c>
      <c r="D4" s="3">
        <v>10000</v>
      </c>
      <c r="E4" t="s">
        <v>95</v>
      </c>
      <c r="F4" t="s">
        <v>1</v>
      </c>
      <c r="G4" s="4">
        <v>0.66666666666666663</v>
      </c>
      <c r="H4" s="4">
        <v>0.375</v>
      </c>
      <c r="I4" s="2" t="s">
        <v>110</v>
      </c>
      <c r="J4" s="2" t="s">
        <v>113</v>
      </c>
      <c r="K4" s="1">
        <f>IFERROR(VLOOKUP(I4,$Q$2:$R$14,2,FALSE),0)</f>
        <v>6</v>
      </c>
      <c r="L4" s="1">
        <f>IFERROR(VLOOKUP(J4,$Q$2:$R$14,2,FALSE),0)</f>
        <v>9</v>
      </c>
      <c r="N4" t="s">
        <v>116</v>
      </c>
      <c r="O4" t="s">
        <v>105</v>
      </c>
      <c r="Q4" s="5" t="s">
        <v>107</v>
      </c>
      <c r="R4" s="5">
        <v>2</v>
      </c>
    </row>
    <row r="5" spans="1:18" x14ac:dyDescent="0.25">
      <c r="B5" t="s">
        <v>44</v>
      </c>
      <c r="D5" s="3">
        <v>10000</v>
      </c>
      <c r="E5" t="s">
        <v>96</v>
      </c>
      <c r="F5" t="s">
        <v>1</v>
      </c>
      <c r="G5" s="4">
        <v>0.66666666666666663</v>
      </c>
      <c r="H5" s="4">
        <v>0.375</v>
      </c>
      <c r="I5" s="2" t="s">
        <v>110</v>
      </c>
      <c r="J5" s="2" t="s">
        <v>113</v>
      </c>
      <c r="K5" s="1">
        <f>IFERROR(VLOOKUP(I5,$Q$2:$R$14,2,FALSE),0)</f>
        <v>6</v>
      </c>
      <c r="L5" s="1">
        <f>IFERROR(VLOOKUP(J5,$Q$2:$R$14,2,FALSE),0)</f>
        <v>9</v>
      </c>
      <c r="N5" t="s">
        <v>116</v>
      </c>
      <c r="O5" t="s">
        <v>105</v>
      </c>
      <c r="Q5" s="5" t="s">
        <v>105</v>
      </c>
      <c r="R5" s="5">
        <v>3</v>
      </c>
    </row>
    <row r="6" spans="1:18" x14ac:dyDescent="0.25">
      <c r="B6" t="s">
        <v>62</v>
      </c>
      <c r="D6" s="3">
        <v>5000</v>
      </c>
      <c r="E6" t="s">
        <v>97</v>
      </c>
      <c r="F6" t="s">
        <v>51</v>
      </c>
      <c r="G6" s="4">
        <v>0</v>
      </c>
      <c r="H6" s="4">
        <v>0.99930555555555556</v>
      </c>
      <c r="I6" s="2" t="s">
        <v>105</v>
      </c>
      <c r="J6" s="2" t="s">
        <v>115</v>
      </c>
      <c r="K6" s="1">
        <f>IFERROR(VLOOKUP(I6,$Q$2:$R$14,2,FALSE),0)</f>
        <v>3</v>
      </c>
      <c r="L6" s="1">
        <f>IFERROR(VLOOKUP(J6,$Q$2:$R$14,2,FALSE),0)</f>
        <v>11</v>
      </c>
      <c r="N6" t="s">
        <v>113</v>
      </c>
      <c r="O6" t="s">
        <v>109</v>
      </c>
      <c r="Q6" s="5" t="s">
        <v>108</v>
      </c>
      <c r="R6" s="5">
        <v>4</v>
      </c>
    </row>
    <row r="7" spans="1:18" x14ac:dyDescent="0.25">
      <c r="B7" t="s">
        <v>84</v>
      </c>
      <c r="D7" s="3">
        <v>15000</v>
      </c>
      <c r="E7" t="s">
        <v>98</v>
      </c>
      <c r="F7" t="s">
        <v>51</v>
      </c>
      <c r="G7" s="4">
        <v>0.875</v>
      </c>
      <c r="H7" s="4">
        <v>0.16666666666666666</v>
      </c>
      <c r="I7" s="2" t="s">
        <v>106</v>
      </c>
      <c r="J7" s="2" t="s">
        <v>116</v>
      </c>
      <c r="K7" s="1">
        <f>IFERROR(VLOOKUP(I7,$Q$2:$R$14,2,FALSE),0)</f>
        <v>1</v>
      </c>
      <c r="L7" s="1">
        <f>IFERROR(VLOOKUP(J7,$Q$2:$R$14,2,FALSE),0)</f>
        <v>12</v>
      </c>
      <c r="N7" s="2" t="s">
        <v>106</v>
      </c>
      <c r="O7" s="2" t="s">
        <v>116</v>
      </c>
      <c r="Q7" s="5" t="s">
        <v>109</v>
      </c>
      <c r="R7" s="5">
        <v>5</v>
      </c>
    </row>
    <row r="8" spans="1:18" x14ac:dyDescent="0.25">
      <c r="B8" t="s">
        <v>40</v>
      </c>
      <c r="D8" s="3">
        <v>2500</v>
      </c>
      <c r="E8" t="s">
        <v>98</v>
      </c>
      <c r="F8" t="s">
        <v>1</v>
      </c>
      <c r="G8" s="4">
        <v>0.375</v>
      </c>
      <c r="H8" s="4">
        <v>0.66666666666666663</v>
      </c>
      <c r="I8" s="2" t="s">
        <v>109</v>
      </c>
      <c r="J8" s="2" t="s">
        <v>114</v>
      </c>
      <c r="K8" s="1">
        <f>IFERROR(VLOOKUP(I8,$Q$2:$R$14,2,FALSE),0)</f>
        <v>5</v>
      </c>
      <c r="L8" s="1">
        <f>IFERROR(VLOOKUP(J8,$Q$2:$R$14,2,FALSE),0)</f>
        <v>10</v>
      </c>
      <c r="N8" s="2" t="s">
        <v>115</v>
      </c>
      <c r="O8" s="2" t="s">
        <v>108</v>
      </c>
      <c r="Q8" s="5" t="s">
        <v>110</v>
      </c>
      <c r="R8" s="5">
        <v>6</v>
      </c>
    </row>
    <row r="9" spans="1:18" x14ac:dyDescent="0.25">
      <c r="B9" t="s">
        <v>0</v>
      </c>
      <c r="D9" s="3">
        <v>900</v>
      </c>
      <c r="E9" t="s">
        <v>99</v>
      </c>
      <c r="F9" t="s">
        <v>1</v>
      </c>
      <c r="G9" s="4">
        <v>0</v>
      </c>
      <c r="H9" s="4">
        <v>0.99930555555555556</v>
      </c>
      <c r="I9" s="2" t="s">
        <v>115</v>
      </c>
      <c r="J9" s="2" t="s">
        <v>105</v>
      </c>
      <c r="K9" s="1">
        <f>IFERROR(VLOOKUP(I9,$Q$2:$R$14,2,FALSE),0)</f>
        <v>11</v>
      </c>
      <c r="L9" s="1">
        <f>IFERROR(VLOOKUP(J9,$Q$2:$R$14,2,FALSE),0)</f>
        <v>3</v>
      </c>
      <c r="N9" s="2" t="s">
        <v>109</v>
      </c>
      <c r="O9" s="2" t="s">
        <v>113</v>
      </c>
      <c r="Q9" s="5" t="s">
        <v>111</v>
      </c>
      <c r="R9" s="5">
        <v>7</v>
      </c>
    </row>
    <row r="10" spans="1:18" x14ac:dyDescent="0.25">
      <c r="B10" t="s">
        <v>23</v>
      </c>
      <c r="D10" s="3">
        <v>400</v>
      </c>
      <c r="E10" t="s">
        <v>96</v>
      </c>
      <c r="F10" t="s">
        <v>1</v>
      </c>
      <c r="G10" s="4">
        <v>0</v>
      </c>
      <c r="H10" s="4">
        <v>0.99930555555555556</v>
      </c>
      <c r="I10" s="2" t="s">
        <v>106</v>
      </c>
      <c r="J10" s="2" t="s">
        <v>116</v>
      </c>
      <c r="K10" s="1">
        <f>IFERROR(VLOOKUP(I10,$Q$2:$R$14,2,FALSE),0)</f>
        <v>1</v>
      </c>
      <c r="L10" s="1">
        <f>IFERROR(VLOOKUP(J10,$Q$2:$R$14,2,FALSE),0)</f>
        <v>12</v>
      </c>
      <c r="N10" s="2" t="s">
        <v>106</v>
      </c>
      <c r="O10" s="2" t="s">
        <v>116</v>
      </c>
      <c r="Q10" s="5" t="s">
        <v>112</v>
      </c>
      <c r="R10" s="5">
        <v>8</v>
      </c>
    </row>
    <row r="11" spans="1:18" x14ac:dyDescent="0.25">
      <c r="B11" t="s">
        <v>58</v>
      </c>
      <c r="D11" s="3">
        <v>5000</v>
      </c>
      <c r="E11" t="s">
        <v>97</v>
      </c>
      <c r="F11" t="s">
        <v>51</v>
      </c>
      <c r="G11" s="4">
        <v>0.875</v>
      </c>
      <c r="H11" s="4">
        <v>0.16666666666666666</v>
      </c>
      <c r="I11" s="2" t="s">
        <v>115</v>
      </c>
      <c r="J11" s="2" t="s">
        <v>107</v>
      </c>
      <c r="K11" s="1">
        <f>IFERROR(VLOOKUP(I11,$Q$2:$R$14,2,FALSE),0)</f>
        <v>11</v>
      </c>
      <c r="L11" s="1">
        <f>IFERROR(VLOOKUP(J11,$Q$2:$R$14,2,FALSE),0)</f>
        <v>2</v>
      </c>
      <c r="N11" s="2" t="s">
        <v>109</v>
      </c>
      <c r="O11" s="2" t="s">
        <v>112</v>
      </c>
      <c r="Q11" s="5" t="s">
        <v>113</v>
      </c>
      <c r="R11" s="5">
        <v>9</v>
      </c>
    </row>
    <row r="12" spans="1:18" x14ac:dyDescent="0.25">
      <c r="B12" t="s">
        <v>72</v>
      </c>
      <c r="D12" s="3">
        <v>10000</v>
      </c>
      <c r="E12" t="s">
        <v>95</v>
      </c>
      <c r="F12" t="s">
        <v>71</v>
      </c>
      <c r="G12" s="4">
        <v>0</v>
      </c>
      <c r="H12" s="4">
        <v>0.99930555555555556</v>
      </c>
      <c r="I12" s="2" t="s">
        <v>115</v>
      </c>
      <c r="J12" s="2" t="s">
        <v>108</v>
      </c>
      <c r="K12" s="1">
        <f t="shared" ref="K12:K29" si="0">IFERROR(VLOOKUP(I12,$Q$2:$R$14,2,FALSE),0)</f>
        <v>11</v>
      </c>
      <c r="L12" s="1">
        <f t="shared" ref="L12:L29" si="1">IFERROR(VLOOKUP(J12,$Q$2:$R$14,2,FALSE),0)</f>
        <v>4</v>
      </c>
      <c r="N12" s="2" t="s">
        <v>106</v>
      </c>
      <c r="O12" s="2" t="s">
        <v>105</v>
      </c>
      <c r="Q12" s="5" t="s">
        <v>114</v>
      </c>
      <c r="R12" s="5">
        <v>10</v>
      </c>
    </row>
    <row r="13" spans="1:18" x14ac:dyDescent="0.25">
      <c r="B13" t="s">
        <v>72</v>
      </c>
      <c r="D13" s="3">
        <v>10000</v>
      </c>
      <c r="E13" t="s">
        <v>95</v>
      </c>
      <c r="F13" t="s">
        <v>71</v>
      </c>
      <c r="G13" s="4">
        <v>0</v>
      </c>
      <c r="H13" s="4">
        <v>0.99930555555555556</v>
      </c>
      <c r="I13" s="2" t="s">
        <v>111</v>
      </c>
      <c r="J13" s="2" t="s">
        <v>113</v>
      </c>
      <c r="K13" s="1">
        <f t="shared" si="0"/>
        <v>7</v>
      </c>
      <c r="L13" s="1">
        <f t="shared" si="1"/>
        <v>9</v>
      </c>
      <c r="N13" s="2" t="s">
        <v>109</v>
      </c>
      <c r="O13" s="2" t="s">
        <v>114</v>
      </c>
      <c r="Q13" s="5" t="s">
        <v>115</v>
      </c>
      <c r="R13" s="5">
        <v>11</v>
      </c>
    </row>
    <row r="14" spans="1:18" x14ac:dyDescent="0.25">
      <c r="B14" t="s">
        <v>21</v>
      </c>
      <c r="D14" s="3">
        <v>180</v>
      </c>
      <c r="E14" t="s">
        <v>98</v>
      </c>
      <c r="F14" t="s">
        <v>1</v>
      </c>
      <c r="G14" s="4">
        <v>0.375</v>
      </c>
      <c r="H14" s="4">
        <v>0.66666666666666663</v>
      </c>
      <c r="I14" s="2" t="s">
        <v>106</v>
      </c>
      <c r="J14" s="2" t="s">
        <v>116</v>
      </c>
      <c r="K14" s="1">
        <f t="shared" si="0"/>
        <v>1</v>
      </c>
      <c r="L14" s="1">
        <f t="shared" si="1"/>
        <v>12</v>
      </c>
      <c r="N14" s="2" t="s">
        <v>106</v>
      </c>
      <c r="O14" s="2" t="s">
        <v>116</v>
      </c>
      <c r="Q14" s="5" t="s">
        <v>116</v>
      </c>
      <c r="R14" s="5">
        <v>12</v>
      </c>
    </row>
    <row r="15" spans="1:18" x14ac:dyDescent="0.25">
      <c r="B15" t="s">
        <v>55</v>
      </c>
      <c r="D15" s="3">
        <v>1000</v>
      </c>
      <c r="E15" t="s">
        <v>98</v>
      </c>
      <c r="F15" t="s">
        <v>51</v>
      </c>
      <c r="G15" s="4">
        <v>0</v>
      </c>
      <c r="H15" s="4">
        <v>0.99930555555555556</v>
      </c>
      <c r="I15" s="2" t="s">
        <v>108</v>
      </c>
      <c r="J15" s="2" t="s">
        <v>113</v>
      </c>
      <c r="K15" s="1">
        <f t="shared" si="0"/>
        <v>4</v>
      </c>
      <c r="L15" s="1">
        <f t="shared" si="1"/>
        <v>9</v>
      </c>
      <c r="N15" s="2" t="s">
        <v>114</v>
      </c>
      <c r="O15" s="2" t="s">
        <v>105</v>
      </c>
    </row>
    <row r="16" spans="1:18" x14ac:dyDescent="0.25">
      <c r="B16" t="s">
        <v>5</v>
      </c>
      <c r="D16" s="3">
        <v>300</v>
      </c>
      <c r="E16" t="s">
        <v>96</v>
      </c>
      <c r="F16" t="s">
        <v>6</v>
      </c>
      <c r="G16" s="4">
        <v>0</v>
      </c>
      <c r="H16" s="4">
        <v>0.99930555555555556</v>
      </c>
      <c r="I16" s="2" t="s">
        <v>106</v>
      </c>
      <c r="J16" s="2" t="s">
        <v>116</v>
      </c>
      <c r="K16" s="1">
        <f t="shared" si="0"/>
        <v>1</v>
      </c>
      <c r="L16" s="1">
        <f t="shared" si="1"/>
        <v>12</v>
      </c>
      <c r="N16" s="2" t="s">
        <v>106</v>
      </c>
      <c r="O16" s="2" t="s">
        <v>116</v>
      </c>
    </row>
    <row r="17" spans="2:15" x14ac:dyDescent="0.25">
      <c r="B17" t="s">
        <v>19</v>
      </c>
      <c r="D17" s="3">
        <v>800</v>
      </c>
      <c r="E17" t="s">
        <v>96</v>
      </c>
      <c r="F17" t="s">
        <v>6</v>
      </c>
      <c r="G17" s="4">
        <v>0.66666666666666663</v>
      </c>
      <c r="H17" s="4">
        <v>0.375</v>
      </c>
      <c r="I17" s="2" t="s">
        <v>109</v>
      </c>
      <c r="J17" s="2" t="s">
        <v>114</v>
      </c>
      <c r="K17" s="1">
        <f t="shared" si="0"/>
        <v>5</v>
      </c>
      <c r="L17" s="1">
        <f t="shared" si="1"/>
        <v>10</v>
      </c>
      <c r="N17" s="2" t="s">
        <v>115</v>
      </c>
      <c r="O17" s="2" t="s">
        <v>108</v>
      </c>
    </row>
    <row r="18" spans="2:15" x14ac:dyDescent="0.25">
      <c r="B18" t="s">
        <v>30</v>
      </c>
      <c r="D18" s="3">
        <v>3800</v>
      </c>
      <c r="E18" t="s">
        <v>97</v>
      </c>
      <c r="F18" t="s">
        <v>29</v>
      </c>
      <c r="G18" s="4">
        <v>0.66666666666666663</v>
      </c>
      <c r="H18" s="4">
        <v>0.375</v>
      </c>
      <c r="I18" s="2" t="s">
        <v>105</v>
      </c>
      <c r="J18" s="2" t="s">
        <v>110</v>
      </c>
      <c r="K18" s="1">
        <f t="shared" si="0"/>
        <v>3</v>
      </c>
      <c r="L18" s="1">
        <f t="shared" si="1"/>
        <v>6</v>
      </c>
      <c r="N18" s="2" t="s">
        <v>113</v>
      </c>
      <c r="O18" s="2" t="s">
        <v>116</v>
      </c>
    </row>
    <row r="19" spans="2:15" x14ac:dyDescent="0.25">
      <c r="B19" t="s">
        <v>30</v>
      </c>
      <c r="D19" s="3">
        <v>3800</v>
      </c>
      <c r="E19" t="s">
        <v>97</v>
      </c>
      <c r="F19" t="s">
        <v>29</v>
      </c>
      <c r="G19" s="4">
        <v>0</v>
      </c>
      <c r="H19" s="4">
        <v>0.99930555555555556</v>
      </c>
      <c r="I19" s="2" t="s">
        <v>113</v>
      </c>
      <c r="J19" s="2" t="s">
        <v>115</v>
      </c>
      <c r="K19" s="1">
        <f t="shared" si="0"/>
        <v>9</v>
      </c>
      <c r="L19" s="1">
        <f t="shared" si="1"/>
        <v>11</v>
      </c>
      <c r="N19" s="2" t="s">
        <v>105</v>
      </c>
      <c r="O19" s="2" t="s">
        <v>109</v>
      </c>
    </row>
    <row r="20" spans="2:15" x14ac:dyDescent="0.25">
      <c r="B20" t="s">
        <v>28</v>
      </c>
      <c r="D20" s="3">
        <v>1000</v>
      </c>
      <c r="E20" t="s">
        <v>97</v>
      </c>
      <c r="F20" t="s">
        <v>29</v>
      </c>
      <c r="G20" s="4">
        <v>0.66666666666666663</v>
      </c>
      <c r="H20" s="4">
        <v>0.375</v>
      </c>
      <c r="I20" s="2" t="s">
        <v>105</v>
      </c>
      <c r="J20" s="2" t="s">
        <v>110</v>
      </c>
      <c r="K20" s="1">
        <f t="shared" si="0"/>
        <v>3</v>
      </c>
      <c r="L20" s="1">
        <f t="shared" si="1"/>
        <v>6</v>
      </c>
      <c r="N20" s="2" t="s">
        <v>113</v>
      </c>
      <c r="O20" s="2" t="s">
        <v>116</v>
      </c>
    </row>
    <row r="21" spans="2:15" x14ac:dyDescent="0.25">
      <c r="B21" t="s">
        <v>28</v>
      </c>
      <c r="D21" s="3">
        <v>1000</v>
      </c>
      <c r="E21" t="s">
        <v>97</v>
      </c>
      <c r="F21" t="s">
        <v>29</v>
      </c>
      <c r="G21" s="4">
        <v>0</v>
      </c>
      <c r="H21" s="4">
        <v>0.99930555555555556</v>
      </c>
      <c r="I21" s="2" t="s">
        <v>113</v>
      </c>
      <c r="J21" s="2" t="s">
        <v>115</v>
      </c>
      <c r="K21" s="1">
        <f t="shared" si="0"/>
        <v>9</v>
      </c>
      <c r="L21" s="1">
        <f t="shared" si="1"/>
        <v>11</v>
      </c>
      <c r="N21" s="2" t="s">
        <v>105</v>
      </c>
      <c r="O21" s="2" t="s">
        <v>109</v>
      </c>
    </row>
    <row r="22" spans="2:15" x14ac:dyDescent="0.25">
      <c r="B22" t="s">
        <v>53</v>
      </c>
      <c r="D22" s="3">
        <v>350</v>
      </c>
      <c r="E22" t="s">
        <v>99</v>
      </c>
      <c r="F22" t="s">
        <v>51</v>
      </c>
      <c r="G22" s="4">
        <v>0</v>
      </c>
      <c r="H22" s="4">
        <v>0.99930555555555556</v>
      </c>
      <c r="I22" s="2" t="s">
        <v>108</v>
      </c>
      <c r="J22" s="2" t="s">
        <v>113</v>
      </c>
      <c r="K22" s="1">
        <f t="shared" si="0"/>
        <v>4</v>
      </c>
      <c r="L22" s="1">
        <f t="shared" si="1"/>
        <v>9</v>
      </c>
      <c r="N22" s="2" t="s">
        <v>114</v>
      </c>
      <c r="O22" s="2" t="s">
        <v>105</v>
      </c>
    </row>
    <row r="23" spans="2:15" x14ac:dyDescent="0.25">
      <c r="B23" t="s">
        <v>85</v>
      </c>
      <c r="D23" s="3">
        <v>15000</v>
      </c>
      <c r="E23" t="s">
        <v>95</v>
      </c>
      <c r="F23" t="s">
        <v>86</v>
      </c>
      <c r="G23" s="4">
        <v>0</v>
      </c>
      <c r="H23" s="4">
        <v>0.99930555555555556</v>
      </c>
      <c r="I23" s="2" t="s">
        <v>106</v>
      </c>
      <c r="J23" s="2" t="s">
        <v>116</v>
      </c>
      <c r="K23" s="1">
        <f t="shared" si="0"/>
        <v>1</v>
      </c>
      <c r="L23" s="1">
        <f t="shared" si="1"/>
        <v>12</v>
      </c>
      <c r="N23" s="2" t="s">
        <v>106</v>
      </c>
      <c r="O23" s="2" t="s">
        <v>116</v>
      </c>
    </row>
    <row r="24" spans="2:15" x14ac:dyDescent="0.25">
      <c r="B24" t="s">
        <v>12</v>
      </c>
      <c r="D24" s="3">
        <v>200</v>
      </c>
      <c r="E24" t="s">
        <v>98</v>
      </c>
      <c r="F24" t="s">
        <v>6</v>
      </c>
      <c r="G24" s="4">
        <v>0</v>
      </c>
      <c r="H24" s="4">
        <v>0.99930555555555556</v>
      </c>
      <c r="K24" s="1">
        <f t="shared" si="0"/>
        <v>0</v>
      </c>
      <c r="L24" s="1">
        <f t="shared" si="1"/>
        <v>0</v>
      </c>
    </row>
    <row r="25" spans="2:15" x14ac:dyDescent="0.25">
      <c r="B25" t="s">
        <v>3</v>
      </c>
      <c r="D25" s="3">
        <v>160</v>
      </c>
      <c r="E25" t="s">
        <v>98</v>
      </c>
      <c r="F25" t="s">
        <v>1</v>
      </c>
      <c r="G25" s="4">
        <v>0</v>
      </c>
      <c r="H25" s="4">
        <v>0.99930555555555556</v>
      </c>
      <c r="I25" s="2" t="s">
        <v>106</v>
      </c>
      <c r="J25" s="2" t="s">
        <v>116</v>
      </c>
      <c r="K25" s="1">
        <f t="shared" si="0"/>
        <v>1</v>
      </c>
      <c r="L25" s="1">
        <f t="shared" si="1"/>
        <v>12</v>
      </c>
      <c r="N25" s="2" t="s">
        <v>106</v>
      </c>
      <c r="O25" s="2" t="s">
        <v>116</v>
      </c>
    </row>
    <row r="26" spans="2:15" x14ac:dyDescent="0.25">
      <c r="B26" t="s">
        <v>65</v>
      </c>
      <c r="D26" s="3">
        <v>300</v>
      </c>
      <c r="E26" t="s">
        <v>97</v>
      </c>
      <c r="F26" t="s">
        <v>51</v>
      </c>
      <c r="G26" s="4">
        <v>0</v>
      </c>
      <c r="H26" s="4">
        <v>0.99930555555555556</v>
      </c>
      <c r="K26" s="1">
        <f t="shared" si="0"/>
        <v>0</v>
      </c>
      <c r="L26" s="1">
        <f t="shared" si="1"/>
        <v>0</v>
      </c>
    </row>
    <row r="27" spans="2:15" x14ac:dyDescent="0.25">
      <c r="B27" t="s">
        <v>4</v>
      </c>
      <c r="D27" s="3">
        <v>240</v>
      </c>
      <c r="E27" t="s">
        <v>97</v>
      </c>
      <c r="F27" t="s">
        <v>1</v>
      </c>
      <c r="G27" s="4">
        <v>0.66666666666666663</v>
      </c>
      <c r="H27" s="4">
        <v>0.375</v>
      </c>
      <c r="I27" s="2" t="s">
        <v>106</v>
      </c>
      <c r="J27" s="2" t="s">
        <v>116</v>
      </c>
      <c r="K27" s="1">
        <f t="shared" si="0"/>
        <v>1</v>
      </c>
      <c r="L27" s="1">
        <f t="shared" si="1"/>
        <v>12</v>
      </c>
      <c r="N27" s="2" t="s">
        <v>106</v>
      </c>
      <c r="O27" s="2" t="s">
        <v>116</v>
      </c>
    </row>
    <row r="28" spans="2:15" x14ac:dyDescent="0.25">
      <c r="B28" t="s">
        <v>45</v>
      </c>
      <c r="D28" s="3">
        <v>15000</v>
      </c>
      <c r="E28" t="s">
        <v>101</v>
      </c>
      <c r="F28" t="s">
        <v>1</v>
      </c>
      <c r="G28" s="4">
        <v>0.16666666666666666</v>
      </c>
      <c r="H28" s="4">
        <v>0.875</v>
      </c>
      <c r="K28" s="1">
        <f>IFERROR(VLOOKUP(I28,$Q$2:$R$14,2,FALSE),0)</f>
        <v>0</v>
      </c>
      <c r="L28" s="1">
        <f t="shared" si="1"/>
        <v>0</v>
      </c>
    </row>
    <row r="29" spans="2:15" x14ac:dyDescent="0.25">
      <c r="B29" t="s">
        <v>82</v>
      </c>
      <c r="D29" s="3">
        <v>2500</v>
      </c>
      <c r="E29" t="s">
        <v>96</v>
      </c>
      <c r="F29" t="s">
        <v>51</v>
      </c>
      <c r="G29" s="4">
        <v>0.66666666666666663</v>
      </c>
      <c r="H29" s="4">
        <v>0.375</v>
      </c>
      <c r="K29" s="1">
        <f t="shared" si="0"/>
        <v>0</v>
      </c>
      <c r="L29" s="1">
        <f t="shared" si="1"/>
        <v>0</v>
      </c>
    </row>
    <row r="30" spans="2:15" x14ac:dyDescent="0.25">
      <c r="B30" t="s">
        <v>17</v>
      </c>
      <c r="D30" s="3">
        <v>400</v>
      </c>
      <c r="E30" t="s">
        <v>98</v>
      </c>
      <c r="F30" t="s">
        <v>1</v>
      </c>
      <c r="G30" s="4">
        <v>0.66666666666666663</v>
      </c>
      <c r="H30" s="4">
        <v>0.375</v>
      </c>
      <c r="I30" s="2" t="s">
        <v>106</v>
      </c>
      <c r="J30" s="2" t="s">
        <v>116</v>
      </c>
      <c r="K30" s="1">
        <f>IFERROR(VLOOKUP(I30,$Q$2:$R$14,2,FALSE),0)</f>
        <v>1</v>
      </c>
      <c r="L30" s="1">
        <f>IFERROR(VLOOKUP(J30,$Q$2:$R$14,2,FALSE),0)</f>
        <v>12</v>
      </c>
      <c r="N30" s="2" t="s">
        <v>106</v>
      </c>
      <c r="O30" s="2" t="s">
        <v>116</v>
      </c>
    </row>
    <row r="31" spans="2:15" x14ac:dyDescent="0.25">
      <c r="B31" t="s">
        <v>16</v>
      </c>
      <c r="D31" s="3">
        <v>120</v>
      </c>
      <c r="E31" t="s">
        <v>98</v>
      </c>
      <c r="F31" t="s">
        <v>6</v>
      </c>
      <c r="G31" s="4">
        <v>0</v>
      </c>
      <c r="H31" s="4">
        <v>0.99930555555555556</v>
      </c>
      <c r="K31" s="1">
        <f>IFERROR(VLOOKUP(I31,$Q$2:$R$14,2,FALSE),0)</f>
        <v>0</v>
      </c>
      <c r="L31" s="1">
        <f>IFERROR(VLOOKUP(J31,$Q$2:$R$14,2,FALSE),0)</f>
        <v>0</v>
      </c>
    </row>
    <row r="32" spans="2:15" x14ac:dyDescent="0.25">
      <c r="B32" t="s">
        <v>46</v>
      </c>
      <c r="D32" s="3">
        <v>6000</v>
      </c>
      <c r="E32" t="s">
        <v>101</v>
      </c>
      <c r="F32" t="s">
        <v>6</v>
      </c>
      <c r="G32" s="4">
        <v>0.66666666666666663</v>
      </c>
      <c r="H32" s="4">
        <v>0.375</v>
      </c>
      <c r="K32" s="1">
        <f>IFERROR(VLOOKUP(I32,$Q$2:$R$14,2,FALSE),0)</f>
        <v>0</v>
      </c>
      <c r="L32" s="1">
        <f>IFERROR(VLOOKUP(J32,$Q$2:$R$14,2,FALSE),0)</f>
        <v>0</v>
      </c>
    </row>
    <row r="33" spans="2:15" x14ac:dyDescent="0.25">
      <c r="B33" t="s">
        <v>20</v>
      </c>
      <c r="D33" s="3">
        <v>5500</v>
      </c>
      <c r="E33" t="s">
        <v>96</v>
      </c>
      <c r="F33" t="s">
        <v>6</v>
      </c>
      <c r="G33" s="4">
        <v>0.375</v>
      </c>
      <c r="H33" s="4">
        <v>0.66666666666666663</v>
      </c>
      <c r="K33" s="1">
        <f>IFERROR(VLOOKUP(I33,$Q$2:$R$14,2,FALSE),0)</f>
        <v>0</v>
      </c>
      <c r="L33" s="1">
        <f>IFERROR(VLOOKUP(J33,$Q$2:$R$14,2,FALSE),0)</f>
        <v>0</v>
      </c>
    </row>
    <row r="34" spans="2:15" x14ac:dyDescent="0.25">
      <c r="B34" t="s">
        <v>73</v>
      </c>
      <c r="D34" s="3">
        <v>4500</v>
      </c>
      <c r="E34" t="s">
        <v>101</v>
      </c>
      <c r="F34" t="s">
        <v>71</v>
      </c>
      <c r="G34" s="4">
        <v>0</v>
      </c>
      <c r="H34" s="4">
        <v>0.99930555555555556</v>
      </c>
      <c r="K34" s="1">
        <f>IFERROR(VLOOKUP(I34,$Q$2:$R$14,2,FALSE),0)</f>
        <v>0</v>
      </c>
      <c r="L34" s="1">
        <f>IFERROR(VLOOKUP(J34,$Q$2:$R$14,2,FALSE),0)</f>
        <v>0</v>
      </c>
    </row>
    <row r="35" spans="2:15" x14ac:dyDescent="0.25">
      <c r="B35" t="s">
        <v>31</v>
      </c>
      <c r="D35" s="3">
        <v>15000</v>
      </c>
      <c r="E35" t="s">
        <v>97</v>
      </c>
      <c r="F35" t="s">
        <v>29</v>
      </c>
      <c r="G35" s="4">
        <v>0.66666666666666663</v>
      </c>
      <c r="H35" s="4">
        <v>0.375</v>
      </c>
      <c r="K35" s="1">
        <f>IFERROR(VLOOKUP(I35,$Q$2:$R$14,2,FALSE),0)</f>
        <v>0</v>
      </c>
      <c r="L35" s="1">
        <f>IFERROR(VLOOKUP(J35,$Q$2:$R$14,2,FALSE),0)</f>
        <v>0</v>
      </c>
    </row>
    <row r="36" spans="2:15" x14ac:dyDescent="0.25">
      <c r="B36" t="s">
        <v>8</v>
      </c>
      <c r="D36" s="3">
        <v>1300</v>
      </c>
      <c r="E36" t="s">
        <v>99</v>
      </c>
      <c r="F36" t="s">
        <v>6</v>
      </c>
      <c r="G36" s="4">
        <v>0</v>
      </c>
      <c r="H36" s="4">
        <v>0.99930555555555556</v>
      </c>
      <c r="I36" s="2" t="s">
        <v>106</v>
      </c>
      <c r="J36" s="2" t="s">
        <v>116</v>
      </c>
      <c r="K36" s="1">
        <f>IFERROR(VLOOKUP(I36,$Q$2:$R$14,2,FALSE),0)</f>
        <v>1</v>
      </c>
      <c r="L36" s="1">
        <f>IFERROR(VLOOKUP(J36,$Q$2:$R$14,2,FALSE),0)</f>
        <v>12</v>
      </c>
      <c r="N36" s="2" t="s">
        <v>106</v>
      </c>
      <c r="O36" s="2" t="s">
        <v>116</v>
      </c>
    </row>
    <row r="37" spans="2:15" x14ac:dyDescent="0.25">
      <c r="B37" t="s">
        <v>79</v>
      </c>
      <c r="D37" s="3">
        <v>15000</v>
      </c>
      <c r="E37" t="s">
        <v>102</v>
      </c>
      <c r="F37" t="s">
        <v>51</v>
      </c>
      <c r="G37" s="4">
        <v>0.66666666666666663</v>
      </c>
      <c r="H37" s="4">
        <v>0.375</v>
      </c>
      <c r="K37" s="1">
        <f>IFERROR(VLOOKUP(I37,$Q$2:$R$14,2,FALSE),0)</f>
        <v>0</v>
      </c>
      <c r="L37" s="1">
        <f>IFERROR(VLOOKUP(J37,$Q$2:$R$14,2,FALSE),0)</f>
        <v>0</v>
      </c>
    </row>
    <row r="38" spans="2:15" x14ac:dyDescent="0.25">
      <c r="B38" t="s">
        <v>37</v>
      </c>
      <c r="D38" s="3">
        <v>1300</v>
      </c>
      <c r="E38" t="s">
        <v>99</v>
      </c>
      <c r="F38" t="s">
        <v>1</v>
      </c>
      <c r="G38" s="4">
        <v>0.375</v>
      </c>
      <c r="H38" s="4">
        <v>0.66666666666666663</v>
      </c>
      <c r="K38" s="1">
        <f>IFERROR(VLOOKUP(I38,$Q$2:$R$14,2,FALSE),0)</f>
        <v>0</v>
      </c>
      <c r="L38" s="1">
        <f>IFERROR(VLOOKUP(J38,$Q$2:$R$14,2,FALSE),0)</f>
        <v>0</v>
      </c>
    </row>
    <row r="39" spans="2:15" x14ac:dyDescent="0.25">
      <c r="B39" t="s">
        <v>78</v>
      </c>
      <c r="D39" s="3">
        <v>8000</v>
      </c>
      <c r="E39" t="s">
        <v>102</v>
      </c>
      <c r="F39" t="s">
        <v>51</v>
      </c>
      <c r="G39" s="4">
        <v>0.66666666666666663</v>
      </c>
      <c r="H39" s="4">
        <v>0.375</v>
      </c>
      <c r="K39" s="1">
        <f>IFERROR(VLOOKUP(I39,$Q$2:$R$14,2,FALSE),0)</f>
        <v>0</v>
      </c>
      <c r="L39" s="1">
        <f>IFERROR(VLOOKUP(J39,$Q$2:$R$14,2,FALSE),0)</f>
        <v>0</v>
      </c>
    </row>
    <row r="40" spans="2:15" x14ac:dyDescent="0.25">
      <c r="B40" t="s">
        <v>61</v>
      </c>
      <c r="D40" s="3">
        <v>150</v>
      </c>
      <c r="E40" t="s">
        <v>98</v>
      </c>
      <c r="F40" t="s">
        <v>51</v>
      </c>
      <c r="G40" s="4">
        <v>0</v>
      </c>
      <c r="H40" s="4">
        <v>0.99930555555555556</v>
      </c>
      <c r="I40" s="2" t="s">
        <v>106</v>
      </c>
      <c r="J40" s="2" t="s">
        <v>116</v>
      </c>
      <c r="K40" s="1">
        <f>IFERROR(VLOOKUP(I40,$Q$2:$R$14,2,FALSE),0)</f>
        <v>1</v>
      </c>
      <c r="L40" s="1">
        <f>IFERROR(VLOOKUP(J40,$Q$2:$R$14,2,FALSE),0)</f>
        <v>12</v>
      </c>
      <c r="N40" s="2" t="s">
        <v>106</v>
      </c>
      <c r="O40" s="2" t="s">
        <v>116</v>
      </c>
    </row>
    <row r="41" spans="2:15" x14ac:dyDescent="0.25">
      <c r="B41" t="s">
        <v>11</v>
      </c>
      <c r="D41" s="3">
        <v>300</v>
      </c>
      <c r="E41" t="s">
        <v>99</v>
      </c>
      <c r="F41" t="s">
        <v>6</v>
      </c>
      <c r="G41" s="4">
        <v>0</v>
      </c>
      <c r="H41" s="4">
        <v>0.99930555555555556</v>
      </c>
      <c r="K41" s="1">
        <f>IFERROR(VLOOKUP(I41,$Q$2:$R$14,2,FALSE),0)</f>
        <v>0</v>
      </c>
      <c r="L41" s="1">
        <f>IFERROR(VLOOKUP(J41,$Q$2:$R$14,2,FALSE),0)</f>
        <v>0</v>
      </c>
    </row>
    <row r="42" spans="2:15" x14ac:dyDescent="0.25">
      <c r="B42" t="s">
        <v>35</v>
      </c>
      <c r="D42" s="3">
        <v>1800</v>
      </c>
      <c r="E42" t="s">
        <v>101</v>
      </c>
      <c r="F42" t="s">
        <v>34</v>
      </c>
      <c r="G42" s="4">
        <v>0</v>
      </c>
      <c r="H42" s="4">
        <v>0.99930555555555556</v>
      </c>
      <c r="K42" s="1">
        <f>IFERROR(VLOOKUP(I42,$Q$2:$R$14,2,FALSE),0)</f>
        <v>0</v>
      </c>
      <c r="L42" s="1">
        <f>IFERROR(VLOOKUP(J42,$Q$2:$R$14,2,FALSE),0)</f>
        <v>0</v>
      </c>
    </row>
    <row r="43" spans="2:15" x14ac:dyDescent="0.25">
      <c r="B43" t="s">
        <v>7</v>
      </c>
      <c r="D43" s="3">
        <v>4000</v>
      </c>
      <c r="E43" t="s">
        <v>96</v>
      </c>
      <c r="F43" t="s">
        <v>6</v>
      </c>
      <c r="G43" s="4">
        <v>0.66666666666666663</v>
      </c>
      <c r="H43" s="4">
        <v>0.375</v>
      </c>
      <c r="I43" s="2" t="s">
        <v>106</v>
      </c>
      <c r="J43" s="2" t="s">
        <v>116</v>
      </c>
      <c r="K43" s="1">
        <f>IFERROR(VLOOKUP(I43,$Q$2:$R$14,2,FALSE),0)</f>
        <v>1</v>
      </c>
      <c r="L43" s="1">
        <f>IFERROR(VLOOKUP(J43,$Q$2:$R$14,2,FALSE),0)</f>
        <v>12</v>
      </c>
      <c r="N43" s="2" t="s">
        <v>106</v>
      </c>
      <c r="O43" s="2" t="s">
        <v>116</v>
      </c>
    </row>
    <row r="44" spans="2:15" x14ac:dyDescent="0.25">
      <c r="B44" t="s">
        <v>18</v>
      </c>
      <c r="D44" s="3">
        <v>400</v>
      </c>
      <c r="E44" t="s">
        <v>98</v>
      </c>
      <c r="F44" t="s">
        <v>1</v>
      </c>
      <c r="G44" s="4">
        <v>0</v>
      </c>
      <c r="H44" s="4">
        <v>0.99930555555555556</v>
      </c>
      <c r="K44" s="1">
        <f>IFERROR(VLOOKUP(I44,$Q$2:$R$14,2,FALSE),0)</f>
        <v>0</v>
      </c>
      <c r="L44" s="1">
        <f>IFERROR(VLOOKUP(J44,$Q$2:$R$14,2,FALSE),0)</f>
        <v>0</v>
      </c>
    </row>
    <row r="45" spans="2:15" x14ac:dyDescent="0.25">
      <c r="B45" t="s">
        <v>74</v>
      </c>
      <c r="D45" s="3">
        <v>6000</v>
      </c>
      <c r="E45" t="s">
        <v>101</v>
      </c>
      <c r="F45" t="s">
        <v>71</v>
      </c>
      <c r="G45" s="4">
        <v>0</v>
      </c>
      <c r="H45" s="4">
        <v>0.99930555555555556</v>
      </c>
      <c r="K45" s="1">
        <f>IFERROR(VLOOKUP(I45,$Q$2:$R$14,2,FALSE),0)</f>
        <v>0</v>
      </c>
      <c r="L45" s="1">
        <f>IFERROR(VLOOKUP(J45,$Q$2:$R$14,2,FALSE),0)</f>
        <v>0</v>
      </c>
    </row>
    <row r="46" spans="2:15" x14ac:dyDescent="0.25">
      <c r="B46" t="s">
        <v>36</v>
      </c>
      <c r="D46" s="3">
        <v>2000</v>
      </c>
      <c r="E46" t="s">
        <v>98</v>
      </c>
      <c r="F46" t="s">
        <v>1</v>
      </c>
      <c r="G46" s="4">
        <v>0.66666666666666663</v>
      </c>
      <c r="H46" s="4">
        <v>0.375</v>
      </c>
      <c r="K46" s="1">
        <f>IFERROR(VLOOKUP(I46,$Q$2:$R$14,2,FALSE),0)</f>
        <v>0</v>
      </c>
      <c r="L46" s="1">
        <f>IFERROR(VLOOKUP(J46,$Q$2:$R$14,2,FALSE),0)</f>
        <v>0</v>
      </c>
    </row>
    <row r="47" spans="2:15" x14ac:dyDescent="0.25">
      <c r="B47" t="s">
        <v>68</v>
      </c>
      <c r="D47" s="3">
        <v>2000</v>
      </c>
      <c r="E47" t="s">
        <v>100</v>
      </c>
      <c r="F47" t="s">
        <v>51</v>
      </c>
      <c r="G47" s="4">
        <v>0</v>
      </c>
      <c r="H47" s="4">
        <v>0.99930555555555556</v>
      </c>
      <c r="K47" s="1">
        <f>IFERROR(VLOOKUP(I47,$Q$2:$R$14,2,FALSE),0)</f>
        <v>0</v>
      </c>
      <c r="L47" s="1">
        <f>IFERROR(VLOOKUP(J47,$Q$2:$R$14,2,FALSE),0)</f>
        <v>0</v>
      </c>
    </row>
    <row r="48" spans="2:15" x14ac:dyDescent="0.25">
      <c r="B48" t="s">
        <v>56</v>
      </c>
      <c r="D48" s="3">
        <v>10000</v>
      </c>
      <c r="E48" t="s">
        <v>95</v>
      </c>
      <c r="F48" t="s">
        <v>51</v>
      </c>
      <c r="G48" s="4">
        <v>0.16666666666666666</v>
      </c>
      <c r="H48" s="4">
        <v>0.875</v>
      </c>
      <c r="K48" s="1">
        <f>IFERROR(VLOOKUP(I48,$Q$2:$R$14,2,FALSE),0)</f>
        <v>0</v>
      </c>
      <c r="L48" s="1">
        <f>IFERROR(VLOOKUP(J48,$Q$2:$R$14,2,FALSE),0)</f>
        <v>0</v>
      </c>
    </row>
    <row r="49" spans="2:15" x14ac:dyDescent="0.25">
      <c r="B49" t="s">
        <v>41</v>
      </c>
      <c r="D49" s="3">
        <v>500</v>
      </c>
      <c r="E49" t="s">
        <v>99</v>
      </c>
      <c r="F49" t="s">
        <v>1</v>
      </c>
      <c r="G49" s="4">
        <v>0.375</v>
      </c>
      <c r="H49" s="4">
        <v>0.66666666666666663</v>
      </c>
      <c r="K49" s="1">
        <f>IFERROR(VLOOKUP(I49,$Q$2:$R$14,2,FALSE),0)</f>
        <v>0</v>
      </c>
      <c r="L49" s="1">
        <f>IFERROR(VLOOKUP(J49,$Q$2:$R$14,2,FALSE),0)</f>
        <v>0</v>
      </c>
    </row>
    <row r="50" spans="2:15" x14ac:dyDescent="0.25">
      <c r="B50" t="s">
        <v>38</v>
      </c>
      <c r="D50" s="3">
        <v>1500</v>
      </c>
      <c r="E50" t="s">
        <v>99</v>
      </c>
      <c r="F50" t="s">
        <v>1</v>
      </c>
      <c r="G50" s="4">
        <v>0.375</v>
      </c>
      <c r="H50" s="4">
        <v>0.66666666666666663</v>
      </c>
      <c r="K50" s="1">
        <f>IFERROR(VLOOKUP(I50,$Q$2:$R$14,2,FALSE),0)</f>
        <v>0</v>
      </c>
      <c r="L50" s="1">
        <f>IFERROR(VLOOKUP(J50,$Q$2:$R$14,2,FALSE),0)</f>
        <v>0</v>
      </c>
    </row>
    <row r="51" spans="2:15" x14ac:dyDescent="0.25">
      <c r="B51" t="s">
        <v>83</v>
      </c>
      <c r="D51" s="3">
        <v>9000</v>
      </c>
      <c r="E51" t="s">
        <v>95</v>
      </c>
      <c r="F51" t="s">
        <v>51</v>
      </c>
      <c r="G51" s="4">
        <v>0</v>
      </c>
      <c r="H51" s="4">
        <v>0.99930555555555556</v>
      </c>
      <c r="K51" s="1">
        <f>IFERROR(VLOOKUP(I51,$Q$2:$R$14,2,FALSE),0)</f>
        <v>0</v>
      </c>
      <c r="L51" s="1">
        <f>IFERROR(VLOOKUP(J51,$Q$2:$R$14,2,FALSE),0)</f>
        <v>0</v>
      </c>
    </row>
    <row r="52" spans="2:15" x14ac:dyDescent="0.25">
      <c r="B52" t="s">
        <v>75</v>
      </c>
      <c r="D52" s="3">
        <v>4000</v>
      </c>
      <c r="E52" t="s">
        <v>102</v>
      </c>
      <c r="F52" t="s">
        <v>51</v>
      </c>
      <c r="G52" s="4">
        <v>0.16666666666666666</v>
      </c>
      <c r="H52" s="4">
        <v>0.875</v>
      </c>
      <c r="K52" s="1">
        <f>IFERROR(VLOOKUP(I52,$Q$2:$R$14,2,FALSE),0)</f>
        <v>0</v>
      </c>
      <c r="L52" s="1">
        <f>IFERROR(VLOOKUP(J52,$Q$2:$R$14,2,FALSE),0)</f>
        <v>0</v>
      </c>
    </row>
    <row r="53" spans="2:15" x14ac:dyDescent="0.25">
      <c r="B53" t="s">
        <v>66</v>
      </c>
      <c r="D53" s="3">
        <v>800</v>
      </c>
      <c r="E53" t="s">
        <v>101</v>
      </c>
      <c r="F53" t="s">
        <v>51</v>
      </c>
      <c r="G53" s="4">
        <v>0</v>
      </c>
      <c r="H53" s="4">
        <v>0.99930555555555556</v>
      </c>
      <c r="I53" s="2" t="s">
        <v>106</v>
      </c>
      <c r="J53" s="2" t="s">
        <v>116</v>
      </c>
      <c r="K53" s="1">
        <f>IFERROR(VLOOKUP(I53,$Q$2:$R$14,2,FALSE),0)</f>
        <v>1</v>
      </c>
      <c r="L53" s="1">
        <f>IFERROR(VLOOKUP(J53,$Q$2:$R$14,2,FALSE),0)</f>
        <v>12</v>
      </c>
      <c r="N53" s="2" t="s">
        <v>106</v>
      </c>
      <c r="O53" s="2" t="s">
        <v>116</v>
      </c>
    </row>
    <row r="54" spans="2:15" x14ac:dyDescent="0.25">
      <c r="B54" t="s">
        <v>2</v>
      </c>
      <c r="D54" s="3">
        <v>200</v>
      </c>
      <c r="E54" t="s">
        <v>99</v>
      </c>
      <c r="F54" t="s">
        <v>1</v>
      </c>
      <c r="G54" s="4">
        <v>0.375</v>
      </c>
      <c r="H54" s="4">
        <v>0.66666666666666663</v>
      </c>
      <c r="K54" s="1">
        <f>IFERROR(VLOOKUP(I54,$Q$2:$R$14,2,FALSE),0)</f>
        <v>0</v>
      </c>
      <c r="L54" s="1">
        <f>IFERROR(VLOOKUP(J54,$Q$2:$R$14,2,FALSE),0)</f>
        <v>0</v>
      </c>
    </row>
    <row r="55" spans="2:15" x14ac:dyDescent="0.25">
      <c r="B55" t="s">
        <v>25</v>
      </c>
      <c r="D55" s="3">
        <v>1800</v>
      </c>
      <c r="E55" t="s">
        <v>101</v>
      </c>
      <c r="F55" t="s">
        <v>1</v>
      </c>
      <c r="G55" s="4">
        <v>0</v>
      </c>
      <c r="H55" s="4">
        <v>0.99930555555555556</v>
      </c>
      <c r="K55" s="1">
        <f>IFERROR(VLOOKUP(I55,$Q$2:$R$14,2,FALSE),0)</f>
        <v>0</v>
      </c>
      <c r="L55" s="1">
        <f>IFERROR(VLOOKUP(J55,$Q$2:$R$14,2,FALSE),0)</f>
        <v>0</v>
      </c>
    </row>
    <row r="56" spans="2:15" x14ac:dyDescent="0.25">
      <c r="B56" t="s">
        <v>43</v>
      </c>
      <c r="D56" s="3">
        <v>2500</v>
      </c>
      <c r="E56" t="s">
        <v>98</v>
      </c>
      <c r="F56" t="s">
        <v>1</v>
      </c>
      <c r="G56" s="4">
        <v>0.375</v>
      </c>
      <c r="H56" s="4">
        <v>0.66666666666666663</v>
      </c>
      <c r="K56" s="1">
        <f>IFERROR(VLOOKUP(I56,$Q$2:$R$14,2,FALSE),0)</f>
        <v>0</v>
      </c>
      <c r="L56" s="1">
        <f>IFERROR(VLOOKUP(J56,$Q$2:$R$14,2,FALSE),0)</f>
        <v>0</v>
      </c>
    </row>
    <row r="57" spans="2:15" x14ac:dyDescent="0.25">
      <c r="B57" t="s">
        <v>43</v>
      </c>
      <c r="D57" s="3">
        <v>2500</v>
      </c>
      <c r="E57" t="s">
        <v>98</v>
      </c>
      <c r="F57" t="s">
        <v>1</v>
      </c>
      <c r="G57" s="4">
        <v>0.875</v>
      </c>
      <c r="H57" s="4">
        <v>0.16666666666666666</v>
      </c>
      <c r="K57" s="1">
        <f>IFERROR(VLOOKUP(I57,$Q$2:$R$14,2,FALSE),0)</f>
        <v>0</v>
      </c>
      <c r="L57" s="1">
        <f>IFERROR(VLOOKUP(J57,$Q$2:$R$14,2,FALSE),0)</f>
        <v>0</v>
      </c>
    </row>
    <row r="58" spans="2:15" x14ac:dyDescent="0.25">
      <c r="B58" t="s">
        <v>26</v>
      </c>
      <c r="D58" s="3">
        <v>400</v>
      </c>
      <c r="E58" t="s">
        <v>98</v>
      </c>
      <c r="F58" t="s">
        <v>1</v>
      </c>
      <c r="G58" s="4">
        <v>0</v>
      </c>
      <c r="H58" s="4">
        <v>0.99930555555555556</v>
      </c>
      <c r="K58" s="1">
        <f>IFERROR(VLOOKUP(I58,$Q$2:$R$14,2,FALSE),0)</f>
        <v>0</v>
      </c>
      <c r="L58" s="1">
        <f>IFERROR(VLOOKUP(J58,$Q$2:$R$14,2,FALSE),0)</f>
        <v>0</v>
      </c>
    </row>
    <row r="59" spans="2:15" x14ac:dyDescent="0.25">
      <c r="B59" t="s">
        <v>9</v>
      </c>
      <c r="D59" s="3">
        <v>1300</v>
      </c>
      <c r="E59" t="s">
        <v>99</v>
      </c>
      <c r="F59" t="s">
        <v>6</v>
      </c>
      <c r="G59" s="4">
        <v>0.375</v>
      </c>
      <c r="H59" s="4">
        <v>0.66666666666666663</v>
      </c>
      <c r="I59" s="2" t="s">
        <v>106</v>
      </c>
      <c r="J59" s="2" t="s">
        <v>116</v>
      </c>
      <c r="K59" s="1">
        <f>IFERROR(VLOOKUP(I59,$Q$2:$R$14,2,FALSE),0)</f>
        <v>1</v>
      </c>
      <c r="L59" s="1">
        <f>IFERROR(VLOOKUP(J59,$Q$2:$R$14,2,FALSE),0)</f>
        <v>12</v>
      </c>
      <c r="N59" s="2" t="s">
        <v>106</v>
      </c>
      <c r="O59" s="2" t="s">
        <v>116</v>
      </c>
    </row>
    <row r="60" spans="2:15" x14ac:dyDescent="0.25">
      <c r="B60" t="s">
        <v>59</v>
      </c>
      <c r="D60" s="3">
        <v>250</v>
      </c>
      <c r="E60" t="s">
        <v>97</v>
      </c>
      <c r="F60" t="s">
        <v>51</v>
      </c>
      <c r="G60" s="4">
        <v>0</v>
      </c>
      <c r="H60" s="4">
        <v>0.99930555555555556</v>
      </c>
      <c r="K60" s="1">
        <f>IFERROR(VLOOKUP(I60,$Q$2:$R$14,2,FALSE),0)</f>
        <v>0</v>
      </c>
      <c r="L60" s="1">
        <f>IFERROR(VLOOKUP(J60,$Q$2:$R$14,2,FALSE),0)</f>
        <v>0</v>
      </c>
    </row>
    <row r="61" spans="2:15" x14ac:dyDescent="0.25">
      <c r="B61" t="s">
        <v>42</v>
      </c>
      <c r="D61" s="3">
        <v>800</v>
      </c>
      <c r="E61" t="s">
        <v>99</v>
      </c>
      <c r="F61" t="s">
        <v>1</v>
      </c>
      <c r="G61" s="4">
        <v>0.375</v>
      </c>
      <c r="H61" s="4">
        <v>0.66666666666666663</v>
      </c>
      <c r="K61" s="1">
        <f>IFERROR(VLOOKUP(I61,$Q$2:$R$14,2,FALSE),0)</f>
        <v>0</v>
      </c>
      <c r="L61" s="1">
        <f>IFERROR(VLOOKUP(J61,$Q$2:$R$14,2,FALSE),0)</f>
        <v>0</v>
      </c>
    </row>
    <row r="62" spans="2:15" x14ac:dyDescent="0.25">
      <c r="B62" t="s">
        <v>10</v>
      </c>
      <c r="D62" s="3">
        <v>4500</v>
      </c>
      <c r="E62" t="s">
        <v>98</v>
      </c>
      <c r="F62" t="s">
        <v>6</v>
      </c>
      <c r="G62" s="4">
        <v>0.375</v>
      </c>
      <c r="H62" s="4">
        <v>0.66666666666666663</v>
      </c>
      <c r="I62" s="2" t="s">
        <v>106</v>
      </c>
      <c r="J62" s="2" t="s">
        <v>116</v>
      </c>
      <c r="K62" s="1">
        <f>IFERROR(VLOOKUP(I62,$Q$2:$R$14,2,FALSE),0)</f>
        <v>1</v>
      </c>
      <c r="L62" s="1">
        <f>IFERROR(VLOOKUP(J62,$Q$2:$R$14,2,FALSE),0)</f>
        <v>12</v>
      </c>
      <c r="N62" s="2" t="s">
        <v>106</v>
      </c>
      <c r="O62" s="2" t="s">
        <v>116</v>
      </c>
    </row>
    <row r="63" spans="2:15" x14ac:dyDescent="0.25">
      <c r="B63" t="s">
        <v>76</v>
      </c>
      <c r="D63" s="3">
        <v>3000</v>
      </c>
      <c r="E63" t="s">
        <v>101</v>
      </c>
      <c r="F63" t="s">
        <v>51</v>
      </c>
      <c r="G63" s="4">
        <v>0.16666666666666666</v>
      </c>
      <c r="H63" s="4">
        <v>0.875</v>
      </c>
      <c r="K63" s="1">
        <f>IFERROR(VLOOKUP(I63,$Q$2:$R$14,2,FALSE),0)</f>
        <v>0</v>
      </c>
      <c r="L63" s="1">
        <f>IFERROR(VLOOKUP(J63,$Q$2:$R$14,2,FALSE),0)</f>
        <v>0</v>
      </c>
    </row>
    <row r="64" spans="2:15" x14ac:dyDescent="0.25">
      <c r="B64" t="s">
        <v>64</v>
      </c>
      <c r="D64" s="3">
        <v>3000</v>
      </c>
      <c r="E64" t="s">
        <v>96</v>
      </c>
      <c r="F64" t="s">
        <v>51</v>
      </c>
      <c r="G64" s="4">
        <v>0</v>
      </c>
      <c r="H64" s="4">
        <v>0.99930555555555556</v>
      </c>
      <c r="I64" s="2" t="s">
        <v>106</v>
      </c>
      <c r="J64" s="2" t="s">
        <v>116</v>
      </c>
      <c r="K64" s="1">
        <f>IFERROR(VLOOKUP(I64,$Q$2:$R$14,2,FALSE),0)</f>
        <v>1</v>
      </c>
      <c r="L64" s="1">
        <f>IFERROR(VLOOKUP(J64,$Q$2:$R$14,2,FALSE),0)</f>
        <v>12</v>
      </c>
      <c r="N64" s="2" t="s">
        <v>106</v>
      </c>
      <c r="O64" s="2" t="s">
        <v>116</v>
      </c>
    </row>
    <row r="65" spans="2:15" x14ac:dyDescent="0.25">
      <c r="B65" t="s">
        <v>69</v>
      </c>
      <c r="D65" s="3">
        <v>600</v>
      </c>
      <c r="E65" t="s">
        <v>100</v>
      </c>
      <c r="F65" t="s">
        <v>51</v>
      </c>
      <c r="G65" s="4">
        <v>0</v>
      </c>
      <c r="H65" s="4">
        <v>0.99930555555555556</v>
      </c>
      <c r="K65" s="1">
        <f>IFERROR(VLOOKUP(I65,$Q$2:$R$14,2,FALSE),0)</f>
        <v>0</v>
      </c>
      <c r="L65" s="1">
        <f>IFERROR(VLOOKUP(J65,$Q$2:$R$14,2,FALSE),0)</f>
        <v>0</v>
      </c>
    </row>
    <row r="66" spans="2:15" x14ac:dyDescent="0.25">
      <c r="B66" t="s">
        <v>48</v>
      </c>
      <c r="D66" s="3">
        <v>4000</v>
      </c>
      <c r="E66" t="s">
        <v>96</v>
      </c>
      <c r="F66" t="s">
        <v>1</v>
      </c>
      <c r="G66" s="4">
        <v>0.875</v>
      </c>
      <c r="H66" s="4">
        <v>0.16666666666666666</v>
      </c>
      <c r="K66" s="1">
        <f>IFERROR(VLOOKUP(I66,$Q$2:$R$14,2,FALSE),0)</f>
        <v>0</v>
      </c>
      <c r="L66" s="1">
        <f>IFERROR(VLOOKUP(J66,$Q$2:$R$14,2,FALSE),0)</f>
        <v>0</v>
      </c>
    </row>
    <row r="67" spans="2:15" x14ac:dyDescent="0.25">
      <c r="B67" t="s">
        <v>33</v>
      </c>
      <c r="D67" s="3">
        <v>700</v>
      </c>
      <c r="E67" t="s">
        <v>96</v>
      </c>
      <c r="F67" t="s">
        <v>34</v>
      </c>
      <c r="G67" s="4">
        <v>0</v>
      </c>
      <c r="H67" s="4">
        <v>0.99930555555555556</v>
      </c>
      <c r="K67" s="1">
        <f>IFERROR(VLOOKUP(I67,$Q$2:$R$14,2,FALSE),0)</f>
        <v>0</v>
      </c>
      <c r="L67" s="1">
        <f>IFERROR(VLOOKUP(J67,$Q$2:$R$14,2,FALSE),0)</f>
        <v>0</v>
      </c>
    </row>
    <row r="68" spans="2:15" x14ac:dyDescent="0.25">
      <c r="B68" t="s">
        <v>77</v>
      </c>
      <c r="D68" s="3">
        <v>12000</v>
      </c>
      <c r="E68" t="s">
        <v>102</v>
      </c>
      <c r="F68" t="s">
        <v>51</v>
      </c>
      <c r="G68" s="4">
        <v>0.66666666666666663</v>
      </c>
      <c r="H68" s="4">
        <v>0.375</v>
      </c>
      <c r="K68" s="1">
        <f>IFERROR(VLOOKUP(I68,$Q$2:$R$14,2,FALSE),0)</f>
        <v>0</v>
      </c>
      <c r="L68" s="1">
        <f>IFERROR(VLOOKUP(J68,$Q$2:$R$14,2,FALSE),0)</f>
        <v>0</v>
      </c>
    </row>
    <row r="69" spans="2:15" x14ac:dyDescent="0.25">
      <c r="B69" t="s">
        <v>63</v>
      </c>
      <c r="D69" s="3">
        <v>400</v>
      </c>
      <c r="E69" t="s">
        <v>101</v>
      </c>
      <c r="F69" t="s">
        <v>51</v>
      </c>
      <c r="G69" s="4">
        <v>0</v>
      </c>
      <c r="H69" s="4">
        <v>0.99930555555555556</v>
      </c>
      <c r="I69" s="2" t="s">
        <v>106</v>
      </c>
      <c r="J69" s="2" t="s">
        <v>116</v>
      </c>
      <c r="K69" s="1">
        <f>IFERROR(VLOOKUP(I69,$Q$2:$R$14,2,FALSE),0)</f>
        <v>1</v>
      </c>
      <c r="L69" s="1">
        <f>IFERROR(VLOOKUP(J69,$Q$2:$R$14,2,FALSE),0)</f>
        <v>12</v>
      </c>
      <c r="N69" s="2" t="s">
        <v>106</v>
      </c>
      <c r="O69" s="2" t="s">
        <v>116</v>
      </c>
    </row>
    <row r="70" spans="2:15" x14ac:dyDescent="0.25">
      <c r="B70" t="s">
        <v>50</v>
      </c>
      <c r="D70" s="3">
        <v>1000</v>
      </c>
      <c r="E70" t="s">
        <v>99</v>
      </c>
      <c r="F70" t="s">
        <v>51</v>
      </c>
      <c r="G70" s="4">
        <v>0</v>
      </c>
      <c r="H70" s="4">
        <v>0.99930555555555556</v>
      </c>
      <c r="K70" s="1">
        <f>IFERROR(VLOOKUP(I70,$Q$2:$R$14,2,FALSE),0)</f>
        <v>0</v>
      </c>
      <c r="L70" s="1">
        <f>IFERROR(VLOOKUP(J70,$Q$2:$R$14,2,FALSE),0)</f>
        <v>0</v>
      </c>
    </row>
    <row r="71" spans="2:15" x14ac:dyDescent="0.25">
      <c r="B71" t="s">
        <v>52</v>
      </c>
      <c r="D71" s="3">
        <v>1100</v>
      </c>
      <c r="E71" t="s">
        <v>99</v>
      </c>
      <c r="F71" t="s">
        <v>51</v>
      </c>
      <c r="G71" s="4">
        <v>0</v>
      </c>
      <c r="H71" s="4">
        <v>0.99930555555555556</v>
      </c>
      <c r="K71" s="1">
        <f>IFERROR(VLOOKUP(I71,$Q$2:$R$14,2,FALSE),0)</f>
        <v>0</v>
      </c>
      <c r="L71" s="1">
        <f>IFERROR(VLOOKUP(J71,$Q$2:$R$14,2,FALSE),0)</f>
        <v>0</v>
      </c>
    </row>
    <row r="72" spans="2:15" x14ac:dyDescent="0.25">
      <c r="B72" t="s">
        <v>14</v>
      </c>
      <c r="D72" s="3">
        <v>5000</v>
      </c>
      <c r="E72" t="s">
        <v>96</v>
      </c>
      <c r="F72" t="s">
        <v>1</v>
      </c>
      <c r="G72" s="4">
        <v>0.875</v>
      </c>
      <c r="H72" s="4">
        <v>0.16666666666666666</v>
      </c>
      <c r="K72" s="1">
        <f>IFERROR(VLOOKUP(I72,$Q$2:$R$14,2,FALSE),0)</f>
        <v>0</v>
      </c>
      <c r="L72" s="1">
        <f>IFERROR(VLOOKUP(J72,$Q$2:$R$14,2,FALSE),0)</f>
        <v>0</v>
      </c>
    </row>
    <row r="73" spans="2:15" x14ac:dyDescent="0.25">
      <c r="B73" t="s">
        <v>13</v>
      </c>
      <c r="D73" s="3">
        <v>3750</v>
      </c>
      <c r="E73" t="s">
        <v>96</v>
      </c>
      <c r="F73" t="s">
        <v>1</v>
      </c>
      <c r="G73" s="4">
        <v>0.66666666666666663</v>
      </c>
      <c r="H73" s="4">
        <v>0.375</v>
      </c>
      <c r="K73" s="1">
        <f>IFERROR(VLOOKUP(I73,$Q$2:$R$14,2,FALSE),0)</f>
        <v>0</v>
      </c>
      <c r="L73" s="1">
        <f>IFERROR(VLOOKUP(J73,$Q$2:$R$14,2,FALSE),0)</f>
        <v>0</v>
      </c>
    </row>
    <row r="74" spans="2:15" x14ac:dyDescent="0.25">
      <c r="B74" t="s">
        <v>67</v>
      </c>
      <c r="D74" s="3">
        <v>500</v>
      </c>
      <c r="E74" t="s">
        <v>97</v>
      </c>
      <c r="F74" t="s">
        <v>51</v>
      </c>
      <c r="G74" s="4">
        <v>0</v>
      </c>
      <c r="H74" s="4">
        <v>0.99930555555555556</v>
      </c>
      <c r="K74" s="1">
        <f>IFERROR(VLOOKUP(I74,$Q$2:$R$14,2,FALSE),0)</f>
        <v>0</v>
      </c>
      <c r="L74" s="1">
        <f>IFERROR(VLOOKUP(J74,$Q$2:$R$14,2,FALSE),0)</f>
        <v>0</v>
      </c>
    </row>
    <row r="75" spans="2:15" x14ac:dyDescent="0.25">
      <c r="B75" t="s">
        <v>32</v>
      </c>
      <c r="D75" s="3">
        <v>15000</v>
      </c>
      <c r="E75" t="s">
        <v>101</v>
      </c>
      <c r="F75" t="s">
        <v>29</v>
      </c>
      <c r="G75" s="4">
        <v>0.66666666666666663</v>
      </c>
      <c r="H75" s="4">
        <v>0.375</v>
      </c>
      <c r="K75" s="1">
        <f>IFERROR(VLOOKUP(I75,$Q$2:$R$14,2,FALSE),0)</f>
        <v>0</v>
      </c>
      <c r="L75" s="1">
        <f>IFERROR(VLOOKUP(J75,$Q$2:$R$14,2,FALSE),0)</f>
        <v>0</v>
      </c>
    </row>
    <row r="76" spans="2:15" x14ac:dyDescent="0.25">
      <c r="B76" t="s">
        <v>49</v>
      </c>
      <c r="D76" s="3">
        <v>10000</v>
      </c>
      <c r="E76" t="s">
        <v>95</v>
      </c>
      <c r="F76" t="s">
        <v>34</v>
      </c>
      <c r="G76" s="4">
        <v>0</v>
      </c>
      <c r="H76" s="4">
        <v>0.99930555555555556</v>
      </c>
      <c r="K76" s="1">
        <f>IFERROR(VLOOKUP(I76,$Q$2:$R$14,2,FALSE),0)</f>
        <v>0</v>
      </c>
      <c r="L76" s="1">
        <f>IFERROR(VLOOKUP(J76,$Q$2:$R$14,2,FALSE),0)</f>
        <v>0</v>
      </c>
    </row>
    <row r="77" spans="2:15" x14ac:dyDescent="0.25">
      <c r="B77" t="s">
        <v>81</v>
      </c>
      <c r="D77" s="3">
        <v>1500</v>
      </c>
      <c r="E77" t="s">
        <v>102</v>
      </c>
      <c r="F77" t="s">
        <v>51</v>
      </c>
      <c r="G77" s="4">
        <v>0</v>
      </c>
      <c r="H77" s="4">
        <v>0.99930555555555556</v>
      </c>
      <c r="K77" s="1">
        <f>IFERROR(VLOOKUP(I77,$Q$2:$R$14,2,FALSE),0)</f>
        <v>0</v>
      </c>
      <c r="L77" s="1">
        <f>IFERROR(VLOOKUP(J77,$Q$2:$R$14,2,FALSE),0)</f>
        <v>0</v>
      </c>
    </row>
    <row r="78" spans="2:15" x14ac:dyDescent="0.25">
      <c r="B78" t="s">
        <v>54</v>
      </c>
      <c r="D78" s="3">
        <v>1000</v>
      </c>
      <c r="E78" t="s">
        <v>98</v>
      </c>
      <c r="F78" t="s">
        <v>51</v>
      </c>
      <c r="G78" s="4">
        <v>0</v>
      </c>
      <c r="H78" s="4">
        <v>0.99930555555555556</v>
      </c>
      <c r="K78" s="1">
        <f>IFERROR(VLOOKUP(I78,$Q$2:$R$14,2,FALSE),0)</f>
        <v>0</v>
      </c>
      <c r="L78" s="1">
        <f>IFERROR(VLOOKUP(J78,$Q$2:$R$14,2,FALSE),0)</f>
        <v>0</v>
      </c>
    </row>
    <row r="79" spans="2:15" x14ac:dyDescent="0.25">
      <c r="B79" t="s">
        <v>27</v>
      </c>
      <c r="D79" s="3">
        <v>900</v>
      </c>
      <c r="E79" t="s">
        <v>97</v>
      </c>
      <c r="F79" t="s">
        <v>1</v>
      </c>
      <c r="G79" s="4">
        <v>0</v>
      </c>
      <c r="H79" s="4">
        <v>0.99930555555555556</v>
      </c>
      <c r="K79" s="1">
        <f>IFERROR(VLOOKUP(I79,$Q$2:$R$14,2,FALSE),0)</f>
        <v>0</v>
      </c>
      <c r="L79" s="1">
        <f>IFERROR(VLOOKUP(J79,$Q$2:$R$14,2,FALSE),0)</f>
        <v>0</v>
      </c>
    </row>
    <row r="80" spans="2:15" x14ac:dyDescent="0.25">
      <c r="B80" t="s">
        <v>15</v>
      </c>
      <c r="D80" s="3">
        <v>100</v>
      </c>
      <c r="E80" t="s">
        <v>99</v>
      </c>
      <c r="F80" t="s">
        <v>6</v>
      </c>
      <c r="G80" s="4">
        <v>0</v>
      </c>
      <c r="H80" s="4">
        <v>0.99930555555555556</v>
      </c>
      <c r="K80" s="1">
        <f>IFERROR(VLOOKUP(I80,$Q$2:$R$14,2,FALSE),0)</f>
        <v>0</v>
      </c>
      <c r="L80" s="1">
        <f>IFERROR(VLOOKUP(J80,$Q$2:$R$14,2,FALSE),0)</f>
        <v>0</v>
      </c>
    </row>
    <row r="81" spans="2:12" x14ac:dyDescent="0.25">
      <c r="B81" t="s">
        <v>24</v>
      </c>
      <c r="D81" s="3">
        <v>800</v>
      </c>
      <c r="E81" t="s">
        <v>97</v>
      </c>
      <c r="F81" t="s">
        <v>1</v>
      </c>
      <c r="G81" s="4">
        <v>0</v>
      </c>
      <c r="H81" s="4">
        <v>0.99930555555555556</v>
      </c>
      <c r="K81" s="1">
        <f>IFERROR(VLOOKUP(I81,$Q$2:$R$14,2,FALSE),0)</f>
        <v>0</v>
      </c>
      <c r="L81" s="1">
        <f>IFERROR(VLOOKUP(J81,$Q$2:$R$14,2,FALSE),0)</f>
        <v>0</v>
      </c>
    </row>
    <row r="82" spans="2:12" x14ac:dyDescent="0.25">
      <c r="B82" t="s">
        <v>70</v>
      </c>
      <c r="D82" s="3">
        <v>7000</v>
      </c>
      <c r="E82" t="s">
        <v>95</v>
      </c>
      <c r="F82" t="s">
        <v>71</v>
      </c>
      <c r="G82" s="4">
        <v>0</v>
      </c>
      <c r="H82" s="4">
        <v>0.99930555555555556</v>
      </c>
      <c r="K82" s="1">
        <f>IFERROR(VLOOKUP(I82,$Q$2:$R$14,2,FALSE),0)</f>
        <v>0</v>
      </c>
      <c r="L82" s="1">
        <f>IFERROR(VLOOKUP(J82,$Q$2:$R$14,2,FALSE),0)</f>
        <v>0</v>
      </c>
    </row>
    <row r="83" spans="2:12" x14ac:dyDescent="0.25">
      <c r="B83" t="s">
        <v>80</v>
      </c>
      <c r="D83" s="3">
        <v>13000</v>
      </c>
      <c r="E83" t="s">
        <v>102</v>
      </c>
      <c r="F83" t="s">
        <v>51</v>
      </c>
      <c r="G83" s="4">
        <v>0</v>
      </c>
      <c r="H83" s="4">
        <v>0.99930555555555556</v>
      </c>
      <c r="K83" s="1">
        <f>IFERROR(VLOOKUP(I83,$Q$2:$R$14,2,FALSE),0)</f>
        <v>0</v>
      </c>
      <c r="L83" s="1">
        <f>IFERROR(VLOOKUP(J83,$Q$2:$R$14,2,FALSE),0)</f>
        <v>0</v>
      </c>
    </row>
    <row r="84" spans="2:12" x14ac:dyDescent="0.25">
      <c r="B84" t="s">
        <v>22</v>
      </c>
      <c r="D84" s="3">
        <v>300</v>
      </c>
      <c r="E84" t="s">
        <v>97</v>
      </c>
      <c r="F84" t="s">
        <v>1</v>
      </c>
      <c r="G84" s="4">
        <v>0</v>
      </c>
      <c r="H84" s="4">
        <v>0.99930555555555556</v>
      </c>
      <c r="K84" s="1">
        <f>IFERROR(VLOOKUP(I84,$Q$2:$R$14,2,FALSE),0)</f>
        <v>0</v>
      </c>
      <c r="L84" s="1">
        <f>IFERROR(VLOOKUP(J84,$Q$2:$R$14,2,FALSE),0)</f>
        <v>0</v>
      </c>
    </row>
    <row r="85" spans="2:12" x14ac:dyDescent="0.25">
      <c r="B85" t="s">
        <v>57</v>
      </c>
      <c r="D85" s="3">
        <v>500</v>
      </c>
      <c r="E85" t="s">
        <v>97</v>
      </c>
      <c r="F85" t="s">
        <v>51</v>
      </c>
      <c r="G85" s="4">
        <v>0</v>
      </c>
      <c r="H85" s="4">
        <v>0.99930555555555556</v>
      </c>
      <c r="K85" s="1">
        <f>IFERROR(VLOOKUP(I85,$Q$2:$R$14,2,FALSE),0)</f>
        <v>0</v>
      </c>
      <c r="L85" s="1">
        <f>IFERROR(VLOOKUP(J85,$Q$2:$R$14,2,FALSE),0)</f>
        <v>0</v>
      </c>
    </row>
  </sheetData>
  <sortState xmlns:xlrd2="http://schemas.microsoft.com/office/spreadsheetml/2017/richdata2" ref="B2:L85">
    <sortCondition ref="B2:B8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FishNorthern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Deren Bozer</dc:creator>
  <cp:lastModifiedBy>Deren Bozer</cp:lastModifiedBy>
  <dcterms:created xsi:type="dcterms:W3CDTF">2023-08-12T16:51:33Z</dcterms:created>
  <dcterms:modified xsi:type="dcterms:W3CDTF">2023-08-12T17:56:46Z</dcterms:modified>
</cp:coreProperties>
</file>