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221465bcab5e24/Code/Electromobility/QU02/"/>
    </mc:Choice>
  </mc:AlternateContent>
  <xr:revisionPtr revIDLastSave="48" documentId="8_{1CDB58AA-15B8-4276-B2A5-8E7E19F8BC37}" xr6:coauthVersionLast="47" xr6:coauthVersionMax="47" xr10:uidLastSave="{5BB40077-B2A7-4E73-B659-70C9495F6F9A}"/>
  <bookViews>
    <workbookView xWindow="-120" yWindow="-120" windowWidth="29040" windowHeight="15720" xr2:uid="{3829B1A8-6858-4BA9-84A0-2F002C637F8A}"/>
  </bookViews>
  <sheets>
    <sheet name="LineCode" sheetId="1" r:id="rId1"/>
  </sheets>
  <definedNames>
    <definedName name="_xlnm._FilterDatabase" localSheetId="0" hidden="1">LineCode!$A$1:$E$40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O2" i="1" s="1"/>
  <c r="J2" i="1"/>
  <c r="W6" i="1"/>
  <c r="W11" i="1"/>
  <c r="L6" i="1"/>
  <c r="L7" i="1"/>
  <c r="L8" i="1"/>
  <c r="L9" i="1"/>
  <c r="L10" i="1"/>
  <c r="L11" i="1"/>
  <c r="L12" i="1"/>
  <c r="L13" i="1"/>
  <c r="L5" i="1"/>
  <c r="J6" i="1"/>
  <c r="O6" i="1" s="1"/>
  <c r="J7" i="1"/>
  <c r="O7" i="1" s="1"/>
  <c r="J8" i="1"/>
  <c r="O8" i="1" s="1"/>
  <c r="J9" i="1"/>
  <c r="O9" i="1" s="1"/>
  <c r="J10" i="1"/>
  <c r="O10" i="1" s="1"/>
  <c r="J11" i="1"/>
  <c r="O11" i="1" s="1"/>
  <c r="J12" i="1"/>
  <c r="O12" i="1" s="1"/>
  <c r="J13" i="1"/>
  <c r="O13" i="1" s="1"/>
  <c r="J5" i="1"/>
  <c r="O5" i="1" s="1"/>
  <c r="W3" i="1"/>
  <c r="L4" i="1"/>
  <c r="L3" i="1"/>
  <c r="J3" i="1"/>
  <c r="J4" i="1"/>
  <c r="O4" i="1" s="1"/>
  <c r="W2" i="1"/>
  <c r="O3" i="1"/>
</calcChain>
</file>

<file path=xl/sharedStrings.xml><?xml version="1.0" encoding="utf-8"?>
<sst xmlns="http://schemas.openxmlformats.org/spreadsheetml/2006/main" count="113" uniqueCount="25">
  <si>
    <t>LineCode</t>
  </si>
  <si>
    <t>Name Feeder</t>
  </si>
  <si>
    <t>Name Circuit MT</t>
  </si>
  <si>
    <t>Name Circuit BT</t>
  </si>
  <si>
    <t>New</t>
  </si>
  <si>
    <t>LineCode.</t>
  </si>
  <si>
    <t>AUT_AL-3x120 mm²</t>
  </si>
  <si>
    <t>nphases=3</t>
  </si>
  <si>
    <t xml:space="preserve"> R1=</t>
  </si>
  <si>
    <t xml:space="preserve"> X1=</t>
  </si>
  <si>
    <t xml:space="preserve"> R0=</t>
  </si>
  <si>
    <t xml:space="preserve"> X0=</t>
  </si>
  <si>
    <t xml:space="preserve"> Units=km</t>
  </si>
  <si>
    <t>QU02</t>
  </si>
  <si>
    <t>AUT_AL-3x25 mm²</t>
  </si>
  <si>
    <t>AUT_AL-3x70 mm²</t>
  </si>
  <si>
    <t>AUT_CU-3x25 mm²</t>
  </si>
  <si>
    <t>CPI-3x16 mm²</t>
  </si>
  <si>
    <t>CPI-3x25 mm²</t>
  </si>
  <si>
    <t>CPI-3x35 mm²</t>
  </si>
  <si>
    <t>N2XY-3x25 mm²</t>
  </si>
  <si>
    <t>NKBA-3x25 mm²</t>
  </si>
  <si>
    <t>NYY-3x25 mm²</t>
  </si>
  <si>
    <t>NYY-3x35 mm²</t>
  </si>
  <si>
    <t>NYY-3x50 mm²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</si>
</sst>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33CC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0260A-3FFC-4E45-AD37-BF9EEE35B9A0}">
  <dimension ref="A1:W40"/>
  <sheetViews>
    <sheetView tabSelected="1" zoomScale="90" zoomScaleNormal="90" workbookViewId="0">
      <selection activeCell="M22" sqref="M22"/>
    </sheetView>
  </sheetViews>
  <sheetFormatPr defaultColWidth="9" defaultRowHeight="15" x14ac:dyDescent="0.25"/>
  <cols>
    <col min="3" max="3" width="21.28515625" customWidth="1"/>
    <col min="4" max="4" width="15.28515625" customWidth="1"/>
    <col min="15" max="15" width="10.7109375" bestFit="1" customWidth="1"/>
  </cols>
  <sheetData>
    <row r="1" spans="1:23" x14ac:dyDescent="0.25">
      <c r="C1" s="1">
        <v>1</v>
      </c>
      <c r="O1" s="1" t="s">
        <v>0</v>
      </c>
      <c r="R1" t="s">
        <v>1</v>
      </c>
      <c r="S1" t="s">
        <v>2</v>
      </c>
      <c r="T1" t="s">
        <v>3</v>
      </c>
    </row>
    <row r="2" spans="1:23" x14ac:dyDescent="0.25">
      <c r="A2" t="s">
        <v>4</v>
      </c>
      <c r="B2" t="s">
        <v>5</v>
      </c>
      <c r="C2" s="2" t="s">
        <v>6</v>
      </c>
      <c r="D2" t="s">
        <v>7</v>
      </c>
      <c r="E2" t="s">
        <v>8</v>
      </c>
      <c r="F2">
        <v>0.253</v>
      </c>
      <c r="G2" t="s">
        <v>9</v>
      </c>
      <c r="H2">
        <v>9.8000000000000004E-2</v>
      </c>
      <c r="I2" t="s">
        <v>10</v>
      </c>
      <c r="J2">
        <f>F2</f>
        <v>0.253</v>
      </c>
      <c r="K2" t="s">
        <v>11</v>
      </c>
      <c r="L2">
        <f>H2</f>
        <v>9.8000000000000004E-2</v>
      </c>
      <c r="M2" t="s">
        <v>12</v>
      </c>
      <c r="O2" s="3" t="str">
        <f>A2&amp;B2&amp;C2&amp;D2&amp;E2&amp;F2&amp;G2&amp;H2&amp;I2&amp;J2&amp;K2&amp;L2&amp;M2</f>
        <v>NewLineCode.AUT_AL-3x120 mm²nphases=3 R1=0.253 X1=0.098 R0=0.253 X0=0.098 Units=km</v>
      </c>
      <c r="R2" t="s">
        <v>13</v>
      </c>
      <c r="W2" s="4" t="str">
        <f>HYPERLINK("https://www.tecsur.com.pe/uploads/ficha-tecnica-productos/caai.pdf")</f>
        <v>https://www.tecsur.com.pe/uploads/ficha-tecnica-productos/caai.pdf</v>
      </c>
    </row>
    <row r="3" spans="1:23" x14ac:dyDescent="0.25">
      <c r="A3" t="s">
        <v>4</v>
      </c>
      <c r="B3" t="s">
        <v>5</v>
      </c>
      <c r="C3" s="2" t="s">
        <v>14</v>
      </c>
      <c r="D3" t="s">
        <v>7</v>
      </c>
      <c r="E3" t="s">
        <v>8</v>
      </c>
      <c r="F3">
        <v>1.2</v>
      </c>
      <c r="G3" t="s">
        <v>9</v>
      </c>
      <c r="H3">
        <v>0.1108</v>
      </c>
      <c r="I3" t="s">
        <v>10</v>
      </c>
      <c r="J3">
        <f>F3</f>
        <v>1.2</v>
      </c>
      <c r="K3" t="s">
        <v>11</v>
      </c>
      <c r="L3">
        <f>H3</f>
        <v>0.1108</v>
      </c>
      <c r="M3" t="s">
        <v>12</v>
      </c>
      <c r="O3" s="3" t="str">
        <f t="shared" ref="O3:O13" si="0">A3&amp;B3&amp;C3&amp;D3&amp;E3&amp;F3&amp;G3&amp;H3&amp;I3&amp;J3&amp;K3&amp;L3&amp;M3</f>
        <v>NewLineCode.AUT_AL-3x25 mm²nphases=3 R1=1.2 X1=0.1108 R0=1.2 X0=0.1108 Units=km</v>
      </c>
      <c r="W3" s="4" t="str">
        <f>HYPERLINK("https://www.tecsur.com.pe/uploads/ficha-tecnica-productos/nyy-cobre.pdf")</f>
        <v>https://www.tecsur.com.pe/uploads/ficha-tecnica-productos/nyy-cobre.pdf</v>
      </c>
    </row>
    <row r="4" spans="1:23" x14ac:dyDescent="0.25">
      <c r="A4" t="s">
        <v>4</v>
      </c>
      <c r="B4" t="s">
        <v>5</v>
      </c>
      <c r="C4" s="2" t="s">
        <v>15</v>
      </c>
      <c r="D4" t="s">
        <v>7</v>
      </c>
      <c r="E4" t="s">
        <v>8</v>
      </c>
      <c r="F4">
        <v>0.443</v>
      </c>
      <c r="G4" t="s">
        <v>9</v>
      </c>
      <c r="H4">
        <v>0.1037</v>
      </c>
      <c r="I4" t="s">
        <v>10</v>
      </c>
      <c r="J4">
        <f>F4</f>
        <v>0.443</v>
      </c>
      <c r="K4" t="s">
        <v>11</v>
      </c>
      <c r="L4">
        <f>H4</f>
        <v>0.1037</v>
      </c>
      <c r="M4" t="s">
        <v>12</v>
      </c>
      <c r="O4" s="3" t="str">
        <f t="shared" si="0"/>
        <v>NewLineCode.AUT_AL-3x70 mm²nphases=3 R1=0.443 X1=0.1037 R0=0.443 X0=0.1037 Units=km</v>
      </c>
    </row>
    <row r="5" spans="1:23" x14ac:dyDescent="0.25">
      <c r="A5" t="s">
        <v>4</v>
      </c>
      <c r="B5" t="s">
        <v>5</v>
      </c>
      <c r="C5" s="2" t="s">
        <v>16</v>
      </c>
      <c r="D5" t="s">
        <v>7</v>
      </c>
      <c r="E5" t="s">
        <v>8</v>
      </c>
      <c r="F5">
        <v>0.72699999999999998</v>
      </c>
      <c r="G5" t="s">
        <v>9</v>
      </c>
      <c r="H5">
        <v>9.2999999999999999E-2</v>
      </c>
      <c r="I5" t="s">
        <v>10</v>
      </c>
      <c r="J5">
        <f>F5</f>
        <v>0.72699999999999998</v>
      </c>
      <c r="K5" t="s">
        <v>11</v>
      </c>
      <c r="L5">
        <f>H5</f>
        <v>9.2999999999999999E-2</v>
      </c>
      <c r="M5" t="s">
        <v>12</v>
      </c>
      <c r="O5" s="3" t="str">
        <f t="shared" si="0"/>
        <v>NewLineCode.AUT_CU-3x25 mm²nphases=3 R1=0.727 X1=0.093 R0=0.727 X0=0.093 Units=km</v>
      </c>
    </row>
    <row r="6" spans="1:23" x14ac:dyDescent="0.25">
      <c r="A6" t="s">
        <v>4</v>
      </c>
      <c r="B6" t="s">
        <v>5</v>
      </c>
      <c r="C6" s="2" t="s">
        <v>17</v>
      </c>
      <c r="D6" t="s">
        <v>7</v>
      </c>
      <c r="E6" t="s">
        <v>8</v>
      </c>
      <c r="F6">
        <v>1.17</v>
      </c>
      <c r="G6" t="s">
        <v>9</v>
      </c>
      <c r="H6">
        <v>0.1108</v>
      </c>
      <c r="I6" t="s">
        <v>10</v>
      </c>
      <c r="J6">
        <f t="shared" ref="J6:J13" si="1">F6</f>
        <v>1.17</v>
      </c>
      <c r="K6" t="s">
        <v>11</v>
      </c>
      <c r="L6">
        <f t="shared" ref="L6:L13" si="2">H6</f>
        <v>0.1108</v>
      </c>
      <c r="M6" t="s">
        <v>12</v>
      </c>
      <c r="O6" s="3" t="str">
        <f t="shared" si="0"/>
        <v>NewLineCode.CPI-3x16 mm²nphases=3 R1=1.17 X1=0.1108 R0=1.17 X0=0.1108 Units=km</v>
      </c>
      <c r="W6" s="4" t="str">
        <f>HYPERLINK("https://www.elcope.com.pe/wp-content/uploads/Catalogo2023.pdf")</f>
        <v>https://www.elcope.com.pe/wp-content/uploads/Catalogo2023.pdf</v>
      </c>
    </row>
    <row r="7" spans="1:23" x14ac:dyDescent="0.25">
      <c r="A7" t="s">
        <v>4</v>
      </c>
      <c r="B7" t="s">
        <v>5</v>
      </c>
      <c r="C7" s="2" t="s">
        <v>18</v>
      </c>
      <c r="D7" t="s">
        <v>7</v>
      </c>
      <c r="E7" t="s">
        <v>8</v>
      </c>
      <c r="F7">
        <v>0.74099999999999999</v>
      </c>
      <c r="G7" t="s">
        <v>9</v>
      </c>
      <c r="H7">
        <v>9.8000000000000004E-2</v>
      </c>
      <c r="I7" t="s">
        <v>10</v>
      </c>
      <c r="J7">
        <f t="shared" si="1"/>
        <v>0.74099999999999999</v>
      </c>
      <c r="K7" t="s">
        <v>11</v>
      </c>
      <c r="L7">
        <f t="shared" si="2"/>
        <v>9.8000000000000004E-2</v>
      </c>
      <c r="M7" t="s">
        <v>12</v>
      </c>
      <c r="O7" s="3" t="str">
        <f t="shared" si="0"/>
        <v>NewLineCode.CPI-3x25 mm²nphases=3 R1=0.741 X1=0.098 R0=0.741 X0=0.098 Units=km</v>
      </c>
    </row>
    <row r="8" spans="1:23" x14ac:dyDescent="0.25">
      <c r="A8" t="s">
        <v>4</v>
      </c>
      <c r="B8" t="s">
        <v>5</v>
      </c>
      <c r="C8" s="2" t="s">
        <v>19</v>
      </c>
      <c r="D8" t="s">
        <v>7</v>
      </c>
      <c r="E8" t="s">
        <v>8</v>
      </c>
      <c r="F8">
        <v>0.53400000000000003</v>
      </c>
      <c r="G8" t="s">
        <v>9</v>
      </c>
      <c r="H8">
        <v>9.8000000000000004E-2</v>
      </c>
      <c r="I8" t="s">
        <v>10</v>
      </c>
      <c r="J8">
        <f t="shared" si="1"/>
        <v>0.53400000000000003</v>
      </c>
      <c r="K8" t="s">
        <v>11</v>
      </c>
      <c r="L8">
        <f t="shared" si="2"/>
        <v>9.8000000000000004E-2</v>
      </c>
      <c r="M8" t="s">
        <v>12</v>
      </c>
      <c r="O8" s="3" t="str">
        <f t="shared" si="0"/>
        <v>NewLineCode.CPI-3x35 mm²nphases=3 R1=0.534 X1=0.098 R0=0.534 X0=0.098 Units=km</v>
      </c>
    </row>
    <row r="9" spans="1:23" x14ac:dyDescent="0.25">
      <c r="A9" t="s">
        <v>4</v>
      </c>
      <c r="B9" t="s">
        <v>5</v>
      </c>
      <c r="C9" s="2" t="s">
        <v>20</v>
      </c>
      <c r="D9" t="s">
        <v>7</v>
      </c>
      <c r="E9" t="s">
        <v>8</v>
      </c>
      <c r="F9">
        <v>0.78</v>
      </c>
      <c r="G9" t="s">
        <v>9</v>
      </c>
      <c r="H9">
        <v>9.2999999999999999E-2</v>
      </c>
      <c r="I9" t="s">
        <v>10</v>
      </c>
      <c r="J9">
        <f t="shared" si="1"/>
        <v>0.78</v>
      </c>
      <c r="K9" t="s">
        <v>11</v>
      </c>
      <c r="L9">
        <f t="shared" si="2"/>
        <v>9.2999999999999999E-2</v>
      </c>
      <c r="M9" t="s">
        <v>12</v>
      </c>
      <c r="O9" s="3" t="str">
        <f t="shared" si="0"/>
        <v>NewLineCode.N2XY-3x25 mm²nphases=3 R1=0.78 X1=0.093 R0=0.78 X0=0.093 Units=km</v>
      </c>
    </row>
    <row r="10" spans="1:23" x14ac:dyDescent="0.25">
      <c r="A10" t="s">
        <v>4</v>
      </c>
      <c r="B10" t="s">
        <v>5</v>
      </c>
      <c r="C10" s="2" t="s">
        <v>21</v>
      </c>
      <c r="D10" t="s">
        <v>7</v>
      </c>
      <c r="E10" t="s">
        <v>8</v>
      </c>
      <c r="F10">
        <v>0.72</v>
      </c>
      <c r="G10" t="s">
        <v>9</v>
      </c>
      <c r="H10">
        <v>9.2999999999999999E-2</v>
      </c>
      <c r="I10" t="s">
        <v>10</v>
      </c>
      <c r="J10">
        <f t="shared" si="1"/>
        <v>0.72</v>
      </c>
      <c r="K10" t="s">
        <v>11</v>
      </c>
      <c r="L10">
        <f t="shared" si="2"/>
        <v>9.2999999999999999E-2</v>
      </c>
      <c r="M10" t="s">
        <v>12</v>
      </c>
      <c r="O10" s="3" t="str">
        <f t="shared" si="0"/>
        <v>NewLineCode.NKBA-3x25 mm²nphases=3 R1=0.72 X1=0.093 R0=0.72 X0=0.093 Units=km</v>
      </c>
    </row>
    <row r="11" spans="1:23" x14ac:dyDescent="0.25">
      <c r="A11" t="s">
        <v>4</v>
      </c>
      <c r="B11" t="s">
        <v>5</v>
      </c>
      <c r="C11" s="2" t="s">
        <v>22</v>
      </c>
      <c r="D11" t="s">
        <v>7</v>
      </c>
      <c r="E11" t="s">
        <v>8</v>
      </c>
      <c r="F11">
        <v>0.72699999999999998</v>
      </c>
      <c r="G11" t="s">
        <v>9</v>
      </c>
      <c r="H11">
        <v>9.2999999999999999E-2</v>
      </c>
      <c r="I11" t="s">
        <v>10</v>
      </c>
      <c r="J11">
        <f t="shared" si="1"/>
        <v>0.72699999999999998</v>
      </c>
      <c r="K11" t="s">
        <v>11</v>
      </c>
      <c r="L11">
        <f t="shared" si="2"/>
        <v>9.2999999999999999E-2</v>
      </c>
      <c r="M11" t="s">
        <v>12</v>
      </c>
      <c r="O11" s="3" t="str">
        <f t="shared" si="0"/>
        <v>NewLineCode.NYY-3x25 mm²nphases=3 R1=0.727 X1=0.093 R0=0.727 X0=0.093 Units=km</v>
      </c>
      <c r="W11" s="4" t="str">
        <f>HYPERLINK("https://www.promelsa.com.pe/media/PDF/1000670-01.pdf")</f>
        <v>https://www.promelsa.com.pe/media/PDF/1000670-01.pdf</v>
      </c>
    </row>
    <row r="12" spans="1:23" x14ac:dyDescent="0.25">
      <c r="A12" t="s">
        <v>4</v>
      </c>
      <c r="B12" t="s">
        <v>5</v>
      </c>
      <c r="C12" s="2" t="s">
        <v>23</v>
      </c>
      <c r="D12" t="s">
        <v>7</v>
      </c>
      <c r="E12" t="s">
        <v>8</v>
      </c>
      <c r="F12">
        <v>0.51900000000000002</v>
      </c>
      <c r="G12" t="s">
        <v>9</v>
      </c>
      <c r="H12">
        <v>9.2999999999999999E-2</v>
      </c>
      <c r="I12" t="s">
        <v>10</v>
      </c>
      <c r="J12">
        <f t="shared" si="1"/>
        <v>0.51900000000000002</v>
      </c>
      <c r="K12" t="s">
        <v>11</v>
      </c>
      <c r="L12">
        <f t="shared" si="2"/>
        <v>9.2999999999999999E-2</v>
      </c>
      <c r="M12" t="s">
        <v>12</v>
      </c>
      <c r="O12" s="3" t="str">
        <f t="shared" si="0"/>
        <v>NewLineCode.NYY-3x35 mm²nphases=3 R1=0.519 X1=0.093 R0=0.519 X0=0.093 Units=km</v>
      </c>
    </row>
    <row r="13" spans="1:23" x14ac:dyDescent="0.25">
      <c r="A13" t="s">
        <v>4</v>
      </c>
      <c r="B13" t="s">
        <v>5</v>
      </c>
      <c r="C13" s="2" t="s">
        <v>24</v>
      </c>
      <c r="D13" t="s">
        <v>7</v>
      </c>
      <c r="E13" t="s">
        <v>8</v>
      </c>
      <c r="F13">
        <v>0.36399999999999999</v>
      </c>
      <c r="G13" t="s">
        <v>9</v>
      </c>
      <c r="H13">
        <v>9.2999999999999999E-2</v>
      </c>
      <c r="I13" t="s">
        <v>10</v>
      </c>
      <c r="J13">
        <f t="shared" si="1"/>
        <v>0.36399999999999999</v>
      </c>
      <c r="K13" t="s">
        <v>11</v>
      </c>
      <c r="L13">
        <f t="shared" si="2"/>
        <v>9.2999999999999999E-2</v>
      </c>
      <c r="M13" t="s">
        <v>12</v>
      </c>
      <c r="O13" s="3" t="str">
        <f t="shared" si="0"/>
        <v>NewLineCode.NYY-3x50 mm²nphases=3 R1=0.364 X1=0.093 R0=0.364 X0=0.093 Units=km</v>
      </c>
    </row>
    <row r="14" spans="1:23" x14ac:dyDescent="0.25">
      <c r="C14" s="2"/>
      <c r="O14" s="3"/>
    </row>
    <row r="15" spans="1:23" x14ac:dyDescent="0.25">
      <c r="C15" s="2"/>
      <c r="O15" s="3"/>
    </row>
    <row r="16" spans="1:23" x14ac:dyDescent="0.25">
      <c r="O16" s="3"/>
    </row>
    <row r="17" spans="15:15" x14ac:dyDescent="0.25">
      <c r="O17" s="3"/>
    </row>
    <row r="18" spans="15:15" x14ac:dyDescent="0.25">
      <c r="O18" s="3"/>
    </row>
    <row r="19" spans="15:15" x14ac:dyDescent="0.25">
      <c r="O19" s="3"/>
    </row>
    <row r="20" spans="15:15" x14ac:dyDescent="0.25">
      <c r="O20" s="3"/>
    </row>
    <row r="21" spans="15:15" x14ac:dyDescent="0.25">
      <c r="O21" s="3"/>
    </row>
    <row r="22" spans="15:15" x14ac:dyDescent="0.25">
      <c r="O22" s="3"/>
    </row>
    <row r="23" spans="15:15" x14ac:dyDescent="0.25">
      <c r="O23" s="3"/>
    </row>
    <row r="24" spans="15:15" x14ac:dyDescent="0.25">
      <c r="O24" s="3"/>
    </row>
    <row r="25" spans="15:15" x14ac:dyDescent="0.25">
      <c r="O25" s="3"/>
    </row>
    <row r="26" spans="15:15" x14ac:dyDescent="0.25">
      <c r="O26" s="3"/>
    </row>
    <row r="27" spans="15:15" x14ac:dyDescent="0.25">
      <c r="O27" s="3"/>
    </row>
    <row r="28" spans="15:15" x14ac:dyDescent="0.25">
      <c r="O28" s="3"/>
    </row>
    <row r="29" spans="15:15" x14ac:dyDescent="0.25">
      <c r="O29" s="3"/>
    </row>
    <row r="30" spans="15:15" x14ac:dyDescent="0.25">
      <c r="O30" s="3"/>
    </row>
    <row r="31" spans="15:15" x14ac:dyDescent="0.25">
      <c r="O31" s="3"/>
    </row>
    <row r="32" spans="15:15" x14ac:dyDescent="0.25">
      <c r="O32" s="3"/>
    </row>
    <row r="33" spans="3:15" x14ac:dyDescent="0.25">
      <c r="O33" s="3"/>
    </row>
    <row r="34" spans="3:15" x14ac:dyDescent="0.25">
      <c r="O34" s="3"/>
    </row>
    <row r="35" spans="3:15" x14ac:dyDescent="0.25">
      <c r="O35" s="3"/>
    </row>
    <row r="36" spans="3:15" x14ac:dyDescent="0.25">
      <c r="C36" s="2"/>
      <c r="O36" s="3"/>
    </row>
    <row r="37" spans="3:15" x14ac:dyDescent="0.25">
      <c r="C37" s="2"/>
      <c r="O37" s="3"/>
    </row>
    <row r="38" spans="3:15" x14ac:dyDescent="0.25">
      <c r="C38" s="2"/>
      <c r="O38" s="3"/>
    </row>
    <row r="39" spans="3:15" x14ac:dyDescent="0.25">
      <c r="C39" s="2"/>
      <c r="O39" s="3"/>
    </row>
    <row r="40" spans="3:15" x14ac:dyDescent="0.25">
      <c r="C40" s="2"/>
      <c r="O40" s="3"/>
    </row>
  </sheetData>
  <autoFilter ref="A1:E40" xr:uid="{93030EA5-0273-44B1-8A6C-BB17F746F15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Somocurcio</dc:creator>
  <cp:lastModifiedBy>DERIAN TAIRO GARCIA</cp:lastModifiedBy>
  <dcterms:created xsi:type="dcterms:W3CDTF">2024-10-29T13:36:29Z</dcterms:created>
  <dcterms:modified xsi:type="dcterms:W3CDTF">2024-11-01T01:22:54Z</dcterms:modified>
</cp:coreProperties>
</file>