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PI\docs\analysis\"/>
    </mc:Choice>
  </mc:AlternateContent>
  <bookViews>
    <workbookView xWindow="0" yWindow="0" windowWidth="18870" windowHeight="7755" activeTab="5"/>
  </bookViews>
  <sheets>
    <sheet name="Overview" sheetId="5" r:id="rId1"/>
    <sheet name="Register and login" sheetId="2" r:id="rId2"/>
    <sheet name="Accueil" sheetId="6" r:id="rId3"/>
    <sheet name="Utilisateurs" sheetId="7" r:id="rId4"/>
    <sheet name="Profil Utilisateurs" sheetId="8" r:id="rId5"/>
    <sheet name="Page de paramètres" sheetId="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9" l="1"/>
  <c r="D3" i="9"/>
  <c r="D2" i="9"/>
  <c r="D4" i="8"/>
  <c r="D3" i="8"/>
  <c r="D2" i="8"/>
  <c r="D4" i="7" l="1"/>
  <c r="D3" i="7"/>
  <c r="D2" i="7"/>
  <c r="D4" i="6"/>
  <c r="D3" i="6"/>
  <c r="D2" i="6"/>
  <c r="D4" i="2"/>
  <c r="D3" i="2"/>
  <c r="D2" i="2"/>
  <c r="B22" i="5" l="1"/>
  <c r="B21" i="5"/>
  <c r="B23" i="5"/>
  <c r="C21" i="5" l="1"/>
  <c r="C23" i="5"/>
  <c r="C22" i="5"/>
</calcChain>
</file>

<file path=xl/sharedStrings.xml><?xml version="1.0" encoding="utf-8"?>
<sst xmlns="http://schemas.openxmlformats.org/spreadsheetml/2006/main" count="871" uniqueCount="293">
  <si>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</si>
  <si>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</si>
  <si>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</si>
  <si>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</si>
  <si>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</si>
  <si>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</si>
  <si>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</si>
  <si>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</si>
  <si>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</si>
  <si>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</si>
  <si>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</si>
  <si>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</si>
  <si>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</si>
  <si>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</si>
  <si>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</si>
  <si>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</si>
  <si>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</si>
  <si>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</si>
  <si>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</si>
  <si>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</si>
  <si>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</si>
  <si>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</si>
  <si>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</si>
  <si>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</si>
  <si>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</si>
  <si>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</si>
  <si>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</si>
  <si>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</si>
  <si>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</si>
  <si>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</si>
  <si>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</si>
  <si>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</si>
  <si>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</si>
  <si>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</si>
  <si>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</si>
  <si>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</si>
  <si>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</si>
  <si>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</si>
  <si>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</si>
  <si>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</si>
  <si>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</si>
  <si>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</si>
  <si>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</si>
  <si>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</si>
  <si>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</si>
  <si>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</si>
  <si>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</si>
  <si>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</si>
  <si>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</si>
  <si>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</si>
  <si>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</si>
  <si>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</si>
  <si>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</si>
  <si>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</si>
  <si>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</si>
  <si>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</si>
  <si>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</si>
  <si>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</si>
  <si>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</si>
  <si>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</si>
  <si>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</si>
  <si>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</si>
  <si>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</si>
  <si>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</si>
  <si>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</si>
  <si>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</si>
  <si>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</si>
  <si>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</si>
  <si>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</si>
  <si>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</si>
  <si>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</si>
  <si>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</si>
  <si>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</si>
  <si>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</si>
  <si>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</si>
  <si>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</si>
  <si>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</si>
  <si>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</si>
  <si>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</si>
  <si>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</si>
  <si>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Pass</t>
  </si>
  <si>
    <t>Fail</t>
  </si>
  <si>
    <t>Not Started</t>
  </si>
  <si>
    <t>[link]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</si>
  <si>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</si>
  <si>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</si>
  <si>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</si>
  <si>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</si>
  <si>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</si>
  <si>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</si>
  <si>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</si>
  <si>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</si>
  <si>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</si>
  <si>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</si>
  <si>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</si>
  <si>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</si>
  <si>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</si>
  <si>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</si>
  <si>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</si>
  <si>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</si>
  <si>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</si>
  <si>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</si>
  <si>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</si>
  <si>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</si>
  <si>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</si>
  <si>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</si>
  <si>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</si>
  <si>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</si>
  <si>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</si>
  <si>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</si>
  <si>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</si>
  <si>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</si>
  <si>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</si>
  <si>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</si>
  <si>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</si>
  <si>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</si>
  <si>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</si>
  <si>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</si>
  <si>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</si>
  <si>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</si>
  <si>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</si>
  <si>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</si>
  <si>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</si>
  <si>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</si>
  <si>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</si>
  <si>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</si>
  <si>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</si>
  <si>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</si>
  <si>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</si>
  <si>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</si>
  <si>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</si>
  <si>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</si>
  <si>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</si>
  <si>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</si>
  <si>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</si>
  <si>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</si>
  <si>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</si>
  <si>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</si>
  <si>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</si>
  <si>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</si>
  <si>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</si>
  <si>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</si>
  <si>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</si>
  <si>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</si>
  <si>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</si>
  <si>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</si>
  <si>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</si>
  <si>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</si>
  <si>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</si>
  <si>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</si>
  <si>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</si>
  <si>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</si>
  <si>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</si>
  <si>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</si>
  <si>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</si>
  <si>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</si>
  <si>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</si>
  <si>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</si>
  <si>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</si>
  <si>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</si>
  <si>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</si>
  <si>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</si>
  <si>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</si>
  <si>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</si>
  <si>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</si>
  <si>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</si>
  <si>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</si>
  <si>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</si>
  <si>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</si>
  <si>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</si>
  <si>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</si>
  <si>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</si>
  <si>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</si>
  <si>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</si>
  <si>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</si>
  <si>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</si>
  <si>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</si>
  <si>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</si>
  <si>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</si>
  <si>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</si>
  <si>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</si>
  <si>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</si>
  <si>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</si>
  <si>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</si>
  <si>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</si>
  <si>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</si>
  <si>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</si>
  <si>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</si>
  <si>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</si>
  <si>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</si>
  <si>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</si>
  <si>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</si>
  <si>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</si>
  <si>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</si>
  <si>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</si>
  <si>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</si>
  <si>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</si>
  <si>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</si>
  <si>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</si>
  <si>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</si>
  <si>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</si>
  <si>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</si>
  <si>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</si>
  <si>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</si>
  <si>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</si>
  <si>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</si>
  <si>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</si>
  <si>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</si>
  <si>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</si>
  <si>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</si>
  <si>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</si>
  <si>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</si>
  <si>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</si>
  <si>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</si>
  <si>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</si>
  <si>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</si>
  <si>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</si>
  <si>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</si>
  <si>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</si>
  <si>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</si>
  <si>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</si>
  <si>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</si>
  <si>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</si>
  <si>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</si>
  <si>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</si>
  <si>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</si>
  <si>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</si>
  <si>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</si>
  <si>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</si>
  <si>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</si>
  <si>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</si>
  <si>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</si>
  <si>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</si>
  <si>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</si>
  <si>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 xml:space="preserve">Dans la colonne "Status", veuillez spécifier Pass, Fail, ou Not Started.  </t>
  </si>
  <si>
    <t>PC de développement</t>
  </si>
  <si>
    <t>Author</t>
  </si>
  <si>
    <t>…</t>
  </si>
  <si>
    <t>Objectives</t>
  </si>
  <si>
    <t>Courts squash</t>
  </si>
  <si>
    <t>Loïc Burnand</t>
  </si>
  <si>
    <t>Site de réservation de courts de squash</t>
  </si>
  <si>
    <t>Add an user, validate email then login</t>
  </si>
  <si>
    <t>Remplir tous les champs de la page d'inscription et s'enregistré</t>
  </si>
  <si>
    <t>Save user in database with confirmation = 0</t>
  </si>
  <si>
    <t>Test, Super, test@example.com..</t>
  </si>
  <si>
    <t>Remplir tous les champs sauf 1</t>
  </si>
  <si>
    <t>Error message</t>
  </si>
  <si>
    <t>Enregistrement réussi</t>
  </si>
  <si>
    <t>Loïc B.</t>
  </si>
  <si>
    <t>Essayer de se loguer avec un utilisateur non confirmé</t>
  </si>
  <si>
    <t>Ne pas être loguer</t>
  </si>
  <si>
    <t>Test, super</t>
  </si>
  <si>
    <t>Aucun message</t>
  </si>
  <si>
    <t>Vérifier la réception de l'email avec un lien de confirmation</t>
  </si>
  <si>
    <t>Réception de l'email</t>
  </si>
  <si>
    <t>Ouverture du mail de confirmation</t>
  </si>
  <si>
    <t>Update sur l'utilisateur, Confrimation à true</t>
  </si>
  <si>
    <t>http://127.0.0.1/index.php?action=EmailConfirmation&amp;token=jncm9KZTf7wAW9tt0cJM</t>
  </si>
  <si>
    <t>Pas d'update</t>
  </si>
  <si>
    <t>Connexion avec un utilisateur logué</t>
  </si>
  <si>
    <t>Connexion et affichage page d'accueil</t>
  </si>
  <si>
    <t>Test, Super</t>
  </si>
  <si>
    <t>Ajout et affichage de réservations</t>
  </si>
  <si>
    <t>Affichage des réservations stocké en base</t>
  </si>
  <si>
    <t>Affichage des réservations</t>
  </si>
  <si>
    <t>Données enregistré en base</t>
  </si>
  <si>
    <t>Appui sur une case du calendrier</t>
  </si>
  <si>
    <t>Affichage menu d'ajout de réservations</t>
  </si>
  <si>
    <t>L'affichage du menu d'ajout d'annonce affiche correctement les données par "défaut"</t>
  </si>
  <si>
    <t>Affichages des données de la case cliquer</t>
  </si>
  <si>
    <t>L'ajout de réservations</t>
  </si>
  <si>
    <t>Enregistrement de la réservation en base</t>
  </si>
  <si>
    <t>Affichage des différents utilisateurs</t>
  </si>
  <si>
    <t xml:space="preserve">L'affichage des données des utilisateurs </t>
  </si>
  <si>
    <t>Affichage complet</t>
  </si>
  <si>
    <t>Check d'un checkbox</t>
  </si>
  <si>
    <t>Changement en base pour l'utilisateur</t>
  </si>
  <si>
    <t xml:space="preserve">Le lien "Paramètre" redirige vers la bonne page </t>
  </si>
  <si>
    <t>Redirection vers le profil de l'utilisateur</t>
  </si>
  <si>
    <t>Page d'affichage d'un profil</t>
  </si>
  <si>
    <t>Affichage des informations de la base USERS</t>
  </si>
  <si>
    <t>affichage correct</t>
  </si>
  <si>
    <t>Affichage des réservations de l'utilisateurs</t>
  </si>
  <si>
    <t>Permet la supression des réservations</t>
  </si>
  <si>
    <t>suppression en base</t>
  </si>
  <si>
    <t>Page de préférences</t>
  </si>
  <si>
    <t>Affichage des actuellement stockés en base</t>
  </si>
  <si>
    <t>Ajout d'un court</t>
  </si>
  <si>
    <t>Enregistrement en base</t>
  </si>
  <si>
    <t>Suppression d'un court</t>
  </si>
  <si>
    <t>Suppression en base</t>
  </si>
  <si>
    <t>Modification des préférences via un formulaire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</si>
</sst>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14" fontId="12" fillId="0" borderId="0" xfId="0" applyNumberFormat="1" applyFont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Lien hypertexte" xfId="6" builtinId="8"/>
    <cellStyle name="Normal" xfId="0" builtinId="0"/>
    <cellStyle name="Pourcentage" xfId="1" builtinId="5"/>
    <cellStyle name="Texte explicatif" xfId="5" builtinId="53"/>
    <cellStyle name="Titre" xfId="2" builtinId="15"/>
    <cellStyle name="Titre 1" xfId="3" builtinId="16"/>
    <cellStyle name="Titre 4" xfId="4" builtinId="19"/>
  </cellStyles>
  <dxfs count="102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0:C23" totalsRowShown="0" headerRowDxfId="101" dataDxfId="100">
  <tableColumns count="3">
    <tableColumn id="1" name="Test Results Summary (Auto Calculated)" dataDxfId="99"/>
    <tableColumn id="2" name="Number" dataDxfId="98">
      <calculatedColumnFormula>SUM('Register and login'!D2,Accueil!D2,Utilisateurs!D2)</calculatedColumnFormula>
    </tableColumn>
    <tableColumn id="3" name="Percent" dataDxfId="9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C8" totalsRowShown="0" headerRowDxfId="96" dataDxfId="95">
  <tableColumns count="3">
    <tableColumn id="1" name="Reference Information" dataDxfId="94"/>
    <tableColumn id="2" name="…" dataDxfId="93"/>
    <tableColumn id="3" name="Comments" dataDxfId="9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0:C17" totalsRowShown="0" headerRowDxfId="91" dataDxfId="90">
  <autoFilter ref="A10:C17"/>
  <tableColumns count="3">
    <tableColumn id="1" name="Change Log" dataDxfId="89"/>
    <tableColumn id="2" name="Person" dataDxfId="88"/>
    <tableColumn id="3" name="Date" dataDxfId="8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H74" totalsRowShown="0" dataDxfId="86">
  <autoFilter ref="A8:H74"/>
  <tableColumns count="8">
    <tableColumn id="1" name="Test Case ID" dataDxfId="85"/>
    <tableColumn id="2" name="Test Case Description" dataDxfId="84"/>
    <tableColumn id="3" name="Expected Result" dataDxfId="83"/>
    <tableColumn id="4" name="Test Data" dataDxfId="82"/>
    <tableColumn id="5" name="Actual Result" dataDxfId="81"/>
    <tableColumn id="6" name="Status" dataDxfId="80"/>
    <tableColumn id="7" name="Tester" dataDxfId="79"/>
    <tableColumn id="9" name="Comments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3" displayName="Table13" ref="A8:H74" totalsRowShown="0" dataDxfId="77">
  <autoFilter ref="A8:H74"/>
  <tableColumns count="8">
    <tableColumn id="1" name="Test Case ID" dataDxfId="76"/>
    <tableColumn id="2" name="Test Case Description" dataDxfId="75"/>
    <tableColumn id="3" name="Expected Result" dataDxfId="74"/>
    <tableColumn id="4" name="Test Data" dataDxfId="73"/>
    <tableColumn id="5" name="Actual Result" dataDxfId="72"/>
    <tableColumn id="6" name="Status" dataDxfId="71"/>
    <tableColumn id="7" name="Tester" dataDxfId="70"/>
    <tableColumn id="9" name="Comments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34" displayName="Table134" ref="A8:H74" totalsRowShown="0" dataDxfId="68">
  <autoFilter ref="A8:H74"/>
  <tableColumns count="8">
    <tableColumn id="1" name="Test Case ID" dataDxfId="67"/>
    <tableColumn id="2" name="Test Case Description" dataDxfId="66"/>
    <tableColumn id="3" name="Expected Result" dataDxfId="65"/>
    <tableColumn id="4" name="Test Data" dataDxfId="64"/>
    <tableColumn id="5" name="Actual Result" dataDxfId="63"/>
    <tableColumn id="6" name="Status" dataDxfId="62"/>
    <tableColumn id="7" name="Tester" dataDxfId="61"/>
    <tableColumn id="9" name="Comment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136" displayName="Table136" ref="A8:H74" totalsRowShown="0" dataDxfId="59">
  <autoFilter ref="A8:H74"/>
  <tableColumns count="8">
    <tableColumn id="1" name="Test Case ID" dataDxfId="58"/>
    <tableColumn id="2" name="Test Case Description" dataDxfId="57"/>
    <tableColumn id="3" name="Expected Result" dataDxfId="56"/>
    <tableColumn id="4" name="Test Data" dataDxfId="55"/>
    <tableColumn id="5" name="Actual Result" dataDxfId="54"/>
    <tableColumn id="6" name="Status" dataDxfId="53"/>
    <tableColumn id="7" name="Tester" dataDxfId="52"/>
    <tableColumn id="9" name="Comments" dataDxfId="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1369" displayName="Table1369" ref="A8:H73" totalsRowShown="0" dataDxfId="50">
  <autoFilter ref="A8:H73"/>
  <tableColumns count="8">
    <tableColumn id="1" name="Test Case ID" dataDxfId="49"/>
    <tableColumn id="2" name="Test Case Description" dataDxfId="48"/>
    <tableColumn id="3" name="Expected Result" dataDxfId="47"/>
    <tableColumn id="4" name="Test Data" dataDxfId="46"/>
    <tableColumn id="5" name="Actual Result" dataDxfId="45"/>
    <tableColumn id="6" name="Status" dataDxfId="44"/>
    <tableColumn id="7" name="Tester" dataDxfId="43"/>
    <tableColumn id="9" name="Comments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7.0.0.1/index.php?action=EmailConfirmation&amp;token=jncm9KZTf7wAW9tt0cJM" TargetMode="External"/><Relationship Id="rId1" Type="http://schemas.openxmlformats.org/officeDocument/2006/relationships/hyperlink" Target="mailto:person@example.com" TargetMode="Externa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24"/>
  <sheetViews>
    <sheetView workbookViewId="0">
      <selection activeCell="A11" sqref="A11"/>
    </sheetView>
  </sheetViews>
  <sheetFormatPr baseColWidth="10" defaultColWidth="9.140625" defaultRowHeight="15"/>
  <cols>
    <col min="1" max="1" width="47.28515625" bestFit="1" customWidth="1"/>
    <col min="2" max="2" width="17.7109375" bestFit="1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>
      <c r="A1" s="13" t="s">
        <v>239</v>
      </c>
    </row>
    <row r="2" spans="1:12" ht="15.75" thickTop="1">
      <c r="E2" s="4" t="s">
        <v>167</v>
      </c>
    </row>
    <row r="3" spans="1:12" ht="18.75">
      <c r="A3" s="10" t="s">
        <v>162</v>
      </c>
      <c r="B3" s="10" t="s">
        <v>237</v>
      </c>
      <c r="C3" s="10" t="s">
        <v>12</v>
      </c>
      <c r="E3" s="18"/>
      <c r="F3" s="18"/>
      <c r="G3" s="18"/>
      <c r="H3" s="18"/>
      <c r="I3" s="18"/>
      <c r="J3" s="18"/>
      <c r="K3" s="18"/>
      <c r="L3" s="18"/>
    </row>
    <row r="4" spans="1:12" ht="18.75">
      <c r="A4" s="10" t="s">
        <v>236</v>
      </c>
      <c r="B4" s="10" t="s">
        <v>240</v>
      </c>
      <c r="C4" s="10"/>
      <c r="E4" s="18"/>
      <c r="F4" s="18"/>
      <c r="G4" s="18"/>
      <c r="H4" s="18"/>
      <c r="I4" s="18"/>
      <c r="J4" s="18"/>
      <c r="K4" s="18"/>
      <c r="L4" s="18"/>
    </row>
    <row r="5" spans="1:12" ht="18.75">
      <c r="A5" s="10" t="s">
        <v>164</v>
      </c>
      <c r="B5" s="17">
        <v>43606</v>
      </c>
      <c r="C5" s="10"/>
      <c r="E5" s="18"/>
      <c r="F5" s="18"/>
      <c r="G5" s="18"/>
      <c r="H5" s="18"/>
      <c r="I5" s="18"/>
      <c r="J5" s="18"/>
      <c r="K5" s="18"/>
      <c r="L5" s="18"/>
    </row>
    <row r="6" spans="1:12" ht="18.75">
      <c r="A6" s="10" t="s">
        <v>238</v>
      </c>
      <c r="B6" s="10" t="s">
        <v>241</v>
      </c>
      <c r="C6" s="10"/>
      <c r="E6" s="18"/>
      <c r="F6" s="18"/>
      <c r="G6" s="18"/>
      <c r="H6" s="18"/>
      <c r="I6" s="18"/>
      <c r="J6" s="18"/>
      <c r="K6" s="18"/>
      <c r="L6" s="18"/>
    </row>
    <row r="7" spans="1:12" ht="18.75">
      <c r="A7" s="10" t="s">
        <v>0</v>
      </c>
      <c r="B7" s="10"/>
      <c r="C7" s="10"/>
      <c r="E7" s="18"/>
      <c r="F7" s="18"/>
      <c r="G7" s="18"/>
      <c r="H7" s="18"/>
      <c r="I7" s="18"/>
      <c r="J7" s="18"/>
      <c r="K7" s="18"/>
      <c r="L7" s="18"/>
    </row>
    <row r="8" spans="1:12" ht="18.75">
      <c r="A8" s="10" t="s">
        <v>1</v>
      </c>
      <c r="B8" s="10"/>
      <c r="C8" s="10"/>
      <c r="E8" s="18"/>
      <c r="F8" s="18"/>
      <c r="G8" s="18"/>
      <c r="H8" s="18"/>
      <c r="I8" s="18"/>
      <c r="J8" s="18"/>
      <c r="K8" s="18"/>
      <c r="L8" s="18"/>
    </row>
    <row r="10" spans="1:12" ht="18.75">
      <c r="A10" s="10" t="s">
        <v>2</v>
      </c>
      <c r="B10" s="10" t="s">
        <v>163</v>
      </c>
      <c r="C10" s="10" t="s">
        <v>164</v>
      </c>
      <c r="E10" s="4" t="s">
        <v>166</v>
      </c>
    </row>
    <row r="11" spans="1:12" ht="18.75">
      <c r="A11" s="10"/>
      <c r="B11" s="10"/>
      <c r="C11" s="14"/>
      <c r="E11" s="19"/>
      <c r="F11" s="19"/>
      <c r="G11" s="19"/>
      <c r="H11" s="19"/>
      <c r="I11" s="19"/>
      <c r="J11" s="19"/>
      <c r="K11" s="19"/>
      <c r="L11" s="19"/>
    </row>
    <row r="12" spans="1:12" ht="18.75">
      <c r="A12" s="10"/>
      <c r="B12" s="10"/>
      <c r="C12" s="15"/>
      <c r="E12" s="19"/>
      <c r="F12" s="19"/>
      <c r="G12" s="19"/>
      <c r="H12" s="19"/>
      <c r="I12" s="19"/>
      <c r="J12" s="19"/>
      <c r="K12" s="19"/>
      <c r="L12" s="19"/>
    </row>
    <row r="13" spans="1:12" ht="18.75">
      <c r="A13" s="10"/>
      <c r="B13" s="10"/>
      <c r="C13" s="15"/>
      <c r="E13" s="19"/>
      <c r="F13" s="19"/>
      <c r="G13" s="19"/>
      <c r="H13" s="19"/>
      <c r="I13" s="19"/>
      <c r="J13" s="19"/>
      <c r="K13" s="19"/>
      <c r="L13" s="19"/>
    </row>
    <row r="14" spans="1:12" ht="18.75">
      <c r="A14" s="10"/>
      <c r="B14" s="10"/>
      <c r="C14" s="15"/>
      <c r="E14" s="19"/>
      <c r="F14" s="19"/>
      <c r="G14" s="19"/>
      <c r="H14" s="19"/>
      <c r="I14" s="19"/>
      <c r="J14" s="19"/>
      <c r="K14" s="19"/>
      <c r="L14" s="19"/>
    </row>
    <row r="15" spans="1:12" ht="18.75">
      <c r="A15" s="10"/>
      <c r="B15" s="10"/>
      <c r="C15" s="15"/>
      <c r="E15" s="19"/>
      <c r="F15" s="19"/>
      <c r="G15" s="19"/>
      <c r="H15" s="19"/>
      <c r="I15" s="19"/>
      <c r="J15" s="19"/>
      <c r="K15" s="19"/>
      <c r="L15" s="19"/>
    </row>
    <row r="16" spans="1:12" ht="18.75">
      <c r="A16" s="10"/>
      <c r="B16" s="10"/>
      <c r="C16" s="15"/>
      <c r="E16" s="19"/>
      <c r="F16" s="19"/>
      <c r="G16" s="19"/>
      <c r="H16" s="19"/>
      <c r="I16" s="19"/>
      <c r="J16" s="19"/>
      <c r="K16" s="19"/>
      <c r="L16" s="19"/>
    </row>
    <row r="17" spans="1:13" ht="18.75">
      <c r="A17" s="10"/>
      <c r="B17" s="10"/>
      <c r="C17" s="15"/>
      <c r="E17" s="19"/>
      <c r="F17" s="19"/>
      <c r="G17" s="19"/>
      <c r="H17" s="19"/>
      <c r="I17" s="19"/>
      <c r="J17" s="19"/>
      <c r="K17" s="19"/>
      <c r="L17" s="19"/>
    </row>
    <row r="20" spans="1:13" ht="18.75">
      <c r="A20" s="10" t="s">
        <v>165</v>
      </c>
      <c r="B20" s="10" t="s">
        <v>160</v>
      </c>
      <c r="C20" s="10" t="s">
        <v>161</v>
      </c>
    </row>
    <row r="21" spans="1:13" ht="18.75">
      <c r="A21" s="10" t="s">
        <v>157</v>
      </c>
      <c r="B21" s="10">
        <f>SUM('Register and login'!D2,Accueil!D2,Utilisateurs!D2)</f>
        <v>12</v>
      </c>
      <c r="C21" s="11">
        <f>B21/SUM(B21:B23)</f>
        <v>6.1538461538461542E-2</v>
      </c>
    </row>
    <row r="22" spans="1:13" ht="18.75">
      <c r="A22" s="10" t="s">
        <v>158</v>
      </c>
      <c r="B22" s="12">
        <f>SUM('Register and login'!D3,Accueil!D3,Utilisateurs!D3)</f>
        <v>1</v>
      </c>
      <c r="C22" s="11">
        <f>B22/SUM(B21:B23)</f>
        <v>5.1282051282051282E-3</v>
      </c>
    </row>
    <row r="23" spans="1:13" ht="18.75">
      <c r="A23" s="10" t="s">
        <v>159</v>
      </c>
      <c r="B23" s="10">
        <f>SUM('Register and login'!D4,Accueil!D4,Utilisateurs!D4)</f>
        <v>182</v>
      </c>
      <c r="C23" s="11">
        <f>B23/SUM(B21:B23)</f>
        <v>0.93333333333333335</v>
      </c>
    </row>
    <row r="24" spans="1:13">
      <c r="M24" s="8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H102"/>
  <sheetViews>
    <sheetView workbookViewId="0">
      <selection activeCell="F10" sqref="F10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242</v>
      </c>
      <c r="C2" s="4" t="s">
        <v>86</v>
      </c>
      <c r="D2" s="5">
        <f>COUNTIF(F:F,"Pass")</f>
        <v>5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1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59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 ht="30">
      <c r="A9" s="2" t="s">
        <v>13</v>
      </c>
      <c r="B9" s="2" t="s">
        <v>243</v>
      </c>
      <c r="C9" s="2" t="s">
        <v>244</v>
      </c>
      <c r="D9" s="3" t="s">
        <v>245</v>
      </c>
      <c r="E9" s="2" t="s">
        <v>248</v>
      </c>
      <c r="F9" s="2" t="s">
        <v>80</v>
      </c>
      <c r="G9" s="2" t="s">
        <v>249</v>
      </c>
      <c r="H9" s="2"/>
    </row>
    <row r="10" spans="1:8" ht="30">
      <c r="A10" s="2" t="s">
        <v>14</v>
      </c>
      <c r="B10" s="2" t="s">
        <v>246</v>
      </c>
      <c r="C10" s="2" t="s">
        <v>247</v>
      </c>
      <c r="D10" s="2" t="s">
        <v>245</v>
      </c>
      <c r="E10" s="2" t="s">
        <v>253</v>
      </c>
      <c r="F10" s="2" t="s">
        <v>81</v>
      </c>
      <c r="G10" s="2" t="s">
        <v>249</v>
      </c>
      <c r="H10" s="2"/>
    </row>
    <row r="11" spans="1:8" ht="30">
      <c r="A11" s="2" t="s">
        <v>15</v>
      </c>
      <c r="B11" s="2" t="s">
        <v>250</v>
      </c>
      <c r="C11" s="2" t="s">
        <v>251</v>
      </c>
      <c r="D11" t="s">
        <v>252</v>
      </c>
      <c r="E11" s="2" t="s">
        <v>251</v>
      </c>
      <c r="F11" s="2" t="s">
        <v>80</v>
      </c>
      <c r="G11" s="2" t="s">
        <v>249</v>
      </c>
      <c r="H11" s="2"/>
    </row>
    <row r="12" spans="1:8" ht="30">
      <c r="A12" s="2" t="s">
        <v>16</v>
      </c>
      <c r="B12" s="2" t="s">
        <v>254</v>
      </c>
      <c r="C12" s="2" t="s">
        <v>255</v>
      </c>
      <c r="D12" s="2"/>
      <c r="E12" s="2" t="s">
        <v>255</v>
      </c>
      <c r="F12" s="2" t="s">
        <v>80</v>
      </c>
      <c r="G12" s="2" t="s">
        <v>249</v>
      </c>
      <c r="H12" s="2"/>
    </row>
    <row r="13" spans="1:8" ht="60">
      <c r="A13" s="2" t="s">
        <v>17</v>
      </c>
      <c r="B13" s="2" t="s">
        <v>256</v>
      </c>
      <c r="C13" s="2" t="s">
        <v>257</v>
      </c>
      <c r="D13" s="3" t="s">
        <v>258</v>
      </c>
      <c r="E13" s="2" t="s">
        <v>259</v>
      </c>
      <c r="F13" s="2" t="s">
        <v>80</v>
      </c>
      <c r="G13" s="2" t="s">
        <v>249</v>
      </c>
      <c r="H13" s="2"/>
    </row>
    <row r="14" spans="1:8" ht="45">
      <c r="A14" s="2" t="s">
        <v>18</v>
      </c>
      <c r="B14" s="2" t="s">
        <v>260</v>
      </c>
      <c r="C14" s="2" t="s">
        <v>261</v>
      </c>
      <c r="D14" s="2" t="s">
        <v>262</v>
      </c>
      <c r="E14" s="2" t="s">
        <v>261</v>
      </c>
      <c r="F14" s="2" t="s">
        <v>80</v>
      </c>
      <c r="G14" s="2" t="s">
        <v>249</v>
      </c>
      <c r="H14" s="2"/>
    </row>
    <row r="15" spans="1:8" ht="30">
      <c r="A15" s="2" t="s">
        <v>19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20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21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22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23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24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25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26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27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28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29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30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31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32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33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34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35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36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37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38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39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40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41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42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43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44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45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46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47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48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49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50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51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52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53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54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55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56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57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58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59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60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61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62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63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64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65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66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67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68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69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70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71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72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73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74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75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76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77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78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9:H11 A12:F12 H12 A13:H74">
    <cfRule type="expression" dxfId="41" priority="3">
      <formula>$F9="Fail"</formula>
    </cfRule>
    <cfRule type="expression" dxfId="40" priority="4">
      <formula>$F9="Pass"</formula>
    </cfRule>
  </conditionalFormatting>
  <conditionalFormatting sqref="G12">
    <cfRule type="expression" dxfId="39" priority="1">
      <formula>$F12="Fail"</formula>
    </cfRule>
    <cfRule type="expression" dxfId="38" priority="2">
      <formula>$F12="Pass"</formula>
    </cfRule>
  </conditionalFormatting>
  <hyperlinks>
    <hyperlink ref="D9" r:id="rId1" display="person@example.com"/>
    <hyperlink ref="D1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2"/>
  <sheetViews>
    <sheetView workbookViewId="0">
      <selection activeCell="B9" sqref="B9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263</v>
      </c>
      <c r="C2" s="4" t="s">
        <v>86</v>
      </c>
      <c r="D2" s="5">
        <f>COUNTIF(F:F,"Pass")</f>
        <v>4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61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 ht="30">
      <c r="A9" s="2" t="s">
        <v>90</v>
      </c>
      <c r="B9" s="2" t="s">
        <v>264</v>
      </c>
      <c r="C9" s="2" t="s">
        <v>265</v>
      </c>
      <c r="D9" s="2" t="s">
        <v>266</v>
      </c>
      <c r="E9" s="2" t="s">
        <v>265</v>
      </c>
      <c r="F9" s="2" t="s">
        <v>80</v>
      </c>
      <c r="G9" s="2" t="s">
        <v>249</v>
      </c>
      <c r="H9" s="2"/>
    </row>
    <row r="10" spans="1:8" ht="30">
      <c r="A10" s="2" t="s">
        <v>91</v>
      </c>
      <c r="B10" s="2" t="s">
        <v>267</v>
      </c>
      <c r="C10" s="2" t="s">
        <v>268</v>
      </c>
      <c r="D10" s="2"/>
      <c r="E10" s="2" t="s">
        <v>268</v>
      </c>
      <c r="F10" s="2" t="s">
        <v>80</v>
      </c>
      <c r="G10" s="2" t="s">
        <v>249</v>
      </c>
      <c r="H10" s="2"/>
    </row>
    <row r="11" spans="1:8" ht="30">
      <c r="A11" s="2" t="s">
        <v>92</v>
      </c>
      <c r="B11" s="2" t="s">
        <v>269</v>
      </c>
      <c r="C11" s="2" t="s">
        <v>270</v>
      </c>
      <c r="E11" s="2" t="s">
        <v>270</v>
      </c>
      <c r="F11" s="2" t="s">
        <v>80</v>
      </c>
      <c r="G11" s="2" t="s">
        <v>249</v>
      </c>
      <c r="H11" s="2"/>
    </row>
    <row r="12" spans="1:8" ht="30">
      <c r="A12" s="2" t="s">
        <v>93</v>
      </c>
      <c r="B12" s="2" t="s">
        <v>271</v>
      </c>
      <c r="C12" s="2" t="s">
        <v>272</v>
      </c>
      <c r="D12" s="2"/>
      <c r="E12" s="2" t="s">
        <v>272</v>
      </c>
      <c r="F12" s="2" t="s">
        <v>80</v>
      </c>
      <c r="G12" s="2" t="s">
        <v>249</v>
      </c>
      <c r="H12" s="2"/>
    </row>
    <row r="13" spans="1:8" ht="30">
      <c r="A13" s="2" t="s">
        <v>94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95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96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97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98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99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100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101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102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103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104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105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106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107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108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109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110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111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112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113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114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115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116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117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118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119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120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121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122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123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124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125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126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127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128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129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130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131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132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133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134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135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136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137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138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139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140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141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142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143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144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145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146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147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148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149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150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151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152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153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154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155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3:H74 A9:F12 H9:H12">
    <cfRule type="expression" dxfId="37" priority="9">
      <formula>$F9="Fail"</formula>
    </cfRule>
    <cfRule type="expression" dxfId="36" priority="10">
      <formula>$F9="Pass"</formula>
    </cfRule>
  </conditionalFormatting>
  <conditionalFormatting sqref="G9">
    <cfRule type="expression" dxfId="35" priority="7">
      <formula>$F9="Fail"</formula>
    </cfRule>
    <cfRule type="expression" dxfId="34" priority="8">
      <formula>$F9="Pass"</formula>
    </cfRule>
  </conditionalFormatting>
  <conditionalFormatting sqref="G10">
    <cfRule type="expression" dxfId="33" priority="5">
      <formula>$F10="Fail"</formula>
    </cfRule>
    <cfRule type="expression" dxfId="32" priority="6">
      <formula>$F10="Pass"</formula>
    </cfRule>
  </conditionalFormatting>
  <conditionalFormatting sqref="G11">
    <cfRule type="expression" dxfId="31" priority="3">
      <formula>$F11="Fail"</formula>
    </cfRule>
    <cfRule type="expression" dxfId="30" priority="4">
      <formula>$F11="Pass"</formula>
    </cfRule>
  </conditionalFormatting>
  <conditionalFormatting sqref="G12">
    <cfRule type="expression" dxfId="29" priority="1">
      <formula>$F12="Fail"</formula>
    </cfRule>
    <cfRule type="expression" dxfId="28" priority="2">
      <formula>$F12="Pass"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102"/>
  <sheetViews>
    <sheetView workbookViewId="0">
      <selection activeCell="B12" sqref="B12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273</v>
      </c>
      <c r="C2" s="4" t="s">
        <v>86</v>
      </c>
      <c r="D2" s="5">
        <f>COUNTIF(F:F,"Pass")</f>
        <v>3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62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168</v>
      </c>
      <c r="B9" s="2" t="s">
        <v>274</v>
      </c>
      <c r="C9" s="2" t="s">
        <v>275</v>
      </c>
      <c r="D9" s="3"/>
      <c r="E9" s="2" t="s">
        <v>275</v>
      </c>
      <c r="F9" s="2" t="s">
        <v>80</v>
      </c>
      <c r="G9" s="2" t="s">
        <v>249</v>
      </c>
      <c r="H9" s="2"/>
    </row>
    <row r="10" spans="1:8" ht="30">
      <c r="A10" s="2" t="s">
        <v>169</v>
      </c>
      <c r="B10" s="2" t="s">
        <v>276</v>
      </c>
      <c r="C10" s="2" t="s">
        <v>277</v>
      </c>
      <c r="D10" s="2"/>
      <c r="E10" s="2" t="s">
        <v>277</v>
      </c>
      <c r="F10" s="2" t="s">
        <v>80</v>
      </c>
      <c r="G10" s="2" t="s">
        <v>249</v>
      </c>
      <c r="H10" s="2"/>
    </row>
    <row r="11" spans="1:8" ht="30">
      <c r="A11" s="2" t="s">
        <v>170</v>
      </c>
      <c r="B11" s="2" t="s">
        <v>278</v>
      </c>
      <c r="C11" s="2" t="s">
        <v>279</v>
      </c>
      <c r="E11" s="2" t="s">
        <v>279</v>
      </c>
      <c r="F11" s="2" t="s">
        <v>80</v>
      </c>
      <c r="G11" s="2" t="s">
        <v>249</v>
      </c>
      <c r="H11" s="2"/>
    </row>
    <row r="12" spans="1:8" ht="30">
      <c r="A12" s="2" t="s">
        <v>171</v>
      </c>
      <c r="B12" s="2"/>
      <c r="C12" s="2"/>
      <c r="D12" s="2"/>
      <c r="E12" s="2"/>
      <c r="F12" s="2" t="s">
        <v>82</v>
      </c>
      <c r="G12" s="2"/>
      <c r="H12" s="2"/>
    </row>
    <row r="13" spans="1:8" ht="30">
      <c r="A13" s="2" t="s">
        <v>172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173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174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175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176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177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178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179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180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181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182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183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184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185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186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187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188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189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190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191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192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193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194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195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196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197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198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199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200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201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202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203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204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205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206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207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208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209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210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211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212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213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214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215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216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217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218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219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220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221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222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223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224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225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226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227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228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229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230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231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232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233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2:H74 H9:H11 A9:F11">
    <cfRule type="expression" dxfId="27" priority="7">
      <formula>$F9="Fail"</formula>
    </cfRule>
    <cfRule type="expression" dxfId="26" priority="8">
      <formula>$F9="Pass"</formula>
    </cfRule>
  </conditionalFormatting>
  <conditionalFormatting sqref="G9">
    <cfRule type="expression" dxfId="25" priority="5">
      <formula>$F9="Fail"</formula>
    </cfRule>
    <cfRule type="expression" dxfId="24" priority="6">
      <formula>$F9="Pass"</formula>
    </cfRule>
  </conditionalFormatting>
  <conditionalFormatting sqref="G10">
    <cfRule type="expression" dxfId="23" priority="3">
      <formula>$F10="Fail"</formula>
    </cfRule>
    <cfRule type="expression" dxfId="22" priority="4">
      <formula>$F10="Pass"</formula>
    </cfRule>
  </conditionalFormatting>
  <conditionalFormatting sqref="G11">
    <cfRule type="expression" dxfId="21" priority="1">
      <formula>$F11="Fail"</formula>
    </cfRule>
    <cfRule type="expression" dxfId="20" priority="2">
      <formula>$F11="Pass"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2"/>
  <sheetViews>
    <sheetView workbookViewId="0">
      <selection activeCell="E13" sqref="E13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280</v>
      </c>
      <c r="C2" s="4" t="s">
        <v>86</v>
      </c>
      <c r="D2" s="5">
        <f>COUNTIF(F:F,"Pass")</f>
        <v>3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62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90</v>
      </c>
      <c r="B9" s="2" t="s">
        <v>281</v>
      </c>
      <c r="C9" s="2" t="s">
        <v>282</v>
      </c>
      <c r="D9" s="2"/>
      <c r="E9" s="2" t="s">
        <v>282</v>
      </c>
      <c r="F9" s="2" t="s">
        <v>80</v>
      </c>
      <c r="G9" s="2" t="s">
        <v>249</v>
      </c>
      <c r="H9" s="2"/>
    </row>
    <row r="10" spans="1:8" ht="30">
      <c r="A10" s="2" t="s">
        <v>91</v>
      </c>
      <c r="B10" s="2" t="s">
        <v>283</v>
      </c>
      <c r="C10" s="2" t="s">
        <v>265</v>
      </c>
      <c r="D10" s="2"/>
      <c r="E10" s="2" t="s">
        <v>265</v>
      </c>
      <c r="F10" s="2" t="s">
        <v>80</v>
      </c>
      <c r="G10" s="2" t="s">
        <v>249</v>
      </c>
      <c r="H10" s="2"/>
    </row>
    <row r="11" spans="1:8">
      <c r="A11" s="2" t="s">
        <v>92</v>
      </c>
      <c r="B11" s="2" t="s">
        <v>284</v>
      </c>
      <c r="C11" s="2" t="s">
        <v>285</v>
      </c>
      <c r="E11" s="2" t="s">
        <v>285</v>
      </c>
      <c r="F11" s="2" t="s">
        <v>80</v>
      </c>
      <c r="G11" s="2" t="s">
        <v>249</v>
      </c>
      <c r="H11" s="2"/>
    </row>
    <row r="12" spans="1:8" ht="30">
      <c r="A12" s="2" t="s">
        <v>93</v>
      </c>
      <c r="B12" s="2"/>
      <c r="C12" s="2"/>
      <c r="D12" s="2"/>
      <c r="E12" s="2"/>
      <c r="F12" s="2" t="s">
        <v>82</v>
      </c>
      <c r="G12" s="2"/>
      <c r="H12" s="2"/>
    </row>
    <row r="13" spans="1:8" ht="30">
      <c r="A13" s="2" t="s">
        <v>94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95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96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97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98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99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100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101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102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103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104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105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106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107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108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109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110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111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112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113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114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115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116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117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118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119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120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121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122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123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124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125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126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127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128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129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130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131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132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133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134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135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136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137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138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139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140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141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142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143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144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145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146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147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148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149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150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151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152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153</v>
      </c>
      <c r="B72" s="2"/>
      <c r="C72" s="2"/>
      <c r="D72" s="2"/>
      <c r="E72" s="2"/>
      <c r="F72" s="2" t="s">
        <v>82</v>
      </c>
      <c r="G72" s="2"/>
      <c r="H72" s="2"/>
    </row>
    <row r="73" spans="1:8" ht="30">
      <c r="A73" s="2" t="s">
        <v>154</v>
      </c>
      <c r="B73" s="2"/>
      <c r="C73" s="2"/>
      <c r="D73" s="2"/>
      <c r="E73" s="2"/>
      <c r="F73" s="2" t="s">
        <v>82</v>
      </c>
      <c r="G73" s="2"/>
      <c r="H73" s="2"/>
    </row>
    <row r="74" spans="1:8">
      <c r="A74" s="2" t="s">
        <v>155</v>
      </c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</sheetData>
  <conditionalFormatting sqref="A13:H74 H9:H12 A9:F12">
    <cfRule type="expression" dxfId="19" priority="9">
      <formula>$F9="Fail"</formula>
    </cfRule>
    <cfRule type="expression" dxfId="18" priority="10">
      <formula>$F9="Pass"</formula>
    </cfRule>
  </conditionalFormatting>
  <conditionalFormatting sqref="G9">
    <cfRule type="expression" dxfId="17" priority="7">
      <formula>$F9="Fail"</formula>
    </cfRule>
    <cfRule type="expression" dxfId="16" priority="8">
      <formula>$F9="Pass"</formula>
    </cfRule>
  </conditionalFormatting>
  <conditionalFormatting sqref="G10">
    <cfRule type="expression" dxfId="15" priority="5">
      <formula>$F10="Fail"</formula>
    </cfRule>
    <cfRule type="expression" dxfId="14" priority="6">
      <formula>$F10="Pass"</formula>
    </cfRule>
  </conditionalFormatting>
  <conditionalFormatting sqref="G11">
    <cfRule type="expression" dxfId="13" priority="3">
      <formula>$F11="Fail"</formula>
    </cfRule>
    <cfRule type="expression" dxfId="12" priority="4">
      <formula>$F11="Pass"</formula>
    </cfRule>
  </conditionalFormatting>
  <conditionalFormatting sqref="G12">
    <cfRule type="expression" dxfId="11" priority="1">
      <formula>$F12="Fail"</formula>
    </cfRule>
    <cfRule type="expression" dxfId="10" priority="2">
      <formula>$F12="Pass"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01"/>
  <sheetViews>
    <sheetView tabSelected="1" topLeftCell="A4" workbookViewId="0">
      <selection activeCell="E12" sqref="E12"/>
    </sheetView>
  </sheetViews>
  <sheetFormatPr baseColWidth="10" defaultColWidth="9.140625" defaultRowHeight="15"/>
  <cols>
    <col min="1" max="1" width="15.85546875" bestFit="1" customWidth="1"/>
    <col min="2" max="2" width="48" customWidth="1"/>
    <col min="3" max="4" width="24.140625" customWidth="1"/>
    <col min="5" max="5" width="37.140625" customWidth="1"/>
    <col min="6" max="6" width="10.5703125" customWidth="1"/>
    <col min="8" max="8" width="37.85546875" customWidth="1"/>
  </cols>
  <sheetData>
    <row r="1" spans="1:8" ht="20.25" thickBot="1">
      <c r="A1" s="1" t="s">
        <v>84</v>
      </c>
      <c r="C1" s="1" t="s">
        <v>85</v>
      </c>
      <c r="F1" s="6" t="s">
        <v>89</v>
      </c>
      <c r="H1" s="16"/>
    </row>
    <row r="2" spans="1:8" ht="15.75" thickTop="1">
      <c r="A2" s="4" t="s">
        <v>8</v>
      </c>
      <c r="B2" s="9" t="s">
        <v>286</v>
      </c>
      <c r="C2" s="4" t="s">
        <v>86</v>
      </c>
      <c r="D2" s="5">
        <f>COUNTIF(F:F,"Pass")</f>
        <v>4</v>
      </c>
      <c r="F2" s="7" t="s">
        <v>234</v>
      </c>
    </row>
    <row r="3" spans="1:8">
      <c r="A3" s="4" t="s">
        <v>10</v>
      </c>
      <c r="B3" s="9" t="s">
        <v>235</v>
      </c>
      <c r="C3" s="4" t="s">
        <v>87</v>
      </c>
      <c r="D3" s="5">
        <f>COUNTIF(F:F,"Fail")</f>
        <v>0</v>
      </c>
      <c r="F3" s="7" t="s">
        <v>156</v>
      </c>
    </row>
    <row r="4" spans="1:8">
      <c r="A4" s="4" t="s">
        <v>9</v>
      </c>
      <c r="B4" s="9" t="s">
        <v>83</v>
      </c>
      <c r="C4" s="4" t="s">
        <v>88</v>
      </c>
      <c r="D4" s="5">
        <f>COUNTIF(F:F,"Not Started")</f>
        <v>60</v>
      </c>
    </row>
    <row r="8" spans="1:8">
      <c r="A8" t="s">
        <v>3</v>
      </c>
      <c r="B8" t="s">
        <v>4</v>
      </c>
      <c r="C8" t="s">
        <v>5</v>
      </c>
      <c r="D8" t="s">
        <v>79</v>
      </c>
      <c r="E8" t="s">
        <v>6</v>
      </c>
      <c r="F8" t="s">
        <v>7</v>
      </c>
      <c r="G8" t="s">
        <v>11</v>
      </c>
      <c r="H8" t="s">
        <v>12</v>
      </c>
    </row>
    <row r="9" spans="1:8">
      <c r="A9" s="2" t="s">
        <v>90</v>
      </c>
      <c r="B9" s="2" t="s">
        <v>287</v>
      </c>
      <c r="C9" s="2" t="s">
        <v>282</v>
      </c>
      <c r="D9" s="2"/>
      <c r="E9" s="2" t="s">
        <v>282</v>
      </c>
      <c r="F9" s="2" t="s">
        <v>80</v>
      </c>
      <c r="G9" s="2" t="s">
        <v>249</v>
      </c>
      <c r="H9" s="2"/>
    </row>
    <row r="10" spans="1:8">
      <c r="A10" s="2" t="s">
        <v>91</v>
      </c>
      <c r="B10" s="2" t="s">
        <v>288</v>
      </c>
      <c r="C10" s="2" t="s">
        <v>289</v>
      </c>
      <c r="D10" s="2"/>
      <c r="E10" s="2" t="s">
        <v>289</v>
      </c>
      <c r="F10" s="2" t="s">
        <v>80</v>
      </c>
      <c r="G10" s="2" t="s">
        <v>249</v>
      </c>
      <c r="H10" s="2"/>
    </row>
    <row r="11" spans="1:8">
      <c r="A11" s="2" t="s">
        <v>93</v>
      </c>
      <c r="B11" s="2" t="s">
        <v>290</v>
      </c>
      <c r="C11" s="2" t="s">
        <v>291</v>
      </c>
      <c r="D11" s="2"/>
      <c r="E11" s="2" t="s">
        <v>291</v>
      </c>
      <c r="F11" s="2" t="s">
        <v>80</v>
      </c>
      <c r="G11" s="2" t="s">
        <v>249</v>
      </c>
      <c r="H11" s="2"/>
    </row>
    <row r="12" spans="1:8">
      <c r="A12" s="2" t="s">
        <v>94</v>
      </c>
      <c r="B12" s="2" t="s">
        <v>292</v>
      </c>
      <c r="C12" s="2" t="s">
        <v>289</v>
      </c>
      <c r="D12" s="2"/>
      <c r="E12" s="2" t="s">
        <v>289</v>
      </c>
      <c r="F12" s="2" t="s">
        <v>80</v>
      </c>
      <c r="G12" s="2" t="s">
        <v>249</v>
      </c>
      <c r="H12" s="2"/>
    </row>
    <row r="13" spans="1:8" ht="30">
      <c r="A13" s="2" t="s">
        <v>95</v>
      </c>
      <c r="B13" s="2"/>
      <c r="C13" s="2"/>
      <c r="D13" s="2"/>
      <c r="E13" s="2"/>
      <c r="F13" s="2" t="s">
        <v>82</v>
      </c>
      <c r="G13" s="2"/>
      <c r="H13" s="2"/>
    </row>
    <row r="14" spans="1:8" ht="30">
      <c r="A14" s="2" t="s">
        <v>96</v>
      </c>
      <c r="B14" s="2"/>
      <c r="C14" s="2"/>
      <c r="D14" s="2"/>
      <c r="E14" s="2"/>
      <c r="F14" s="2" t="s">
        <v>82</v>
      </c>
      <c r="G14" s="2"/>
      <c r="H14" s="2"/>
    </row>
    <row r="15" spans="1:8" ht="30">
      <c r="A15" s="2" t="s">
        <v>97</v>
      </c>
      <c r="B15" s="2"/>
      <c r="C15" s="2"/>
      <c r="D15" s="2"/>
      <c r="E15" s="2"/>
      <c r="F15" s="2" t="s">
        <v>82</v>
      </c>
      <c r="G15" s="2"/>
      <c r="H15" s="2"/>
    </row>
    <row r="16" spans="1:8" ht="30">
      <c r="A16" s="2" t="s">
        <v>98</v>
      </c>
      <c r="B16" s="2"/>
      <c r="C16" s="2"/>
      <c r="D16" s="2"/>
      <c r="E16" s="2"/>
      <c r="F16" s="2" t="s">
        <v>82</v>
      </c>
      <c r="G16" s="2"/>
      <c r="H16" s="2"/>
    </row>
    <row r="17" spans="1:8" ht="30">
      <c r="A17" s="2" t="s">
        <v>99</v>
      </c>
      <c r="B17" s="2"/>
      <c r="C17" s="2"/>
      <c r="D17" s="2"/>
      <c r="E17" s="2"/>
      <c r="F17" s="2" t="s">
        <v>82</v>
      </c>
      <c r="G17" s="2"/>
      <c r="H17" s="2"/>
    </row>
    <row r="18" spans="1:8" ht="30">
      <c r="A18" s="2" t="s">
        <v>100</v>
      </c>
      <c r="B18" s="2"/>
      <c r="C18" s="2"/>
      <c r="D18" s="2"/>
      <c r="E18" s="2"/>
      <c r="F18" s="2" t="s">
        <v>82</v>
      </c>
      <c r="G18" s="2"/>
      <c r="H18" s="2"/>
    </row>
    <row r="19" spans="1:8" ht="30">
      <c r="A19" s="2" t="s">
        <v>101</v>
      </c>
      <c r="B19" s="2"/>
      <c r="C19" s="2"/>
      <c r="D19" s="2"/>
      <c r="E19" s="2"/>
      <c r="F19" s="2" t="s">
        <v>82</v>
      </c>
      <c r="G19" s="2"/>
      <c r="H19" s="2"/>
    </row>
    <row r="20" spans="1:8" ht="30">
      <c r="A20" s="2" t="s">
        <v>102</v>
      </c>
      <c r="B20" s="2"/>
      <c r="C20" s="2"/>
      <c r="D20" s="2"/>
      <c r="E20" s="2"/>
      <c r="F20" s="2" t="s">
        <v>82</v>
      </c>
      <c r="G20" s="2"/>
      <c r="H20" s="2"/>
    </row>
    <row r="21" spans="1:8" ht="30">
      <c r="A21" s="2" t="s">
        <v>103</v>
      </c>
      <c r="B21" s="2"/>
      <c r="C21" s="2"/>
      <c r="D21" s="2"/>
      <c r="E21" s="2"/>
      <c r="F21" s="2" t="s">
        <v>82</v>
      </c>
      <c r="G21" s="2"/>
      <c r="H21" s="2"/>
    </row>
    <row r="22" spans="1:8" ht="30">
      <c r="A22" s="2" t="s">
        <v>104</v>
      </c>
      <c r="B22" s="2"/>
      <c r="C22" s="2"/>
      <c r="D22" s="2"/>
      <c r="E22" s="2"/>
      <c r="F22" s="2" t="s">
        <v>82</v>
      </c>
      <c r="G22" s="2"/>
      <c r="H22" s="2"/>
    </row>
    <row r="23" spans="1:8" ht="30">
      <c r="A23" s="2" t="s">
        <v>105</v>
      </c>
      <c r="B23" s="2"/>
      <c r="C23" s="2"/>
      <c r="D23" s="2"/>
      <c r="E23" s="2"/>
      <c r="F23" s="2" t="s">
        <v>82</v>
      </c>
      <c r="G23" s="2"/>
      <c r="H23" s="2"/>
    </row>
    <row r="24" spans="1:8" ht="30">
      <c r="A24" s="2" t="s">
        <v>106</v>
      </c>
      <c r="B24" s="2"/>
      <c r="C24" s="2"/>
      <c r="D24" s="2"/>
      <c r="E24" s="2"/>
      <c r="F24" s="2" t="s">
        <v>82</v>
      </c>
      <c r="G24" s="2"/>
      <c r="H24" s="2"/>
    </row>
    <row r="25" spans="1:8" ht="30">
      <c r="A25" s="2" t="s">
        <v>107</v>
      </c>
      <c r="B25" s="2"/>
      <c r="C25" s="2"/>
      <c r="D25" s="2"/>
      <c r="E25" s="2"/>
      <c r="F25" s="2" t="s">
        <v>82</v>
      </c>
      <c r="G25" s="2"/>
      <c r="H25" s="2"/>
    </row>
    <row r="26" spans="1:8" ht="30">
      <c r="A26" s="2" t="s">
        <v>108</v>
      </c>
      <c r="B26" s="2"/>
      <c r="C26" s="2"/>
      <c r="D26" s="2"/>
      <c r="E26" s="2"/>
      <c r="F26" s="2" t="s">
        <v>82</v>
      </c>
      <c r="G26" s="2"/>
      <c r="H26" s="2"/>
    </row>
    <row r="27" spans="1:8" ht="30">
      <c r="A27" s="2" t="s">
        <v>109</v>
      </c>
      <c r="B27" s="2"/>
      <c r="C27" s="2"/>
      <c r="D27" s="2"/>
      <c r="E27" s="2"/>
      <c r="F27" s="2" t="s">
        <v>82</v>
      </c>
      <c r="G27" s="2"/>
      <c r="H27" s="2"/>
    </row>
    <row r="28" spans="1:8" ht="30">
      <c r="A28" s="2" t="s">
        <v>110</v>
      </c>
      <c r="B28" s="2"/>
      <c r="C28" s="2"/>
      <c r="D28" s="2"/>
      <c r="E28" s="2"/>
      <c r="F28" s="2" t="s">
        <v>82</v>
      </c>
      <c r="G28" s="2"/>
      <c r="H28" s="2"/>
    </row>
    <row r="29" spans="1:8" ht="30">
      <c r="A29" s="2" t="s">
        <v>111</v>
      </c>
      <c r="B29" s="2"/>
      <c r="C29" s="2"/>
      <c r="D29" s="2"/>
      <c r="E29" s="2"/>
      <c r="F29" s="2" t="s">
        <v>82</v>
      </c>
      <c r="G29" s="2"/>
      <c r="H29" s="2"/>
    </row>
    <row r="30" spans="1:8" ht="30">
      <c r="A30" s="2" t="s">
        <v>112</v>
      </c>
      <c r="B30" s="2"/>
      <c r="C30" s="2"/>
      <c r="D30" s="2"/>
      <c r="E30" s="2"/>
      <c r="F30" s="2" t="s">
        <v>82</v>
      </c>
      <c r="G30" s="2"/>
      <c r="H30" s="2"/>
    </row>
    <row r="31" spans="1:8" ht="30">
      <c r="A31" s="2" t="s">
        <v>113</v>
      </c>
      <c r="B31" s="2"/>
      <c r="C31" s="2"/>
      <c r="D31" s="2"/>
      <c r="E31" s="2"/>
      <c r="F31" s="2" t="s">
        <v>82</v>
      </c>
      <c r="G31" s="2"/>
      <c r="H31" s="2"/>
    </row>
    <row r="32" spans="1:8" ht="30">
      <c r="A32" s="2" t="s">
        <v>114</v>
      </c>
      <c r="B32" s="2"/>
      <c r="C32" s="2"/>
      <c r="D32" s="2"/>
      <c r="E32" s="2"/>
      <c r="F32" s="2" t="s">
        <v>82</v>
      </c>
      <c r="G32" s="2"/>
      <c r="H32" s="2"/>
    </row>
    <row r="33" spans="1:8" ht="30">
      <c r="A33" s="2" t="s">
        <v>115</v>
      </c>
      <c r="B33" s="2"/>
      <c r="C33" s="2"/>
      <c r="D33" s="2"/>
      <c r="E33" s="2"/>
      <c r="F33" s="2" t="s">
        <v>82</v>
      </c>
      <c r="G33" s="2"/>
      <c r="H33" s="2"/>
    </row>
    <row r="34" spans="1:8" ht="30">
      <c r="A34" s="2" t="s">
        <v>116</v>
      </c>
      <c r="B34" s="2"/>
      <c r="C34" s="2"/>
      <c r="D34" s="2"/>
      <c r="E34" s="2"/>
      <c r="F34" s="2" t="s">
        <v>82</v>
      </c>
      <c r="G34" s="2"/>
      <c r="H34" s="2"/>
    </row>
    <row r="35" spans="1:8" ht="30">
      <c r="A35" s="2" t="s">
        <v>117</v>
      </c>
      <c r="B35" s="2"/>
      <c r="C35" s="2"/>
      <c r="D35" s="2"/>
      <c r="E35" s="2"/>
      <c r="F35" s="2" t="s">
        <v>82</v>
      </c>
      <c r="G35" s="2"/>
      <c r="H35" s="2"/>
    </row>
    <row r="36" spans="1:8" ht="30">
      <c r="A36" s="2" t="s">
        <v>118</v>
      </c>
      <c r="B36" s="2"/>
      <c r="C36" s="2"/>
      <c r="D36" s="2"/>
      <c r="E36" s="2"/>
      <c r="F36" s="2" t="s">
        <v>82</v>
      </c>
      <c r="G36" s="2"/>
      <c r="H36" s="2"/>
    </row>
    <row r="37" spans="1:8" ht="30">
      <c r="A37" s="2" t="s">
        <v>119</v>
      </c>
      <c r="B37" s="2"/>
      <c r="C37" s="2"/>
      <c r="D37" s="2"/>
      <c r="E37" s="2"/>
      <c r="F37" s="2" t="s">
        <v>82</v>
      </c>
      <c r="G37" s="2"/>
      <c r="H37" s="2"/>
    </row>
    <row r="38" spans="1:8" ht="30">
      <c r="A38" s="2" t="s">
        <v>120</v>
      </c>
      <c r="B38" s="2"/>
      <c r="C38" s="2"/>
      <c r="D38" s="2"/>
      <c r="E38" s="2"/>
      <c r="F38" s="2" t="s">
        <v>82</v>
      </c>
      <c r="G38" s="2"/>
      <c r="H38" s="2"/>
    </row>
    <row r="39" spans="1:8" ht="30">
      <c r="A39" s="2" t="s">
        <v>121</v>
      </c>
      <c r="B39" s="2"/>
      <c r="C39" s="2"/>
      <c r="D39" s="2"/>
      <c r="E39" s="2"/>
      <c r="F39" s="2" t="s">
        <v>82</v>
      </c>
      <c r="G39" s="2"/>
      <c r="H39" s="2"/>
    </row>
    <row r="40" spans="1:8" ht="30">
      <c r="A40" s="2" t="s">
        <v>122</v>
      </c>
      <c r="B40" s="2"/>
      <c r="C40" s="2"/>
      <c r="D40" s="2"/>
      <c r="E40" s="2"/>
      <c r="F40" s="2" t="s">
        <v>82</v>
      </c>
      <c r="G40" s="2"/>
      <c r="H40" s="2"/>
    </row>
    <row r="41" spans="1:8" ht="30">
      <c r="A41" s="2" t="s">
        <v>123</v>
      </c>
      <c r="B41" s="2"/>
      <c r="C41" s="2"/>
      <c r="D41" s="2"/>
      <c r="E41" s="2"/>
      <c r="F41" s="2" t="s">
        <v>82</v>
      </c>
      <c r="G41" s="2"/>
      <c r="H41" s="2"/>
    </row>
    <row r="42" spans="1:8" ht="30">
      <c r="A42" s="2" t="s">
        <v>124</v>
      </c>
      <c r="B42" s="2"/>
      <c r="C42" s="2"/>
      <c r="D42" s="2"/>
      <c r="E42" s="2"/>
      <c r="F42" s="2" t="s">
        <v>82</v>
      </c>
      <c r="G42" s="2"/>
      <c r="H42" s="2"/>
    </row>
    <row r="43" spans="1:8" ht="30">
      <c r="A43" s="2" t="s">
        <v>125</v>
      </c>
      <c r="B43" s="2"/>
      <c r="C43" s="2"/>
      <c r="D43" s="2"/>
      <c r="E43" s="2"/>
      <c r="F43" s="2" t="s">
        <v>82</v>
      </c>
      <c r="G43" s="2"/>
      <c r="H43" s="2"/>
    </row>
    <row r="44" spans="1:8" ht="30">
      <c r="A44" s="2" t="s">
        <v>126</v>
      </c>
      <c r="B44" s="2"/>
      <c r="C44" s="2"/>
      <c r="D44" s="2"/>
      <c r="E44" s="2"/>
      <c r="F44" s="2" t="s">
        <v>82</v>
      </c>
      <c r="G44" s="2"/>
      <c r="H44" s="2"/>
    </row>
    <row r="45" spans="1:8" ht="30">
      <c r="A45" s="2" t="s">
        <v>127</v>
      </c>
      <c r="B45" s="2"/>
      <c r="C45" s="2"/>
      <c r="D45" s="2"/>
      <c r="E45" s="2"/>
      <c r="F45" s="2" t="s">
        <v>82</v>
      </c>
      <c r="G45" s="2"/>
      <c r="H45" s="2"/>
    </row>
    <row r="46" spans="1:8" ht="30">
      <c r="A46" s="2" t="s">
        <v>128</v>
      </c>
      <c r="B46" s="2"/>
      <c r="C46" s="2"/>
      <c r="D46" s="2"/>
      <c r="E46" s="2"/>
      <c r="F46" s="2" t="s">
        <v>82</v>
      </c>
      <c r="G46" s="2"/>
      <c r="H46" s="2"/>
    </row>
    <row r="47" spans="1:8" ht="30">
      <c r="A47" s="2" t="s">
        <v>129</v>
      </c>
      <c r="B47" s="2"/>
      <c r="C47" s="2"/>
      <c r="D47" s="2"/>
      <c r="E47" s="2"/>
      <c r="F47" s="2" t="s">
        <v>82</v>
      </c>
      <c r="G47" s="2"/>
      <c r="H47" s="2"/>
    </row>
    <row r="48" spans="1:8" ht="30">
      <c r="A48" s="2" t="s">
        <v>130</v>
      </c>
      <c r="B48" s="2"/>
      <c r="C48" s="2"/>
      <c r="D48" s="2"/>
      <c r="E48" s="2"/>
      <c r="F48" s="2" t="s">
        <v>82</v>
      </c>
      <c r="G48" s="2"/>
      <c r="H48" s="2"/>
    </row>
    <row r="49" spans="1:8" ht="30">
      <c r="A49" s="2" t="s">
        <v>131</v>
      </c>
      <c r="B49" s="2"/>
      <c r="C49" s="2"/>
      <c r="D49" s="2"/>
      <c r="E49" s="2"/>
      <c r="F49" s="2" t="s">
        <v>82</v>
      </c>
      <c r="G49" s="2"/>
      <c r="H49" s="2"/>
    </row>
    <row r="50" spans="1:8" ht="30">
      <c r="A50" s="2" t="s">
        <v>132</v>
      </c>
      <c r="B50" s="2"/>
      <c r="C50" s="2"/>
      <c r="D50" s="2"/>
      <c r="E50" s="2"/>
      <c r="F50" s="2" t="s">
        <v>82</v>
      </c>
      <c r="G50" s="2"/>
      <c r="H50" s="2"/>
    </row>
    <row r="51" spans="1:8" ht="30">
      <c r="A51" s="2" t="s">
        <v>133</v>
      </c>
      <c r="B51" s="2"/>
      <c r="C51" s="2"/>
      <c r="D51" s="2"/>
      <c r="E51" s="2"/>
      <c r="F51" s="2" t="s">
        <v>82</v>
      </c>
      <c r="G51" s="2"/>
      <c r="H51" s="2"/>
    </row>
    <row r="52" spans="1:8" ht="30">
      <c r="A52" s="2" t="s">
        <v>134</v>
      </c>
      <c r="B52" s="2"/>
      <c r="C52" s="2"/>
      <c r="D52" s="2"/>
      <c r="E52" s="2"/>
      <c r="F52" s="2" t="s">
        <v>82</v>
      </c>
      <c r="G52" s="2"/>
      <c r="H52" s="2"/>
    </row>
    <row r="53" spans="1:8" ht="30">
      <c r="A53" s="2" t="s">
        <v>135</v>
      </c>
      <c r="B53" s="2"/>
      <c r="C53" s="2"/>
      <c r="D53" s="2"/>
      <c r="E53" s="2"/>
      <c r="F53" s="2" t="s">
        <v>82</v>
      </c>
      <c r="G53" s="2"/>
      <c r="H53" s="2"/>
    </row>
    <row r="54" spans="1:8" ht="30">
      <c r="A54" s="2" t="s">
        <v>136</v>
      </c>
      <c r="B54" s="2"/>
      <c r="C54" s="2"/>
      <c r="D54" s="2"/>
      <c r="E54" s="2"/>
      <c r="F54" s="2" t="s">
        <v>82</v>
      </c>
      <c r="G54" s="2"/>
      <c r="H54" s="2"/>
    </row>
    <row r="55" spans="1:8" ht="30">
      <c r="A55" s="2" t="s">
        <v>137</v>
      </c>
      <c r="B55" s="2"/>
      <c r="C55" s="2"/>
      <c r="D55" s="2"/>
      <c r="E55" s="2"/>
      <c r="F55" s="2" t="s">
        <v>82</v>
      </c>
      <c r="G55" s="2"/>
      <c r="H55" s="2"/>
    </row>
    <row r="56" spans="1:8" ht="30">
      <c r="A56" s="2" t="s">
        <v>138</v>
      </c>
      <c r="B56" s="2"/>
      <c r="C56" s="2"/>
      <c r="D56" s="2"/>
      <c r="E56" s="2"/>
      <c r="F56" s="2" t="s">
        <v>82</v>
      </c>
      <c r="G56" s="2"/>
      <c r="H56" s="2"/>
    </row>
    <row r="57" spans="1:8" ht="30">
      <c r="A57" s="2" t="s">
        <v>139</v>
      </c>
      <c r="B57" s="2"/>
      <c r="C57" s="2"/>
      <c r="D57" s="2"/>
      <c r="E57" s="2"/>
      <c r="F57" s="2" t="s">
        <v>82</v>
      </c>
      <c r="G57" s="2"/>
      <c r="H57" s="2"/>
    </row>
    <row r="58" spans="1:8" ht="30">
      <c r="A58" s="2" t="s">
        <v>140</v>
      </c>
      <c r="B58" s="2"/>
      <c r="C58" s="2"/>
      <c r="D58" s="2"/>
      <c r="E58" s="2"/>
      <c r="F58" s="2" t="s">
        <v>82</v>
      </c>
      <c r="G58" s="2"/>
      <c r="H58" s="2"/>
    </row>
    <row r="59" spans="1:8" ht="30">
      <c r="A59" s="2" t="s">
        <v>141</v>
      </c>
      <c r="B59" s="2"/>
      <c r="C59" s="2"/>
      <c r="D59" s="2"/>
      <c r="E59" s="2"/>
      <c r="F59" s="2" t="s">
        <v>82</v>
      </c>
      <c r="G59" s="2"/>
      <c r="H59" s="2"/>
    </row>
    <row r="60" spans="1:8" ht="30">
      <c r="A60" s="2" t="s">
        <v>142</v>
      </c>
      <c r="B60" s="2"/>
      <c r="C60" s="2"/>
      <c r="D60" s="2"/>
      <c r="E60" s="2"/>
      <c r="F60" s="2" t="s">
        <v>82</v>
      </c>
      <c r="G60" s="2"/>
      <c r="H60" s="2"/>
    </row>
    <row r="61" spans="1:8" ht="30">
      <c r="A61" s="2" t="s">
        <v>143</v>
      </c>
      <c r="B61" s="2"/>
      <c r="C61" s="2"/>
      <c r="D61" s="2"/>
      <c r="E61" s="2"/>
      <c r="F61" s="2" t="s">
        <v>82</v>
      </c>
      <c r="G61" s="2"/>
      <c r="H61" s="2"/>
    </row>
    <row r="62" spans="1:8" ht="30">
      <c r="A62" s="2" t="s">
        <v>144</v>
      </c>
      <c r="B62" s="2"/>
      <c r="C62" s="2"/>
      <c r="D62" s="2"/>
      <c r="E62" s="2"/>
      <c r="F62" s="2" t="s">
        <v>82</v>
      </c>
      <c r="G62" s="2"/>
      <c r="H62" s="2"/>
    </row>
    <row r="63" spans="1:8" ht="30">
      <c r="A63" s="2" t="s">
        <v>145</v>
      </c>
      <c r="B63" s="2"/>
      <c r="C63" s="2"/>
      <c r="D63" s="2"/>
      <c r="E63" s="2"/>
      <c r="F63" s="2" t="s">
        <v>82</v>
      </c>
      <c r="G63" s="2"/>
      <c r="H63" s="2"/>
    </row>
    <row r="64" spans="1:8" ht="30">
      <c r="A64" s="2" t="s">
        <v>146</v>
      </c>
      <c r="B64" s="2"/>
      <c r="C64" s="2"/>
      <c r="D64" s="2"/>
      <c r="E64" s="2"/>
      <c r="F64" s="2" t="s">
        <v>82</v>
      </c>
      <c r="G64" s="2"/>
      <c r="H64" s="2"/>
    </row>
    <row r="65" spans="1:8" ht="30">
      <c r="A65" s="2" t="s">
        <v>147</v>
      </c>
      <c r="B65" s="2"/>
      <c r="C65" s="2"/>
      <c r="D65" s="2"/>
      <c r="E65" s="2"/>
      <c r="F65" s="2" t="s">
        <v>82</v>
      </c>
      <c r="G65" s="2"/>
      <c r="H65" s="2"/>
    </row>
    <row r="66" spans="1:8" ht="30">
      <c r="A66" s="2" t="s">
        <v>148</v>
      </c>
      <c r="B66" s="2"/>
      <c r="C66" s="2"/>
      <c r="D66" s="2"/>
      <c r="E66" s="2"/>
      <c r="F66" s="2" t="s">
        <v>82</v>
      </c>
      <c r="G66" s="2"/>
      <c r="H66" s="2"/>
    </row>
    <row r="67" spans="1:8" ht="30">
      <c r="A67" s="2" t="s">
        <v>149</v>
      </c>
      <c r="B67" s="2"/>
      <c r="C67" s="2"/>
      <c r="D67" s="2"/>
      <c r="E67" s="2"/>
      <c r="F67" s="2" t="s">
        <v>82</v>
      </c>
      <c r="G67" s="2"/>
      <c r="H67" s="2"/>
    </row>
    <row r="68" spans="1:8" ht="30">
      <c r="A68" s="2" t="s">
        <v>150</v>
      </c>
      <c r="B68" s="2"/>
      <c r="C68" s="2"/>
      <c r="D68" s="2"/>
      <c r="E68" s="2"/>
      <c r="F68" s="2" t="s">
        <v>82</v>
      </c>
      <c r="G68" s="2"/>
      <c r="H68" s="2"/>
    </row>
    <row r="69" spans="1:8" ht="30">
      <c r="A69" s="2" t="s">
        <v>151</v>
      </c>
      <c r="B69" s="2"/>
      <c r="C69" s="2"/>
      <c r="D69" s="2"/>
      <c r="E69" s="2"/>
      <c r="F69" s="2" t="s">
        <v>82</v>
      </c>
      <c r="G69" s="2"/>
      <c r="H69" s="2"/>
    </row>
    <row r="70" spans="1:8" ht="30">
      <c r="A70" s="2" t="s">
        <v>152</v>
      </c>
      <c r="B70" s="2"/>
      <c r="C70" s="2"/>
      <c r="D70" s="2"/>
      <c r="E70" s="2"/>
      <c r="F70" s="2" t="s">
        <v>82</v>
      </c>
      <c r="G70" s="2"/>
      <c r="H70" s="2"/>
    </row>
    <row r="71" spans="1:8" ht="30">
      <c r="A71" s="2" t="s">
        <v>153</v>
      </c>
      <c r="B71" s="2"/>
      <c r="C71" s="2"/>
      <c r="D71" s="2"/>
      <c r="E71" s="2"/>
      <c r="F71" s="2" t="s">
        <v>82</v>
      </c>
      <c r="G71" s="2"/>
      <c r="H71" s="2"/>
    </row>
    <row r="72" spans="1:8" ht="30">
      <c r="A72" s="2" t="s">
        <v>154</v>
      </c>
      <c r="B72" s="2"/>
      <c r="C72" s="2"/>
      <c r="D72" s="2"/>
      <c r="E72" s="2"/>
      <c r="F72" s="2" t="s">
        <v>82</v>
      </c>
      <c r="G72" s="2"/>
      <c r="H72" s="2"/>
    </row>
    <row r="73" spans="1:8">
      <c r="A73" s="2" t="s">
        <v>155</v>
      </c>
      <c r="B73" s="2"/>
      <c r="C73" s="2"/>
      <c r="D73" s="2"/>
      <c r="E73" s="2"/>
      <c r="F73" s="2"/>
      <c r="G73" s="2"/>
      <c r="H73" s="2"/>
    </row>
    <row r="74" spans="1:8">
      <c r="A74" s="2"/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</sheetData>
  <conditionalFormatting sqref="A13:H73 A9:F12 H9:H12">
    <cfRule type="expression" dxfId="9" priority="13">
      <formula>$F9="Fail"</formula>
    </cfRule>
    <cfRule type="expression" dxfId="8" priority="14">
      <formula>$F9="Pass"</formula>
    </cfRule>
  </conditionalFormatting>
  <conditionalFormatting sqref="G9">
    <cfRule type="expression" dxfId="7" priority="11">
      <formula>$F9="Fail"</formula>
    </cfRule>
    <cfRule type="expression" dxfId="6" priority="12">
      <formula>$F9="Pass"</formula>
    </cfRule>
  </conditionalFormatting>
  <conditionalFormatting sqref="G10">
    <cfRule type="expression" dxfId="5" priority="9">
      <formula>$F10="Fail"</formula>
    </cfRule>
    <cfRule type="expression" dxfId="4" priority="10">
      <formula>$F10="Pass"</formula>
    </cfRule>
  </conditionalFormatting>
  <conditionalFormatting sqref="G11">
    <cfRule type="expression" dxfId="3" priority="3">
      <formula>$F11="Fail"</formula>
    </cfRule>
    <cfRule type="expression" dxfId="2" priority="4">
      <formula>$F11="Pass"</formula>
    </cfRule>
  </conditionalFormatting>
  <conditionalFormatting sqref="G12">
    <cfRule type="expression" dxfId="1" priority="1">
      <formula>$F12="Fail"</formula>
    </cfRule>
    <cfRule type="expression" dxfId="0" priority="2">
      <formula>$F12="Pass"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Overview</vt:lpstr>
      <vt:lpstr>Register and login</vt:lpstr>
      <vt:lpstr>Accueil</vt:lpstr>
      <vt:lpstr>Utilisateurs</vt:lpstr>
      <vt:lpstr>Profil Utilisateurs</vt:lpstr>
      <vt:lpstr>Page de paramètres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Admin123</cp:lastModifiedBy>
  <dcterms:created xsi:type="dcterms:W3CDTF">2014-08-11T16:24:15Z</dcterms:created>
  <dcterms:modified xsi:type="dcterms:W3CDTF">2019-05-22T14:27:48Z</dcterms:modified>
</cp:coreProperties>
</file>