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oydutta\Downloads\"/>
    </mc:Choice>
  </mc:AlternateContent>
  <xr:revisionPtr revIDLastSave="0" documentId="13_ncr:1_{2C32D680-FAA6-43D2-9388-DF4856C64AC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AG'!$A$1:$AD$501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81" i="11" l="1"/>
  <c r="AD312" i="11"/>
  <c r="AD57" i="11"/>
  <c r="AD100" i="11"/>
  <c r="AD443" i="11"/>
  <c r="AD134" i="11"/>
  <c r="AD65" i="11"/>
  <c r="AD21" i="11"/>
  <c r="AD474" i="11"/>
  <c r="AD114" i="11"/>
  <c r="AD433" i="11"/>
  <c r="AD32" i="11"/>
  <c r="AD495" i="11"/>
  <c r="AD437" i="11"/>
  <c r="AD367" i="11"/>
  <c r="AD236" i="11"/>
  <c r="AD318" i="11"/>
  <c r="AD199" i="11"/>
  <c r="AD112" i="11"/>
  <c r="AD43" i="11"/>
  <c r="AD321" i="11"/>
  <c r="AD401" i="11"/>
  <c r="AD39" i="11"/>
  <c r="AD84" i="11"/>
  <c r="AD26" i="11"/>
  <c r="AD229" i="11"/>
  <c r="AD217" i="11"/>
  <c r="AD3" i="11"/>
  <c r="AD485" i="11"/>
  <c r="AD45" i="11"/>
  <c r="AD215" i="11"/>
  <c r="AD266" i="11"/>
  <c r="AD49" i="11"/>
  <c r="AD294" i="11"/>
  <c r="AD225" i="11"/>
  <c r="AD355" i="11"/>
  <c r="AD119" i="11"/>
  <c r="AD447" i="11"/>
  <c r="AD136" i="11"/>
  <c r="AD162" i="11"/>
  <c r="AD342" i="11"/>
  <c r="AD246" i="11"/>
  <c r="AD148" i="11"/>
  <c r="AD311" i="11"/>
  <c r="AD423" i="11"/>
  <c r="AD96" i="11"/>
  <c r="AD291" i="11"/>
  <c r="AD151" i="11"/>
  <c r="AD344" i="11"/>
  <c r="AD239" i="11"/>
  <c r="AD343" i="11"/>
  <c r="AD429" i="11"/>
  <c r="AD231" i="11"/>
  <c r="AD152" i="11"/>
  <c r="AD10" i="11"/>
  <c r="AD164" i="11"/>
  <c r="AD178" i="11"/>
  <c r="AD144" i="11"/>
  <c r="AD359" i="11"/>
  <c r="AD468" i="11"/>
  <c r="AD303" i="11"/>
  <c r="AD483" i="11"/>
  <c r="AD187" i="11"/>
  <c r="AD317" i="11"/>
  <c r="AD222" i="11"/>
  <c r="AD325" i="11"/>
  <c r="AD377" i="11"/>
  <c r="AD42" i="11"/>
  <c r="AD101" i="11"/>
  <c r="AD28" i="11"/>
  <c r="AD56" i="11"/>
  <c r="AD464" i="11"/>
  <c r="AD4" i="11"/>
  <c r="AD328" i="11"/>
  <c r="AD388" i="11"/>
  <c r="AD368" i="11"/>
  <c r="AD180" i="11"/>
  <c r="AD102" i="11"/>
  <c r="AD462" i="11"/>
  <c r="AD360" i="11"/>
  <c r="AD105" i="11"/>
  <c r="AD173" i="11"/>
  <c r="AD350" i="11"/>
  <c r="AD346" i="11"/>
  <c r="AD78" i="11"/>
  <c r="AD200" i="11"/>
  <c r="AD35" i="11"/>
  <c r="AD501" i="11"/>
  <c r="AD271" i="11"/>
  <c r="AD489" i="11"/>
  <c r="AD425" i="11"/>
  <c r="AD384" i="11"/>
  <c r="AD125" i="11"/>
  <c r="AD223" i="11"/>
  <c r="AD309" i="11"/>
  <c r="AD24" i="11"/>
  <c r="AD442" i="11"/>
  <c r="AD94" i="11"/>
  <c r="AD363" i="11"/>
  <c r="AD76" i="11"/>
  <c r="AD477" i="11"/>
  <c r="AD463" i="11"/>
  <c r="AD233" i="11"/>
  <c r="AD336" i="11"/>
  <c r="AD405" i="11"/>
  <c r="AD397" i="11"/>
  <c r="AD329" i="11"/>
  <c r="AD290" i="11"/>
  <c r="AD175" i="11"/>
  <c r="AD305" i="11"/>
  <c r="AD458" i="11"/>
  <c r="AD332" i="11"/>
  <c r="AD66" i="11"/>
  <c r="AD182" i="11"/>
  <c r="AD354" i="11"/>
  <c r="AD492" i="11"/>
  <c r="AD166" i="11"/>
  <c r="AD371" i="11"/>
  <c r="AD8" i="11"/>
  <c r="AD241" i="11"/>
  <c r="AD380" i="11"/>
  <c r="AD364" i="11"/>
  <c r="AD481" i="11"/>
  <c r="AD268" i="11"/>
  <c r="AD87" i="11"/>
  <c r="AD403" i="11"/>
  <c r="AD197" i="11"/>
  <c r="AD51" i="11"/>
  <c r="AD140" i="11"/>
  <c r="AD90" i="11"/>
  <c r="AD209" i="11"/>
  <c r="AD121" i="11"/>
  <c r="AD292" i="11"/>
  <c r="AD13" i="11"/>
  <c r="AD270" i="11"/>
  <c r="AD408" i="11"/>
  <c r="AD230" i="11"/>
  <c r="AD5" i="11"/>
  <c r="AD358" i="11"/>
  <c r="AD224" i="11"/>
  <c r="AD487" i="11"/>
  <c r="AD452" i="11"/>
  <c r="AD436" i="11"/>
  <c r="AD455" i="11"/>
  <c r="AD253" i="11"/>
  <c r="AD370" i="11"/>
  <c r="AD219" i="11"/>
  <c r="AD156" i="11"/>
  <c r="AD260" i="11"/>
  <c r="AD288" i="11"/>
  <c r="AD71" i="11"/>
  <c r="AD52" i="11"/>
  <c r="AD466" i="11"/>
  <c r="AD195" i="11"/>
  <c r="AD103" i="11"/>
  <c r="AD453" i="11"/>
  <c r="AD95" i="11"/>
  <c r="AD398" i="11"/>
  <c r="AD193" i="11"/>
  <c r="AD238" i="11"/>
  <c r="AD476" i="11"/>
  <c r="AD33" i="11"/>
  <c r="AD307" i="11"/>
  <c r="AD184" i="11"/>
  <c r="AD471" i="11"/>
  <c r="AD394" i="11"/>
  <c r="AD68" i="11"/>
  <c r="AD500" i="11"/>
  <c r="AD393" i="11"/>
  <c r="AD375" i="11"/>
  <c r="AD190" i="11"/>
  <c r="AD427" i="11"/>
  <c r="AD111" i="11"/>
  <c r="AD232" i="11"/>
  <c r="AD486" i="11"/>
  <c r="AD176" i="11"/>
  <c r="AD302" i="11"/>
  <c r="AD206" i="11"/>
  <c r="AD74" i="11"/>
  <c r="AD469" i="11"/>
  <c r="AD287" i="11"/>
  <c r="AD135" i="11"/>
  <c r="AD430" i="11"/>
  <c r="AD415" i="11"/>
  <c r="AD324" i="11"/>
  <c r="AD306" i="11"/>
  <c r="AD351" i="11"/>
  <c r="AD314" i="11"/>
  <c r="AD183" i="11"/>
  <c r="AD335" i="11"/>
  <c r="AD382" i="11"/>
  <c r="AD86" i="11"/>
  <c r="AD62" i="11"/>
  <c r="AD416" i="11"/>
  <c r="AD273" i="11"/>
  <c r="AD212" i="11"/>
  <c r="AD348" i="11"/>
  <c r="AD9" i="11"/>
  <c r="AD263" i="11"/>
  <c r="AD226" i="11"/>
  <c r="AD252" i="11"/>
  <c r="AD392" i="11"/>
  <c r="AD6" i="11"/>
  <c r="AD310" i="11"/>
  <c r="AD208" i="11"/>
  <c r="AD296" i="11"/>
  <c r="AD499" i="11"/>
  <c r="AD456" i="11"/>
  <c r="AD438" i="11"/>
  <c r="AD240" i="11"/>
  <c r="AD81" i="11"/>
  <c r="AD207" i="11"/>
  <c r="AD109" i="11"/>
  <c r="AD203" i="11"/>
  <c r="AD12" i="11"/>
  <c r="AD163" i="11"/>
  <c r="AD424" i="11"/>
  <c r="AD40" i="11"/>
  <c r="AD220" i="11"/>
  <c r="AD390" i="11"/>
  <c r="AD399" i="11"/>
  <c r="AD282" i="11"/>
  <c r="AD186" i="11"/>
  <c r="AD165" i="11"/>
  <c r="AD213" i="11"/>
  <c r="AD465" i="11"/>
  <c r="AD385" i="11"/>
  <c r="AD19" i="11"/>
  <c r="AD264" i="11"/>
  <c r="AD54" i="11"/>
  <c r="AD177" i="11"/>
  <c r="AD99" i="11"/>
  <c r="AD115" i="11"/>
  <c r="AD349" i="11"/>
  <c r="AD293" i="11"/>
  <c r="AD227" i="11"/>
  <c r="AD419" i="11"/>
  <c r="AD491" i="11"/>
  <c r="AD330" i="11"/>
  <c r="AD64" i="11"/>
  <c r="AD411" i="11"/>
  <c r="AD428" i="11"/>
  <c r="AD38" i="11"/>
  <c r="AD347" i="11"/>
  <c r="AD337" i="11"/>
  <c r="AD211" i="11"/>
  <c r="AD91" i="11"/>
  <c r="AD132" i="11"/>
  <c r="AD53" i="11"/>
  <c r="AD168" i="11"/>
  <c r="AD237" i="11"/>
  <c r="AD454" i="11"/>
  <c r="AD41" i="11"/>
  <c r="AD435" i="11"/>
  <c r="AD322" i="11"/>
  <c r="AD89" i="11"/>
  <c r="AD265" i="11"/>
  <c r="AD410" i="11"/>
  <c r="AD210" i="11"/>
  <c r="AD138" i="11"/>
  <c r="AD128" i="11"/>
  <c r="AD228" i="11"/>
  <c r="AD389" i="11"/>
  <c r="AD331" i="11"/>
  <c r="AD434" i="11"/>
  <c r="AD244" i="11"/>
  <c r="AD188" i="11"/>
  <c r="AD110" i="11"/>
  <c r="AD153" i="11"/>
  <c r="AD315" i="11"/>
  <c r="AD449" i="11"/>
  <c r="AD31" i="11"/>
  <c r="AD97" i="11"/>
  <c r="AD29" i="11"/>
  <c r="AD72" i="11"/>
  <c r="AD48" i="11"/>
  <c r="AD440" i="11"/>
  <c r="AD181" i="11"/>
  <c r="AD93" i="11"/>
  <c r="AD280" i="11"/>
  <c r="AD445" i="11"/>
  <c r="AD234" i="11"/>
  <c r="AD130" i="11"/>
  <c r="AD369" i="11"/>
  <c r="AD116" i="11"/>
  <c r="AD475" i="11"/>
  <c r="AD286" i="11"/>
  <c r="AD277" i="11"/>
  <c r="AD172" i="11"/>
  <c r="AD247" i="11"/>
  <c r="AD127" i="11"/>
  <c r="AD23" i="11"/>
  <c r="AD400" i="11"/>
  <c r="AD482" i="11"/>
  <c r="AD18" i="11"/>
  <c r="AD37" i="11"/>
  <c r="AD480" i="11"/>
  <c r="AD46" i="11"/>
  <c r="AD319" i="11"/>
  <c r="AD373" i="11"/>
  <c r="AD20" i="11"/>
  <c r="AD406" i="11"/>
  <c r="AD362" i="11"/>
  <c r="AD275" i="11"/>
  <c r="AD488" i="11"/>
  <c r="AD59" i="11"/>
  <c r="AD333" i="11"/>
  <c r="AD426" i="11"/>
  <c r="AD58" i="11"/>
  <c r="AD216" i="11"/>
  <c r="AD417" i="11"/>
  <c r="AD204" i="11"/>
  <c r="AD170" i="11"/>
  <c r="AD250" i="11"/>
  <c r="AD221" i="11"/>
  <c r="AD258" i="11"/>
  <c r="AD283" i="11"/>
  <c r="AD218" i="11"/>
  <c r="AD83" i="11"/>
  <c r="AD158" i="11"/>
  <c r="AD85" i="11"/>
  <c r="AD493" i="11"/>
  <c r="AD391" i="11"/>
  <c r="AD214" i="11"/>
  <c r="AD36" i="11"/>
  <c r="AD279" i="11"/>
  <c r="AD446" i="11"/>
  <c r="AD248" i="11"/>
  <c r="AD34" i="11"/>
  <c r="AD340" i="11"/>
  <c r="AD316" i="11"/>
  <c r="AD418" i="11"/>
  <c r="AD174" i="11"/>
  <c r="AD372" i="11"/>
  <c r="AD235" i="11"/>
  <c r="AD431" i="11"/>
  <c r="AD75" i="11"/>
  <c r="AD412" i="11"/>
  <c r="AD107" i="11"/>
  <c r="AD61" i="11"/>
  <c r="AD27" i="11"/>
  <c r="AD300" i="11"/>
  <c r="AD289" i="11"/>
  <c r="AD422" i="11"/>
  <c r="AD150" i="11"/>
  <c r="AD122" i="11"/>
  <c r="AD441" i="11"/>
  <c r="AD131" i="11"/>
  <c r="AD366" i="11"/>
  <c r="AD185" i="11"/>
  <c r="AD461" i="11"/>
  <c r="AD439" i="11"/>
  <c r="AD407" i="11"/>
  <c r="AD146" i="11"/>
  <c r="AD120" i="11"/>
  <c r="AD242" i="11"/>
  <c r="AD365" i="11"/>
  <c r="AD11" i="11"/>
  <c r="AD421" i="11"/>
  <c r="AD202" i="11"/>
  <c r="AD249" i="11"/>
  <c r="AD7" i="11"/>
  <c r="AD77" i="11"/>
  <c r="AD25" i="11"/>
  <c r="AD467" i="11"/>
  <c r="AD191" i="11"/>
  <c r="AD281" i="11"/>
  <c r="AD383" i="11"/>
  <c r="AD297" i="11"/>
  <c r="AD409" i="11"/>
  <c r="AD450" i="11"/>
  <c r="AD73" i="11"/>
  <c r="AD147" i="11"/>
  <c r="AD88" i="11"/>
  <c r="AD262" i="11"/>
  <c r="AD420" i="11"/>
  <c r="AD339" i="11"/>
  <c r="AD301" i="11"/>
  <c r="AD378" i="11"/>
  <c r="AD198" i="11"/>
  <c r="AD357" i="11"/>
  <c r="AD338" i="11"/>
  <c r="AD313" i="11"/>
  <c r="AD496" i="11"/>
  <c r="AD149" i="11"/>
  <c r="AD60" i="11"/>
  <c r="AD106" i="11"/>
  <c r="AD159" i="11"/>
  <c r="AD254" i="11"/>
  <c r="AD192" i="11"/>
  <c r="AD413" i="11"/>
  <c r="AD142" i="11"/>
  <c r="AD50" i="11"/>
  <c r="AD154" i="11"/>
  <c r="AD17" i="11"/>
  <c r="AD396" i="11"/>
  <c r="AD387" i="11"/>
  <c r="AD284" i="11"/>
  <c r="AD82" i="11"/>
  <c r="AD267" i="11"/>
  <c r="AD304" i="11"/>
  <c r="AD30" i="11"/>
  <c r="AD448" i="11"/>
  <c r="AD55" i="11"/>
  <c r="AD161" i="11"/>
  <c r="AD459" i="11"/>
  <c r="AD47" i="11"/>
  <c r="AD272" i="11"/>
  <c r="AD117" i="11"/>
  <c r="AD79" i="11"/>
  <c r="AD473" i="11"/>
  <c r="AD201" i="11"/>
  <c r="AD2" i="11"/>
  <c r="AD69" i="11"/>
  <c r="AD259" i="11"/>
  <c r="AD255" i="11"/>
  <c r="AD16" i="11"/>
  <c r="AD276" i="11"/>
  <c r="AD299" i="11"/>
  <c r="AD490" i="11"/>
  <c r="AD143" i="11"/>
  <c r="AD334" i="11"/>
  <c r="AD157" i="11"/>
  <c r="AD63" i="11"/>
  <c r="AD308" i="11"/>
  <c r="AD479" i="11"/>
  <c r="AD257" i="11"/>
  <c r="AD70" i="11"/>
  <c r="AD341" i="11"/>
  <c r="AD460" i="11"/>
  <c r="AD484" i="11"/>
  <c r="AD145" i="11"/>
  <c r="AD298" i="11"/>
  <c r="AD245" i="11"/>
  <c r="AD352" i="11"/>
  <c r="AD22" i="11"/>
  <c r="AD432" i="11"/>
  <c r="AD361" i="11"/>
  <c r="AD167" i="11"/>
  <c r="AD44" i="11"/>
  <c r="AD494" i="11"/>
  <c r="AD196" i="11"/>
  <c r="AD402" i="11"/>
  <c r="AD92" i="11"/>
  <c r="AD126" i="11"/>
  <c r="AD118" i="11"/>
  <c r="AD123" i="11"/>
  <c r="AD404" i="11"/>
  <c r="AD285" i="11"/>
  <c r="AD171" i="11"/>
  <c r="AD295" i="11"/>
  <c r="AD251" i="11"/>
  <c r="AD104" i="11"/>
  <c r="AD457" i="11"/>
  <c r="AD379" i="11"/>
  <c r="AD141" i="11"/>
  <c r="AD189" i="11"/>
  <c r="AD356" i="11"/>
  <c r="AD414" i="11"/>
  <c r="AD395" i="11"/>
  <c r="AD160" i="11"/>
  <c r="AD98" i="11"/>
  <c r="AD108" i="11"/>
  <c r="AD374" i="11"/>
  <c r="AD243" i="11"/>
  <c r="AD137" i="11"/>
  <c r="AD323" i="11"/>
  <c r="AD478" i="11"/>
  <c r="AD179" i="11"/>
  <c r="AD451" i="11"/>
  <c r="AD326" i="11"/>
  <c r="AD14" i="11"/>
  <c r="AD15" i="11"/>
  <c r="AD113" i="11"/>
  <c r="AD169" i="11"/>
  <c r="AD205" i="11"/>
  <c r="AD256" i="11"/>
  <c r="AD498" i="11"/>
  <c r="AD129" i="11"/>
  <c r="AD345" i="11"/>
  <c r="AD353" i="11"/>
  <c r="AD327" i="11"/>
  <c r="AD320" i="11"/>
  <c r="AD155" i="11"/>
  <c r="AD194" i="11"/>
  <c r="AD80" i="11"/>
  <c r="AD386" i="11"/>
  <c r="AD444" i="11"/>
  <c r="AD497" i="11"/>
  <c r="AD274" i="11"/>
  <c r="AD470" i="11"/>
  <c r="AD139" i="11"/>
  <c r="AD269" i="11"/>
  <c r="AD67" i="11"/>
  <c r="AD472" i="11"/>
  <c r="AD124" i="11"/>
  <c r="AD133" i="11"/>
  <c r="AD261" i="11"/>
  <c r="AD278" i="11"/>
  <c r="AD376" i="11"/>
  <c r="U63" i="11"/>
  <c r="S429" i="11"/>
  <c r="R429" i="11" s="1"/>
  <c r="S181" i="11"/>
  <c r="R181" i="11" s="1"/>
  <c r="S16" i="11"/>
  <c r="R16" i="11" s="1"/>
  <c r="S46" i="11"/>
  <c r="R46" i="11" s="1"/>
  <c r="S86" i="11"/>
  <c r="R86" i="11" s="1"/>
  <c r="S157" i="11"/>
  <c r="R157" i="11" s="1"/>
  <c r="S183" i="11"/>
  <c r="R183" i="11" s="1"/>
  <c r="S243" i="11"/>
  <c r="R243" i="11" s="1"/>
  <c r="S440" i="11"/>
  <c r="R440" i="11" s="1"/>
  <c r="S2" i="11"/>
  <c r="R2" i="11" s="1"/>
  <c r="S61" i="11"/>
  <c r="R61" i="11" s="1"/>
  <c r="S63" i="11"/>
  <c r="R63" i="11" s="1"/>
  <c r="S95" i="11"/>
  <c r="R95" i="11" s="1"/>
  <c r="S96" i="11"/>
  <c r="R96" i="11" s="1"/>
  <c r="S122" i="11"/>
  <c r="R122" i="11" s="1"/>
  <c r="S144" i="11"/>
  <c r="R144" i="11" s="1"/>
  <c r="S165" i="11"/>
  <c r="R165" i="11" s="1"/>
  <c r="S194" i="11"/>
  <c r="R194" i="11" s="1"/>
  <c r="S201" i="11"/>
  <c r="R201" i="11" s="1"/>
  <c r="S231" i="11"/>
  <c r="R231" i="11" s="1"/>
  <c r="S246" i="11"/>
  <c r="R246" i="11" s="1"/>
  <c r="S251" i="11"/>
  <c r="R251" i="11" s="1"/>
  <c r="S276" i="11"/>
  <c r="R276" i="11" s="1"/>
  <c r="S331" i="11"/>
  <c r="R331" i="11" s="1"/>
  <c r="S351" i="11"/>
  <c r="R351" i="11" s="1"/>
  <c r="S480" i="11"/>
  <c r="R480" i="11" s="1"/>
  <c r="S484" i="11"/>
  <c r="R484" i="11" s="1"/>
  <c r="S487" i="11"/>
  <c r="R487" i="11" s="1"/>
  <c r="S23" i="11"/>
  <c r="R23" i="11" s="1"/>
  <c r="S192" i="11"/>
  <c r="R192" i="11" s="1"/>
  <c r="S199" i="11"/>
  <c r="R199" i="11" s="1"/>
  <c r="S228" i="11"/>
  <c r="R228" i="11" s="1"/>
  <c r="S247" i="11"/>
  <c r="R247" i="11" s="1"/>
  <c r="S310" i="11"/>
  <c r="R310" i="11" s="1"/>
  <c r="S384" i="11"/>
  <c r="R384" i="11" s="1"/>
  <c r="S22" i="11"/>
  <c r="R22" i="11" s="1"/>
  <c r="S469" i="11"/>
  <c r="R469" i="11" s="1"/>
  <c r="S128" i="11"/>
  <c r="R128" i="11" s="1"/>
  <c r="S344" i="11"/>
  <c r="R344" i="11" s="1"/>
  <c r="S88" i="11"/>
  <c r="R88" i="11" s="1"/>
  <c r="S281" i="11"/>
  <c r="R281" i="11" s="1"/>
  <c r="S317" i="11"/>
  <c r="R317" i="11" s="1"/>
  <c r="S456" i="11"/>
  <c r="R456" i="11" s="1"/>
  <c r="S129" i="11"/>
  <c r="R129" i="11" s="1"/>
  <c r="S145" i="11"/>
  <c r="R145" i="11" s="1"/>
  <c r="S258" i="11"/>
  <c r="R258" i="11" s="1"/>
  <c r="S422" i="11"/>
  <c r="S468" i="11"/>
  <c r="S364" i="11"/>
  <c r="R364" i="11" s="1"/>
  <c r="S405" i="11"/>
  <c r="R405" i="11" s="1"/>
  <c r="S406" i="11"/>
  <c r="R406" i="11" s="1"/>
  <c r="S426" i="11"/>
  <c r="R426" i="11" s="1"/>
  <c r="S428" i="11"/>
  <c r="R428" i="11" s="1"/>
  <c r="S223" i="11"/>
  <c r="S485" i="11"/>
  <c r="R485" i="11" s="1"/>
  <c r="S263" i="11"/>
  <c r="S153" i="11"/>
  <c r="S214" i="11"/>
  <c r="S24" i="11"/>
  <c r="S208" i="11"/>
  <c r="S168" i="11"/>
  <c r="R168" i="11" s="1"/>
  <c r="S283" i="11"/>
  <c r="S325" i="11"/>
  <c r="R325" i="11" s="1"/>
  <c r="S408" i="11"/>
  <c r="S414" i="11"/>
  <c r="S478" i="11"/>
  <c r="S68" i="11"/>
  <c r="S74" i="11"/>
  <c r="S82" i="11"/>
  <c r="S99" i="11"/>
  <c r="S175" i="11"/>
  <c r="S193" i="11"/>
  <c r="S244" i="11"/>
  <c r="S273" i="11"/>
  <c r="S434" i="11"/>
  <c r="S439" i="11"/>
  <c r="S138" i="11"/>
  <c r="R138" i="11" s="1"/>
  <c r="S65" i="11"/>
  <c r="S66" i="11"/>
  <c r="S94" i="11"/>
  <c r="S107" i="11"/>
  <c r="S386" i="11"/>
  <c r="R386" i="11" s="1"/>
  <c r="S327" i="11"/>
  <c r="S447" i="11"/>
  <c r="S454" i="11"/>
  <c r="S493" i="11"/>
  <c r="S4" i="11"/>
  <c r="S114" i="11"/>
  <c r="S338" i="11"/>
  <c r="S232" i="11"/>
  <c r="R232" i="11" s="1"/>
  <c r="S491" i="11"/>
  <c r="R491" i="11" s="1"/>
  <c r="S500" i="11"/>
  <c r="R500" i="11" s="1"/>
  <c r="S173" i="11"/>
  <c r="R173" i="11" s="1"/>
  <c r="S436" i="11"/>
  <c r="R436" i="11" s="1"/>
  <c r="S90" i="11"/>
  <c r="R90" i="11" s="1"/>
  <c r="S101" i="11"/>
  <c r="R101" i="11" s="1"/>
  <c r="S177" i="11"/>
  <c r="R177" i="11" s="1"/>
  <c r="S225" i="11"/>
  <c r="R225" i="11" s="1"/>
  <c r="S230" i="11"/>
  <c r="R230" i="11" s="1"/>
  <c r="S323" i="11"/>
  <c r="R323" i="11" s="1"/>
  <c r="S362" i="11"/>
  <c r="R362" i="11" s="1"/>
  <c r="S441" i="11"/>
  <c r="R441" i="11" s="1"/>
  <c r="S77" i="11"/>
  <c r="R77" i="11" s="1"/>
  <c r="S482" i="11"/>
  <c r="R482" i="11" s="1"/>
  <c r="S8" i="11"/>
  <c r="R8" i="11" s="1"/>
  <c r="S44" i="11"/>
  <c r="R44" i="11" s="1"/>
  <c r="S109" i="11"/>
  <c r="R109" i="11" s="1"/>
  <c r="S126" i="11"/>
  <c r="R126" i="11" s="1"/>
  <c r="S142" i="11"/>
  <c r="R142" i="11" s="1"/>
  <c r="S143" i="11"/>
  <c r="R143" i="11" s="1"/>
  <c r="S197" i="11"/>
  <c r="R197" i="11" s="1"/>
  <c r="S220" i="11"/>
  <c r="R220" i="11" s="1"/>
  <c r="S151" i="11"/>
  <c r="R151" i="11" s="1"/>
  <c r="S299" i="11"/>
  <c r="R299" i="11" s="1"/>
  <c r="S463" i="11"/>
  <c r="R463" i="11" s="1"/>
  <c r="S305" i="11"/>
  <c r="R305" i="11" s="1"/>
  <c r="S319" i="11"/>
  <c r="R319" i="11" s="1"/>
  <c r="S322" i="11"/>
  <c r="R322" i="11" s="1"/>
  <c r="S348" i="11"/>
  <c r="R348" i="11" s="1"/>
  <c r="S393" i="11"/>
  <c r="R393" i="11" s="1"/>
  <c r="S407" i="11"/>
  <c r="R407" i="11" s="1"/>
  <c r="S418" i="11"/>
  <c r="R418" i="11" s="1"/>
  <c r="S430" i="11"/>
  <c r="R430" i="11" s="1"/>
  <c r="S449" i="11"/>
  <c r="R449" i="11" s="1"/>
  <c r="S216" i="11"/>
  <c r="R216" i="11" s="1"/>
  <c r="S483" i="11"/>
  <c r="R483" i="11" s="1"/>
  <c r="S501" i="11"/>
  <c r="R501" i="11" s="1"/>
  <c r="S37" i="11"/>
  <c r="R37" i="11" s="1"/>
  <c r="S67" i="11"/>
  <c r="R67" i="11" s="1"/>
  <c r="S78" i="11"/>
  <c r="R78" i="11" s="1"/>
  <c r="S119" i="11"/>
  <c r="R119" i="11" s="1"/>
  <c r="S123" i="11"/>
  <c r="R123" i="11" s="1"/>
  <c r="S141" i="11"/>
  <c r="R141" i="11" s="1"/>
  <c r="S154" i="11"/>
  <c r="R154" i="11" s="1"/>
  <c r="S160" i="11"/>
  <c r="R160" i="11" s="1"/>
  <c r="S161" i="11"/>
  <c r="R161" i="11" s="1"/>
  <c r="S206" i="11"/>
  <c r="R206" i="11" s="1"/>
  <c r="S245" i="11"/>
  <c r="R245" i="11" s="1"/>
  <c r="S279" i="11"/>
  <c r="R279" i="11" s="1"/>
  <c r="S494" i="11"/>
  <c r="R494" i="11" s="1"/>
  <c r="S373" i="11"/>
  <c r="R373" i="11" s="1"/>
  <c r="S377" i="11"/>
  <c r="R377" i="11" s="1"/>
  <c r="S33" i="11"/>
  <c r="R33" i="11" s="1"/>
  <c r="S459" i="11"/>
  <c r="R459" i="11" s="1"/>
  <c r="S466" i="11"/>
  <c r="R466" i="11" s="1"/>
  <c r="S481" i="11"/>
  <c r="R481" i="11" s="1"/>
  <c r="S417" i="11"/>
  <c r="R417" i="11" s="1"/>
  <c r="S164" i="11"/>
  <c r="R164" i="11" s="1"/>
  <c r="S176" i="11"/>
  <c r="R176" i="11" s="1"/>
  <c r="S207" i="11"/>
  <c r="R207" i="11" s="1"/>
  <c r="S343" i="11"/>
  <c r="R343" i="11" s="1"/>
  <c r="S5" i="11"/>
  <c r="R5" i="11" s="1"/>
  <c r="S48" i="11"/>
  <c r="R48" i="11" s="1"/>
  <c r="S98" i="11"/>
  <c r="R98" i="11" s="1"/>
  <c r="S262" i="11"/>
  <c r="R262" i="11" s="1"/>
  <c r="S7" i="11"/>
  <c r="R7" i="11" s="1"/>
  <c r="S118" i="11"/>
  <c r="R118" i="11" s="1"/>
  <c r="S203" i="11"/>
  <c r="R203" i="11" s="1"/>
  <c r="S236" i="11"/>
  <c r="R236" i="11" s="1"/>
  <c r="S242" i="11"/>
  <c r="R242" i="11" s="1"/>
  <c r="S229" i="11"/>
  <c r="R229" i="11" s="1"/>
  <c r="S347" i="11"/>
  <c r="R347" i="11" s="1"/>
  <c r="S35" i="11"/>
  <c r="R35" i="11" s="1"/>
  <c r="S375" i="11"/>
  <c r="R375" i="11" s="1"/>
  <c r="S392" i="11"/>
  <c r="R392" i="11" s="1"/>
  <c r="S435" i="11"/>
  <c r="R435" i="11" s="1"/>
  <c r="S438" i="11"/>
  <c r="R438" i="11" s="1"/>
  <c r="S446" i="11"/>
  <c r="R446" i="11" s="1"/>
  <c r="S488" i="11"/>
  <c r="R488" i="11" s="1"/>
  <c r="S12" i="11"/>
  <c r="R12" i="11" s="1"/>
  <c r="S26" i="11"/>
  <c r="R26" i="11" s="1"/>
  <c r="S345" i="11"/>
  <c r="R345" i="11" s="1"/>
  <c r="S59" i="11"/>
  <c r="R59" i="11" s="1"/>
  <c r="S72" i="11"/>
  <c r="R72" i="11" s="1"/>
  <c r="S92" i="11"/>
  <c r="R92" i="11" s="1"/>
  <c r="S103" i="11"/>
  <c r="R103" i="11" s="1"/>
  <c r="S134" i="11"/>
  <c r="R134" i="11" s="1"/>
  <c r="S148" i="11"/>
  <c r="R148" i="11" s="1"/>
  <c r="S162" i="11"/>
  <c r="R162" i="11" s="1"/>
  <c r="S178" i="11"/>
  <c r="R178" i="11" s="1"/>
  <c r="S249" i="11"/>
  <c r="R249" i="11" s="1"/>
  <c r="S266" i="11"/>
  <c r="R266" i="11" s="1"/>
  <c r="S287" i="11"/>
  <c r="R287" i="11" s="1"/>
  <c r="S455" i="11"/>
  <c r="R455" i="11" s="1"/>
  <c r="S295" i="11"/>
  <c r="R295" i="11" s="1"/>
  <c r="S301" i="11"/>
  <c r="R301" i="11" s="1"/>
  <c r="S304" i="11"/>
  <c r="R304" i="11" s="1"/>
  <c r="S311" i="11"/>
  <c r="R311" i="11" s="1"/>
  <c r="S374" i="11"/>
  <c r="R374" i="11" s="1"/>
  <c r="S388" i="11"/>
  <c r="R388" i="11" s="1"/>
  <c r="S395" i="11"/>
  <c r="R395" i="11" s="1"/>
  <c r="S399" i="11"/>
  <c r="R399" i="11" s="1"/>
  <c r="S412" i="11"/>
  <c r="R412" i="11" s="1"/>
  <c r="S458" i="11"/>
  <c r="R458" i="11" s="1"/>
  <c r="S432" i="11"/>
  <c r="R432" i="11" s="1"/>
  <c r="S52" i="11"/>
  <c r="R52" i="11" s="1"/>
  <c r="S55" i="11"/>
  <c r="R55" i="11" s="1"/>
  <c r="S474" i="11"/>
  <c r="R474" i="11" s="1"/>
  <c r="S486" i="11"/>
  <c r="R486" i="11" s="1"/>
  <c r="S490" i="11"/>
  <c r="R490" i="11" s="1"/>
  <c r="S443" i="11"/>
  <c r="R443" i="11" s="1"/>
  <c r="S3" i="11"/>
  <c r="R3" i="11" s="1"/>
  <c r="S34" i="11"/>
  <c r="R34" i="11" s="1"/>
  <c r="S53" i="11"/>
  <c r="R53" i="11" s="1"/>
  <c r="S58" i="11"/>
  <c r="R58" i="11" s="1"/>
  <c r="S106" i="11"/>
  <c r="R106" i="11" s="1"/>
  <c r="S115" i="11"/>
  <c r="R115" i="11" s="1"/>
  <c r="S135" i="11"/>
  <c r="R135" i="11" s="1"/>
  <c r="S146" i="11"/>
  <c r="R146" i="11" s="1"/>
  <c r="S150" i="11"/>
  <c r="R150" i="11" s="1"/>
  <c r="S171" i="11"/>
  <c r="R171" i="11" s="1"/>
  <c r="S172" i="11"/>
  <c r="R172" i="11" s="1"/>
  <c r="S211" i="11"/>
  <c r="R211" i="11" s="1"/>
  <c r="S357" i="11"/>
  <c r="R357" i="11" s="1"/>
  <c r="S240" i="11"/>
  <c r="R240" i="11" s="1"/>
  <c r="S272" i="11"/>
  <c r="R272" i="11" s="1"/>
  <c r="S292" i="11"/>
  <c r="R292" i="11" s="1"/>
  <c r="S180" i="11"/>
  <c r="R180" i="11" s="1"/>
  <c r="S328" i="11"/>
  <c r="R328" i="11" s="1"/>
  <c r="S330" i="11"/>
  <c r="R330" i="11" s="1"/>
  <c r="S340" i="11"/>
  <c r="R340" i="11" s="1"/>
  <c r="S352" i="11"/>
  <c r="R352" i="11" s="1"/>
  <c r="S366" i="11"/>
  <c r="R366" i="11" s="1"/>
  <c r="S121" i="11"/>
  <c r="R121" i="11" s="1"/>
  <c r="S398" i="11"/>
  <c r="R398" i="11" s="1"/>
  <c r="S461" i="11"/>
  <c r="R461" i="11" s="1"/>
  <c r="S475" i="11"/>
  <c r="R475" i="11" s="1"/>
  <c r="S17" i="11"/>
  <c r="R17" i="11" s="1"/>
  <c r="S270" i="11"/>
  <c r="R270" i="11" s="1"/>
  <c r="S30" i="11"/>
  <c r="R30" i="11" s="1"/>
  <c r="S112" i="11"/>
  <c r="R112" i="11" s="1"/>
  <c r="S268" i="11"/>
  <c r="R268" i="11" s="1"/>
  <c r="S9" i="11"/>
  <c r="R9" i="11" s="1"/>
  <c r="S89" i="11"/>
  <c r="R89" i="11" s="1"/>
  <c r="S202" i="11"/>
  <c r="R202" i="11" s="1"/>
  <c r="S28" i="11"/>
  <c r="R28" i="11" s="1"/>
  <c r="S353" i="11"/>
  <c r="R353" i="11" s="1"/>
  <c r="S36" i="11"/>
  <c r="R36" i="11" s="1"/>
  <c r="S40" i="11"/>
  <c r="R40" i="11" s="1"/>
  <c r="S294" i="11"/>
  <c r="R294" i="11" s="1"/>
  <c r="S111" i="11"/>
  <c r="R111" i="11" s="1"/>
  <c r="S179" i="11"/>
  <c r="R179" i="11" s="1"/>
  <c r="S341" i="11"/>
  <c r="R341" i="11" s="1"/>
  <c r="S361" i="11"/>
  <c r="R361" i="11" s="1"/>
  <c r="S457" i="11"/>
  <c r="R457" i="11" s="1"/>
  <c r="S492" i="11"/>
  <c r="R492" i="11" s="1"/>
  <c r="S14" i="11"/>
  <c r="R14" i="11" s="1"/>
  <c r="S265" i="11"/>
  <c r="R265" i="11" s="1"/>
  <c r="S21" i="11"/>
  <c r="R21" i="11" s="1"/>
  <c r="S235" i="11"/>
  <c r="R235" i="11" s="1"/>
  <c r="S73" i="11"/>
  <c r="R73" i="11" s="1"/>
  <c r="S238" i="11"/>
  <c r="R238" i="11" s="1"/>
  <c r="S81" i="11"/>
  <c r="R81" i="11" s="1"/>
  <c r="S320" i="11"/>
  <c r="R320" i="11" s="1"/>
  <c r="S158" i="11"/>
  <c r="R158" i="11" s="1"/>
  <c r="S174" i="11"/>
  <c r="R174" i="11" s="1"/>
  <c r="S182" i="11"/>
  <c r="R182" i="11" s="1"/>
  <c r="S184" i="11"/>
  <c r="R184" i="11" s="1"/>
  <c r="S191" i="11"/>
  <c r="R191" i="11" s="1"/>
  <c r="S196" i="11"/>
  <c r="R196" i="11" s="1"/>
  <c r="S217" i="11"/>
  <c r="R217" i="11" s="1"/>
  <c r="S19" i="11"/>
  <c r="R19" i="11" s="1"/>
  <c r="S257" i="11"/>
  <c r="R257" i="11" s="1"/>
  <c r="S264" i="11"/>
  <c r="R264" i="11" s="1"/>
  <c r="S267" i="11"/>
  <c r="R267" i="11" s="1"/>
  <c r="S296" i="11"/>
  <c r="R296" i="11" s="1"/>
  <c r="S313" i="11"/>
  <c r="R313" i="11" s="1"/>
  <c r="S326" i="11"/>
  <c r="R326" i="11" s="1"/>
  <c r="S329" i="11"/>
  <c r="R329" i="11" s="1"/>
  <c r="S349" i="11"/>
  <c r="R349" i="11" s="1"/>
  <c r="S359" i="11"/>
  <c r="R359" i="11" s="1"/>
  <c r="S365" i="11"/>
  <c r="R365" i="11" s="1"/>
  <c r="S376" i="11"/>
  <c r="R376" i="11" s="1"/>
  <c r="S394" i="11"/>
  <c r="R394" i="11" s="1"/>
  <c r="S403" i="11"/>
  <c r="R403" i="11" s="1"/>
  <c r="S413" i="11"/>
  <c r="R413" i="11" s="1"/>
  <c r="S415" i="11"/>
  <c r="R415" i="11" s="1"/>
  <c r="S421" i="11"/>
  <c r="R421" i="11" s="1"/>
  <c r="S451" i="11"/>
  <c r="R451" i="11" s="1"/>
  <c r="S498" i="11"/>
  <c r="R498" i="11" s="1"/>
  <c r="S252" i="11"/>
  <c r="R252" i="11" s="1"/>
  <c r="S20" i="11"/>
  <c r="R20" i="11" s="1"/>
  <c r="S25" i="11"/>
  <c r="R25" i="11" s="1"/>
  <c r="S29" i="11"/>
  <c r="R29" i="11" s="1"/>
  <c r="S54" i="11"/>
  <c r="R54" i="11" s="1"/>
  <c r="S69" i="11"/>
  <c r="R69" i="11" s="1"/>
  <c r="S71" i="11"/>
  <c r="R71" i="11" s="1"/>
  <c r="S75" i="11"/>
  <c r="R75" i="11" s="1"/>
  <c r="S79" i="11"/>
  <c r="R79" i="11" s="1"/>
  <c r="S91" i="11"/>
  <c r="R91" i="11" s="1"/>
  <c r="S105" i="11"/>
  <c r="R105" i="11" s="1"/>
  <c r="S117" i="11"/>
  <c r="R117" i="11" s="1"/>
  <c r="S306" i="11"/>
  <c r="R306" i="11" s="1"/>
  <c r="S419" i="11"/>
  <c r="R419" i="11" s="1"/>
  <c r="S152" i="11"/>
  <c r="R152" i="11" s="1"/>
  <c r="S167" i="11"/>
  <c r="R167" i="11" s="1"/>
  <c r="S169" i="11"/>
  <c r="R169" i="11" s="1"/>
  <c r="S170" i="11"/>
  <c r="R170" i="11" s="1"/>
  <c r="S188" i="11"/>
  <c r="R188" i="11" s="1"/>
  <c r="S189" i="11"/>
  <c r="R189" i="11" s="1"/>
  <c r="S213" i="11"/>
  <c r="R213" i="11" s="1"/>
  <c r="S219" i="11"/>
  <c r="R219" i="11" s="1"/>
  <c r="S221" i="11"/>
  <c r="R221" i="11" s="1"/>
  <c r="S224" i="11"/>
  <c r="R224" i="11" s="1"/>
  <c r="S226" i="11"/>
  <c r="R226" i="11" s="1"/>
  <c r="S300" i="11"/>
  <c r="R300" i="11" s="1"/>
  <c r="S261" i="11"/>
  <c r="R261" i="11" s="1"/>
  <c r="S289" i="11"/>
  <c r="R289" i="11" s="1"/>
  <c r="S290" i="11"/>
  <c r="R290" i="11" s="1"/>
  <c r="S309" i="11"/>
  <c r="R309" i="11" s="1"/>
  <c r="S321" i="11"/>
  <c r="R321" i="11" s="1"/>
  <c r="S324" i="11"/>
  <c r="R324" i="11" s="1"/>
  <c r="S354" i="11"/>
  <c r="R354" i="11" s="1"/>
  <c r="S360" i="11"/>
  <c r="R360" i="11" s="1"/>
  <c r="S368" i="11"/>
  <c r="R368" i="11" s="1"/>
  <c r="S369" i="11"/>
  <c r="R369" i="11" s="1"/>
  <c r="S370" i="11"/>
  <c r="R370" i="11" s="1"/>
  <c r="S380" i="11"/>
  <c r="R380" i="11" s="1"/>
  <c r="S409" i="11"/>
  <c r="R409" i="11" s="1"/>
  <c r="S411" i="11"/>
  <c r="R411" i="11" s="1"/>
  <c r="S431" i="11"/>
  <c r="R431" i="11" s="1"/>
  <c r="S445" i="11"/>
  <c r="R445" i="11" s="1"/>
  <c r="S452" i="11"/>
  <c r="R452" i="11" s="1"/>
  <c r="S13" i="11"/>
  <c r="R13" i="11" s="1"/>
  <c r="S222" i="11"/>
  <c r="R222" i="11" s="1"/>
  <c r="S198" i="11"/>
  <c r="R198" i="11" s="1"/>
  <c r="S254" i="11"/>
  <c r="R254" i="11" s="1"/>
  <c r="S367" i="11"/>
  <c r="R367" i="11" s="1"/>
  <c r="S382" i="11"/>
  <c r="R382" i="11" s="1"/>
  <c r="S50" i="11"/>
  <c r="R50" i="11" s="1"/>
  <c r="S139" i="11"/>
  <c r="R139" i="11" s="1"/>
  <c r="S260" i="11"/>
  <c r="R260" i="11" s="1"/>
  <c r="S387" i="11"/>
  <c r="R387" i="11" s="1"/>
  <c r="S11" i="11"/>
  <c r="R11" i="11" s="1"/>
  <c r="S27" i="11"/>
  <c r="R27" i="11" s="1"/>
  <c r="S47" i="11"/>
  <c r="R47" i="11" s="1"/>
  <c r="S83" i="11"/>
  <c r="R83" i="11" s="1"/>
  <c r="S127" i="11"/>
  <c r="R127" i="11" s="1"/>
  <c r="S133" i="11"/>
  <c r="R133" i="11" s="1"/>
  <c r="S159" i="11"/>
  <c r="R159" i="11" s="1"/>
  <c r="S185" i="11"/>
  <c r="R185" i="11" s="1"/>
  <c r="S195" i="11"/>
  <c r="R195" i="11" s="1"/>
  <c r="S200" i="11"/>
  <c r="R200" i="11" s="1"/>
  <c r="S209" i="11"/>
  <c r="R209" i="11" s="1"/>
  <c r="S255" i="11"/>
  <c r="R255" i="11" s="1"/>
  <c r="S274" i="11"/>
  <c r="R274" i="11" s="1"/>
  <c r="S288" i="11"/>
  <c r="R288" i="11" s="1"/>
  <c r="S303" i="11"/>
  <c r="R303" i="11" s="1"/>
  <c r="S335" i="11"/>
  <c r="R335" i="11" s="1"/>
  <c r="S383" i="11"/>
  <c r="R383" i="11" s="1"/>
  <c r="S391" i="11"/>
  <c r="R391" i="11" s="1"/>
  <c r="S460" i="11"/>
  <c r="R460" i="11" s="1"/>
  <c r="S472" i="11"/>
  <c r="R472" i="11" s="1"/>
  <c r="S473" i="11"/>
  <c r="R473" i="11" s="1"/>
  <c r="S15" i="11"/>
  <c r="R15" i="11" s="1"/>
  <c r="S18" i="11"/>
  <c r="R18" i="11" s="1"/>
  <c r="S31" i="11"/>
  <c r="R31" i="11" s="1"/>
  <c r="S32" i="11"/>
  <c r="R32" i="11" s="1"/>
  <c r="S38" i="11"/>
  <c r="R38" i="11" s="1"/>
  <c r="S39" i="11"/>
  <c r="R39" i="11" s="1"/>
  <c r="S41" i="11"/>
  <c r="R41" i="11" s="1"/>
  <c r="S42" i="11"/>
  <c r="R42" i="11" s="1"/>
  <c r="S43" i="11"/>
  <c r="R43" i="11" s="1"/>
  <c r="S49" i="11"/>
  <c r="R49" i="11" s="1"/>
  <c r="S51" i="11"/>
  <c r="R51" i="11" s="1"/>
  <c r="S60" i="11"/>
  <c r="R60" i="11" s="1"/>
  <c r="S70" i="11"/>
  <c r="R70" i="11" s="1"/>
  <c r="S84" i="11"/>
  <c r="R84" i="11" s="1"/>
  <c r="S85" i="11"/>
  <c r="R85" i="11" s="1"/>
  <c r="S93" i="11"/>
  <c r="R93" i="11" s="1"/>
  <c r="S97" i="11"/>
  <c r="R97" i="11" s="1"/>
  <c r="S108" i="11"/>
  <c r="R108" i="11" s="1"/>
  <c r="S113" i="11"/>
  <c r="R113" i="11" s="1"/>
  <c r="S120" i="11"/>
  <c r="R120" i="11" s="1"/>
  <c r="S125" i="11"/>
  <c r="R125" i="11" s="1"/>
  <c r="S130" i="11"/>
  <c r="R130" i="11" s="1"/>
  <c r="S136" i="11"/>
  <c r="R136" i="11" s="1"/>
  <c r="S137" i="11"/>
  <c r="R137" i="11" s="1"/>
  <c r="S149" i="11"/>
  <c r="R149" i="11" s="1"/>
  <c r="S155" i="11"/>
  <c r="R155" i="11" s="1"/>
  <c r="S156" i="11"/>
  <c r="R156" i="11" s="1"/>
  <c r="S163" i="11"/>
  <c r="R163" i="11" s="1"/>
  <c r="S166" i="11"/>
  <c r="R166" i="11" s="1"/>
  <c r="S187" i="11"/>
  <c r="R187" i="11" s="1"/>
  <c r="S190" i="11"/>
  <c r="R190" i="11" s="1"/>
  <c r="S204" i="11"/>
  <c r="R204" i="11" s="1"/>
  <c r="S210" i="11"/>
  <c r="R210" i="11" s="1"/>
  <c r="S212" i="11"/>
  <c r="R212" i="11" s="1"/>
  <c r="S233" i="11"/>
  <c r="R233" i="11" s="1"/>
  <c r="S239" i="11"/>
  <c r="R239" i="11" s="1"/>
  <c r="S241" i="11"/>
  <c r="R241" i="11" s="1"/>
  <c r="S248" i="11"/>
  <c r="R248" i="11" s="1"/>
  <c r="S250" i="11"/>
  <c r="R250" i="11" s="1"/>
  <c r="S253" i="11"/>
  <c r="R253" i="11" s="1"/>
  <c r="S256" i="11"/>
  <c r="R256" i="11" s="1"/>
  <c r="S259" i="11"/>
  <c r="R259" i="11" s="1"/>
  <c r="S269" i="11"/>
  <c r="R269" i="11" s="1"/>
  <c r="S271" i="11"/>
  <c r="R271" i="11" s="1"/>
  <c r="S275" i="11"/>
  <c r="R275" i="11" s="1"/>
  <c r="S278" i="11"/>
  <c r="R278" i="11" s="1"/>
  <c r="S282" i="11"/>
  <c r="R282" i="11" s="1"/>
  <c r="S284" i="11"/>
  <c r="R284" i="11" s="1"/>
  <c r="S285" i="11"/>
  <c r="R285" i="11" s="1"/>
  <c r="S291" i="11"/>
  <c r="R291" i="11" s="1"/>
  <c r="S302" i="11"/>
  <c r="R302" i="11" s="1"/>
  <c r="S307" i="11"/>
  <c r="R307" i="11" s="1"/>
  <c r="S308" i="11"/>
  <c r="R308" i="11" s="1"/>
  <c r="S312" i="11"/>
  <c r="R312" i="11" s="1"/>
  <c r="S314" i="11"/>
  <c r="R314" i="11" s="1"/>
  <c r="S315" i="11"/>
  <c r="R315" i="11" s="1"/>
  <c r="S316" i="11"/>
  <c r="R316" i="11" s="1"/>
  <c r="S318" i="11"/>
  <c r="R318" i="11" s="1"/>
  <c r="S333" i="11"/>
  <c r="R333" i="11" s="1"/>
  <c r="S336" i="11"/>
  <c r="R336" i="11" s="1"/>
  <c r="S339" i="11"/>
  <c r="R339" i="11" s="1"/>
  <c r="S350" i="11"/>
  <c r="R350" i="11" s="1"/>
  <c r="S355" i="11"/>
  <c r="R355" i="11" s="1"/>
  <c r="S356" i="11"/>
  <c r="R356" i="11" s="1"/>
  <c r="S358" i="11"/>
  <c r="R358" i="11" s="1"/>
  <c r="S363" i="11"/>
  <c r="R363" i="11" s="1"/>
  <c r="S371" i="11"/>
  <c r="R371" i="11" s="1"/>
  <c r="S372" i="11"/>
  <c r="R372" i="11" s="1"/>
  <c r="S379" i="11"/>
  <c r="R379" i="11" s="1"/>
  <c r="S385" i="11"/>
  <c r="R385" i="11" s="1"/>
  <c r="S390" i="11"/>
  <c r="R390" i="11" s="1"/>
  <c r="S396" i="11"/>
  <c r="R396" i="11" s="1"/>
  <c r="S401" i="11"/>
  <c r="R401" i="11" s="1"/>
  <c r="S402" i="11"/>
  <c r="R402" i="11" s="1"/>
  <c r="S423" i="11"/>
  <c r="R423" i="11" s="1"/>
  <c r="S424" i="11"/>
  <c r="R424" i="11" s="1"/>
  <c r="S425" i="11"/>
  <c r="R425" i="11" s="1"/>
  <c r="S433" i="11"/>
  <c r="R433" i="11" s="1"/>
  <c r="S437" i="11"/>
  <c r="R437" i="11" s="1"/>
  <c r="S444" i="11"/>
  <c r="R444" i="11" s="1"/>
  <c r="S450" i="11"/>
  <c r="R450" i="11" s="1"/>
  <c r="S453" i="11"/>
  <c r="R453" i="11" s="1"/>
  <c r="S462" i="11"/>
  <c r="R462" i="11" s="1"/>
  <c r="S464" i="11"/>
  <c r="R464" i="11" s="1"/>
  <c r="S471" i="11"/>
  <c r="R471" i="11" s="1"/>
  <c r="S477" i="11"/>
  <c r="R477" i="11" s="1"/>
  <c r="S479" i="11"/>
  <c r="R479" i="11" s="1"/>
  <c r="S496" i="11"/>
  <c r="R496" i="11" s="1"/>
  <c r="S6" i="11"/>
  <c r="R6" i="11" s="1"/>
  <c r="S10" i="11"/>
  <c r="R10" i="11" s="1"/>
  <c r="S45" i="11"/>
  <c r="R45" i="11" s="1"/>
  <c r="S56" i="11"/>
  <c r="R56" i="11" s="1"/>
  <c r="S57" i="11"/>
  <c r="R57" i="11" s="1"/>
  <c r="S62" i="11"/>
  <c r="R62" i="11" s="1"/>
  <c r="S64" i="11"/>
  <c r="R64" i="11" s="1"/>
  <c r="S76" i="11"/>
  <c r="R76" i="11" s="1"/>
  <c r="S80" i="11"/>
  <c r="R80" i="11" s="1"/>
  <c r="S87" i="11"/>
  <c r="R87" i="11" s="1"/>
  <c r="S100" i="11"/>
  <c r="R100" i="11" s="1"/>
  <c r="S102" i="11"/>
  <c r="R102" i="11" s="1"/>
  <c r="S104" i="11"/>
  <c r="R104" i="11" s="1"/>
  <c r="S110" i="11"/>
  <c r="R110" i="11" s="1"/>
  <c r="S124" i="11"/>
  <c r="R124" i="11" s="1"/>
  <c r="S131" i="11"/>
  <c r="R131" i="11" s="1"/>
  <c r="S132" i="11"/>
  <c r="R132" i="11" s="1"/>
  <c r="S140" i="11"/>
  <c r="R140" i="11" s="1"/>
  <c r="S147" i="11"/>
  <c r="R147" i="11" s="1"/>
  <c r="S186" i="11"/>
  <c r="R186" i="11" s="1"/>
  <c r="S205" i="11"/>
  <c r="R205" i="11" s="1"/>
  <c r="S215" i="11"/>
  <c r="R215" i="11" s="1"/>
  <c r="S218" i="11"/>
  <c r="R218" i="11" s="1"/>
  <c r="S227" i="11"/>
  <c r="R227" i="11" s="1"/>
  <c r="S237" i="11"/>
  <c r="R237" i="11" s="1"/>
  <c r="S277" i="11"/>
  <c r="R277" i="11" s="1"/>
  <c r="S280" i="11"/>
  <c r="R280" i="11" s="1"/>
  <c r="S286" i="11"/>
  <c r="R286" i="11" s="1"/>
  <c r="S293" i="11"/>
  <c r="R293" i="11" s="1"/>
  <c r="S297" i="11"/>
  <c r="R297" i="11" s="1"/>
  <c r="S298" i="11"/>
  <c r="R298" i="11" s="1"/>
  <c r="S332" i="11"/>
  <c r="R332" i="11" s="1"/>
  <c r="S334" i="11"/>
  <c r="R334" i="11" s="1"/>
  <c r="S337" i="11"/>
  <c r="R337" i="11" s="1"/>
  <c r="S342" i="11"/>
  <c r="R342" i="11" s="1"/>
  <c r="S346" i="11"/>
  <c r="R346" i="11" s="1"/>
  <c r="S381" i="11"/>
  <c r="R381" i="11" s="1"/>
  <c r="S389" i="11"/>
  <c r="R389" i="11" s="1"/>
  <c r="S397" i="11"/>
  <c r="R397" i="11" s="1"/>
  <c r="S400" i="11"/>
  <c r="R400" i="11" s="1"/>
  <c r="S404" i="11"/>
  <c r="R404" i="11" s="1"/>
  <c r="S410" i="11"/>
  <c r="R410" i="11" s="1"/>
  <c r="S416" i="11"/>
  <c r="R416" i="11" s="1"/>
  <c r="S420" i="11"/>
  <c r="R420" i="11" s="1"/>
  <c r="S427" i="11"/>
  <c r="R427" i="11" s="1"/>
  <c r="S442" i="11"/>
  <c r="R442" i="11" s="1"/>
  <c r="S448" i="11"/>
  <c r="R448" i="11" s="1"/>
  <c r="S465" i="11"/>
  <c r="R465" i="11" s="1"/>
  <c r="S467" i="11"/>
  <c r="R467" i="11" s="1"/>
  <c r="S470" i="11"/>
  <c r="R470" i="11" s="1"/>
  <c r="S476" i="11"/>
  <c r="R476" i="11" s="1"/>
  <c r="S489" i="11"/>
  <c r="R489" i="11" s="1"/>
  <c r="S495" i="11"/>
  <c r="R495" i="11" s="1"/>
  <c r="S497" i="11"/>
  <c r="R497" i="11" s="1"/>
  <c r="S499" i="11"/>
  <c r="R499" i="11" s="1"/>
  <c r="S234" i="11"/>
  <c r="R234" i="11" s="1"/>
  <c r="S378" i="11"/>
  <c r="R378" i="11" s="1"/>
  <c r="S116" i="11"/>
  <c r="R116" i="11" s="1"/>
  <c r="Q429" i="11"/>
  <c r="P429" i="11" s="1"/>
  <c r="Q181" i="11"/>
  <c r="P181" i="11" s="1"/>
  <c r="Q16" i="11"/>
  <c r="P16" i="11" s="1"/>
  <c r="Q46" i="11"/>
  <c r="P46" i="11" s="1"/>
  <c r="Q86" i="11"/>
  <c r="P86" i="11" s="1"/>
  <c r="Q157" i="11"/>
  <c r="P157" i="11" s="1"/>
  <c r="Q183" i="11"/>
  <c r="P183" i="11" s="1"/>
  <c r="Q243" i="11"/>
  <c r="P243" i="11" s="1"/>
  <c r="Q440" i="11"/>
  <c r="P440" i="11" s="1"/>
  <c r="Q2" i="11"/>
  <c r="P2" i="11" s="1"/>
  <c r="Q61" i="11"/>
  <c r="P61" i="11" s="1"/>
  <c r="Q63" i="11"/>
  <c r="P63" i="11" s="1"/>
  <c r="Q95" i="11"/>
  <c r="P95" i="11" s="1"/>
  <c r="Q96" i="11"/>
  <c r="P96" i="11" s="1"/>
  <c r="Q122" i="11"/>
  <c r="P122" i="11" s="1"/>
  <c r="Q144" i="11"/>
  <c r="P144" i="11" s="1"/>
  <c r="Q165" i="11"/>
  <c r="P165" i="11" s="1"/>
  <c r="Q194" i="11"/>
  <c r="P194" i="11" s="1"/>
  <c r="Q201" i="11"/>
  <c r="P201" i="11" s="1"/>
  <c r="Q231" i="11"/>
  <c r="P231" i="11" s="1"/>
  <c r="Q246" i="11"/>
  <c r="P246" i="11" s="1"/>
  <c r="Q251" i="11"/>
  <c r="P251" i="11" s="1"/>
  <c r="Q276" i="11"/>
  <c r="P276" i="11" s="1"/>
  <c r="Q331" i="11"/>
  <c r="P331" i="11" s="1"/>
  <c r="Q351" i="11"/>
  <c r="P351" i="11" s="1"/>
  <c r="Q480" i="11"/>
  <c r="P480" i="11" s="1"/>
  <c r="Q484" i="11"/>
  <c r="P484" i="11" s="1"/>
  <c r="Q487" i="11"/>
  <c r="P487" i="11" s="1"/>
  <c r="Q23" i="11"/>
  <c r="P23" i="11" s="1"/>
  <c r="Q192" i="11"/>
  <c r="P192" i="11" s="1"/>
  <c r="Q199" i="11"/>
  <c r="P199" i="11" s="1"/>
  <c r="Q228" i="11"/>
  <c r="P228" i="11" s="1"/>
  <c r="Q247" i="11"/>
  <c r="P247" i="11" s="1"/>
  <c r="Q310" i="11"/>
  <c r="P310" i="11" s="1"/>
  <c r="Q384" i="11"/>
  <c r="P384" i="11" s="1"/>
  <c r="Q22" i="11"/>
  <c r="Q469" i="11"/>
  <c r="P469" i="11" s="1"/>
  <c r="Q128" i="11"/>
  <c r="P128" i="11" s="1"/>
  <c r="Q344" i="11"/>
  <c r="P344" i="11" s="1"/>
  <c r="Q88" i="11"/>
  <c r="P88" i="11" s="1"/>
  <c r="Q281" i="11"/>
  <c r="P281" i="11" s="1"/>
  <c r="Q317" i="11"/>
  <c r="P317" i="11" s="1"/>
  <c r="Q456" i="11"/>
  <c r="P456" i="11" s="1"/>
  <c r="Q129" i="11"/>
  <c r="P129" i="11" s="1"/>
  <c r="Q145" i="11"/>
  <c r="P145" i="11" s="1"/>
  <c r="Q258" i="11"/>
  <c r="P258" i="11" s="1"/>
  <c r="Q422" i="11"/>
  <c r="P422" i="11" s="1"/>
  <c r="Q468" i="11"/>
  <c r="P468" i="11" s="1"/>
  <c r="Q364" i="11"/>
  <c r="P364" i="11" s="1"/>
  <c r="Q405" i="11"/>
  <c r="P405" i="11" s="1"/>
  <c r="Q406" i="11"/>
  <c r="P406" i="11" s="1"/>
  <c r="Q426" i="11"/>
  <c r="P426" i="11" s="1"/>
  <c r="Q428" i="11"/>
  <c r="P428" i="11" s="1"/>
  <c r="Q223" i="11"/>
  <c r="P223" i="11" s="1"/>
  <c r="Q485" i="11"/>
  <c r="P485" i="11" s="1"/>
  <c r="Q263" i="11"/>
  <c r="P263" i="11" s="1"/>
  <c r="Q153" i="11"/>
  <c r="P153" i="11" s="1"/>
  <c r="Q214" i="11"/>
  <c r="P214" i="11" s="1"/>
  <c r="Q24" i="11"/>
  <c r="P24" i="11" s="1"/>
  <c r="Q208" i="11"/>
  <c r="P208" i="11" s="1"/>
  <c r="Q168" i="11"/>
  <c r="P168" i="11" s="1"/>
  <c r="Q283" i="11"/>
  <c r="P283" i="11" s="1"/>
  <c r="Q325" i="11"/>
  <c r="P325" i="11" s="1"/>
  <c r="Q408" i="11"/>
  <c r="P408" i="11" s="1"/>
  <c r="Q414" i="11"/>
  <c r="P414" i="11" s="1"/>
  <c r="Q478" i="11"/>
  <c r="P478" i="11" s="1"/>
  <c r="Q68" i="11"/>
  <c r="P68" i="11" s="1"/>
  <c r="Q74" i="11"/>
  <c r="P74" i="11" s="1"/>
  <c r="Q82" i="11"/>
  <c r="P82" i="11" s="1"/>
  <c r="Q99" i="11"/>
  <c r="P99" i="11" s="1"/>
  <c r="Q175" i="11"/>
  <c r="P175" i="11" s="1"/>
  <c r="Q193" i="11"/>
  <c r="P193" i="11" s="1"/>
  <c r="Q244" i="11"/>
  <c r="P244" i="11" s="1"/>
  <c r="Q273" i="11"/>
  <c r="P273" i="11" s="1"/>
  <c r="Q434" i="11"/>
  <c r="P434" i="11" s="1"/>
  <c r="Q439" i="11"/>
  <c r="P439" i="11" s="1"/>
  <c r="Q138" i="11"/>
  <c r="P138" i="11" s="1"/>
  <c r="Q65" i="11"/>
  <c r="P65" i="11" s="1"/>
  <c r="Q66" i="11"/>
  <c r="P66" i="11" s="1"/>
  <c r="Q94" i="11"/>
  <c r="P94" i="11" s="1"/>
  <c r="Q107" i="11"/>
  <c r="P107" i="11" s="1"/>
  <c r="Q386" i="11"/>
  <c r="P386" i="11" s="1"/>
  <c r="Q327" i="11"/>
  <c r="P327" i="11" s="1"/>
  <c r="Q447" i="11"/>
  <c r="P447" i="11" s="1"/>
  <c r="Q454" i="11"/>
  <c r="P454" i="11" s="1"/>
  <c r="Q493" i="11"/>
  <c r="P493" i="11" s="1"/>
  <c r="Q4" i="11"/>
  <c r="P4" i="11" s="1"/>
  <c r="Q114" i="11"/>
  <c r="P114" i="11" s="1"/>
  <c r="Q338" i="11"/>
  <c r="P338" i="11" s="1"/>
  <c r="Q232" i="11"/>
  <c r="P232" i="11" s="1"/>
  <c r="Q491" i="11"/>
  <c r="P491" i="11" s="1"/>
  <c r="Q500" i="11"/>
  <c r="P500" i="11" s="1"/>
  <c r="Q173" i="11"/>
  <c r="P173" i="11" s="1"/>
  <c r="Q436" i="11"/>
  <c r="P436" i="11" s="1"/>
  <c r="Q90" i="11"/>
  <c r="P90" i="11" s="1"/>
  <c r="Q101" i="11"/>
  <c r="P101" i="11" s="1"/>
  <c r="Q177" i="11"/>
  <c r="P177" i="11" s="1"/>
  <c r="Q225" i="11"/>
  <c r="P225" i="11" s="1"/>
  <c r="Q230" i="11"/>
  <c r="P230" i="11" s="1"/>
  <c r="Q323" i="11"/>
  <c r="P323" i="11" s="1"/>
  <c r="Q362" i="11"/>
  <c r="P362" i="11" s="1"/>
  <c r="Q441" i="11"/>
  <c r="P441" i="11" s="1"/>
  <c r="Q77" i="11"/>
  <c r="P77" i="11" s="1"/>
  <c r="Q482" i="11"/>
  <c r="P482" i="11" s="1"/>
  <c r="Q8" i="11"/>
  <c r="P8" i="11" s="1"/>
  <c r="Q44" i="11"/>
  <c r="P44" i="11" s="1"/>
  <c r="Q109" i="11"/>
  <c r="P109" i="11" s="1"/>
  <c r="Q126" i="11"/>
  <c r="P126" i="11" s="1"/>
  <c r="Q142" i="11"/>
  <c r="P142" i="11" s="1"/>
  <c r="Q143" i="11"/>
  <c r="P143" i="11" s="1"/>
  <c r="Q197" i="11"/>
  <c r="P197" i="11" s="1"/>
  <c r="Q220" i="11"/>
  <c r="P220" i="11" s="1"/>
  <c r="Q151" i="11"/>
  <c r="P151" i="11" s="1"/>
  <c r="Q299" i="11"/>
  <c r="P299" i="11" s="1"/>
  <c r="Q463" i="11"/>
  <c r="P463" i="11" s="1"/>
  <c r="Q305" i="11"/>
  <c r="P305" i="11" s="1"/>
  <c r="Q319" i="11"/>
  <c r="P319" i="11" s="1"/>
  <c r="Q322" i="11"/>
  <c r="P322" i="11" s="1"/>
  <c r="Q348" i="11"/>
  <c r="P348" i="11" s="1"/>
  <c r="Q393" i="11"/>
  <c r="P393" i="11" s="1"/>
  <c r="Q407" i="11"/>
  <c r="P407" i="11" s="1"/>
  <c r="Q418" i="11"/>
  <c r="P418" i="11" s="1"/>
  <c r="Q430" i="11"/>
  <c r="P430" i="11" s="1"/>
  <c r="Q449" i="11"/>
  <c r="P449" i="11" s="1"/>
  <c r="Q216" i="11"/>
  <c r="P216" i="11" s="1"/>
  <c r="Q483" i="11"/>
  <c r="P483" i="11" s="1"/>
  <c r="Q501" i="11"/>
  <c r="P501" i="11" s="1"/>
  <c r="Q37" i="11"/>
  <c r="P37" i="11" s="1"/>
  <c r="Q67" i="11"/>
  <c r="P67" i="11" s="1"/>
  <c r="Q78" i="11"/>
  <c r="P78" i="11" s="1"/>
  <c r="Q119" i="11"/>
  <c r="P119" i="11" s="1"/>
  <c r="Q123" i="11"/>
  <c r="P123" i="11" s="1"/>
  <c r="Q141" i="11"/>
  <c r="P141" i="11" s="1"/>
  <c r="Q154" i="11"/>
  <c r="P154" i="11" s="1"/>
  <c r="Q160" i="11"/>
  <c r="P160" i="11" s="1"/>
  <c r="Q161" i="11"/>
  <c r="P161" i="11" s="1"/>
  <c r="Q206" i="11"/>
  <c r="P206" i="11" s="1"/>
  <c r="Q245" i="11"/>
  <c r="P245" i="11" s="1"/>
  <c r="Q279" i="11"/>
  <c r="P279" i="11" s="1"/>
  <c r="Q494" i="11"/>
  <c r="P494" i="11" s="1"/>
  <c r="Q373" i="11"/>
  <c r="P373" i="11" s="1"/>
  <c r="Q377" i="11"/>
  <c r="P377" i="11" s="1"/>
  <c r="Q33" i="11"/>
  <c r="P33" i="11" s="1"/>
  <c r="Q459" i="11"/>
  <c r="P459" i="11" s="1"/>
  <c r="Q466" i="11"/>
  <c r="P466" i="11" s="1"/>
  <c r="Q481" i="11"/>
  <c r="P481" i="11" s="1"/>
  <c r="Q417" i="11"/>
  <c r="P417" i="11" s="1"/>
  <c r="Q164" i="11"/>
  <c r="P164" i="11" s="1"/>
  <c r="Q176" i="11"/>
  <c r="P176" i="11" s="1"/>
  <c r="Q207" i="11"/>
  <c r="P207" i="11" s="1"/>
  <c r="Q343" i="11"/>
  <c r="P343" i="11" s="1"/>
  <c r="Q5" i="11"/>
  <c r="P5" i="11" s="1"/>
  <c r="Q48" i="11"/>
  <c r="P48" i="11" s="1"/>
  <c r="Q98" i="11"/>
  <c r="P98" i="11" s="1"/>
  <c r="Q262" i="11"/>
  <c r="P262" i="11" s="1"/>
  <c r="Q7" i="11"/>
  <c r="P7" i="11" s="1"/>
  <c r="Q118" i="11"/>
  <c r="P118" i="11" s="1"/>
  <c r="Q203" i="11"/>
  <c r="P203" i="11" s="1"/>
  <c r="Q236" i="11"/>
  <c r="P236" i="11" s="1"/>
  <c r="Q242" i="11"/>
  <c r="P242" i="11" s="1"/>
  <c r="Q229" i="11"/>
  <c r="P229" i="11" s="1"/>
  <c r="Q347" i="11"/>
  <c r="P347" i="11" s="1"/>
  <c r="Q35" i="11"/>
  <c r="P35" i="11" s="1"/>
  <c r="Q375" i="11"/>
  <c r="P375" i="11" s="1"/>
  <c r="Q392" i="11"/>
  <c r="P392" i="11" s="1"/>
  <c r="Q435" i="11"/>
  <c r="P435" i="11" s="1"/>
  <c r="Q438" i="11"/>
  <c r="P438" i="11" s="1"/>
  <c r="Q446" i="11"/>
  <c r="P446" i="11" s="1"/>
  <c r="Q488" i="11"/>
  <c r="P488" i="11" s="1"/>
  <c r="Q12" i="11"/>
  <c r="P12" i="11" s="1"/>
  <c r="Q26" i="11"/>
  <c r="P26" i="11" s="1"/>
  <c r="Q345" i="11"/>
  <c r="P345" i="11" s="1"/>
  <c r="Q59" i="11"/>
  <c r="P59" i="11" s="1"/>
  <c r="Q72" i="11"/>
  <c r="P72" i="11" s="1"/>
  <c r="Q92" i="11"/>
  <c r="P92" i="11" s="1"/>
  <c r="Q103" i="11"/>
  <c r="P103" i="11" s="1"/>
  <c r="Q134" i="11"/>
  <c r="P134" i="11" s="1"/>
  <c r="Q148" i="11"/>
  <c r="P148" i="11" s="1"/>
  <c r="Q162" i="11"/>
  <c r="P162" i="11" s="1"/>
  <c r="Q178" i="11"/>
  <c r="P178" i="11" s="1"/>
  <c r="Q249" i="11"/>
  <c r="P249" i="11" s="1"/>
  <c r="Q266" i="11"/>
  <c r="P266" i="11" s="1"/>
  <c r="Q287" i="11"/>
  <c r="P287" i="11" s="1"/>
  <c r="Q455" i="11"/>
  <c r="P455" i="11" s="1"/>
  <c r="Q295" i="11"/>
  <c r="P295" i="11" s="1"/>
  <c r="Q301" i="11"/>
  <c r="P301" i="11" s="1"/>
  <c r="Q304" i="11"/>
  <c r="P304" i="11" s="1"/>
  <c r="Q311" i="11"/>
  <c r="P311" i="11" s="1"/>
  <c r="Q374" i="11"/>
  <c r="P374" i="11" s="1"/>
  <c r="Q388" i="11"/>
  <c r="P388" i="11" s="1"/>
  <c r="Q395" i="11"/>
  <c r="P395" i="11" s="1"/>
  <c r="Q399" i="11"/>
  <c r="P399" i="11" s="1"/>
  <c r="Q412" i="11"/>
  <c r="P412" i="11" s="1"/>
  <c r="Q458" i="11"/>
  <c r="P458" i="11" s="1"/>
  <c r="Q432" i="11"/>
  <c r="P432" i="11" s="1"/>
  <c r="Q52" i="11"/>
  <c r="P52" i="11" s="1"/>
  <c r="Q55" i="11"/>
  <c r="P55" i="11" s="1"/>
  <c r="Q474" i="11"/>
  <c r="P474" i="11" s="1"/>
  <c r="Q486" i="11"/>
  <c r="P486" i="11" s="1"/>
  <c r="Q490" i="11"/>
  <c r="P490" i="11" s="1"/>
  <c r="Q443" i="11"/>
  <c r="P443" i="11" s="1"/>
  <c r="Q3" i="11"/>
  <c r="P3" i="11" s="1"/>
  <c r="Q34" i="11"/>
  <c r="P34" i="11" s="1"/>
  <c r="Q53" i="11"/>
  <c r="P53" i="11" s="1"/>
  <c r="Q58" i="11"/>
  <c r="P58" i="11" s="1"/>
  <c r="Q106" i="11"/>
  <c r="P106" i="11" s="1"/>
  <c r="Q115" i="11"/>
  <c r="P115" i="11" s="1"/>
  <c r="Q135" i="11"/>
  <c r="P135" i="11" s="1"/>
  <c r="Q146" i="11"/>
  <c r="P146" i="11" s="1"/>
  <c r="Q150" i="11"/>
  <c r="P150" i="11" s="1"/>
  <c r="Q171" i="11"/>
  <c r="P171" i="11" s="1"/>
  <c r="Q172" i="11"/>
  <c r="P172" i="11" s="1"/>
  <c r="Q211" i="11"/>
  <c r="P211" i="11" s="1"/>
  <c r="Q357" i="11"/>
  <c r="P357" i="11" s="1"/>
  <c r="Q240" i="11"/>
  <c r="P240" i="11" s="1"/>
  <c r="Q272" i="11"/>
  <c r="P272" i="11" s="1"/>
  <c r="Q292" i="11"/>
  <c r="P292" i="11" s="1"/>
  <c r="Q180" i="11"/>
  <c r="P180" i="11" s="1"/>
  <c r="Q328" i="11"/>
  <c r="P328" i="11" s="1"/>
  <c r="Q330" i="11"/>
  <c r="P330" i="11" s="1"/>
  <c r="Q340" i="11"/>
  <c r="P340" i="11" s="1"/>
  <c r="Q352" i="11"/>
  <c r="P352" i="11" s="1"/>
  <c r="Q366" i="11"/>
  <c r="P366" i="11" s="1"/>
  <c r="Q121" i="11"/>
  <c r="P121" i="11" s="1"/>
  <c r="Q398" i="11"/>
  <c r="P398" i="11" s="1"/>
  <c r="Q461" i="11"/>
  <c r="P461" i="11" s="1"/>
  <c r="Q475" i="11"/>
  <c r="P475" i="11" s="1"/>
  <c r="Q17" i="11"/>
  <c r="P17" i="11" s="1"/>
  <c r="Q270" i="11"/>
  <c r="P270" i="11" s="1"/>
  <c r="Q30" i="11"/>
  <c r="P30" i="11" s="1"/>
  <c r="Q112" i="11"/>
  <c r="P112" i="11" s="1"/>
  <c r="Q268" i="11"/>
  <c r="P268" i="11" s="1"/>
  <c r="Q9" i="11"/>
  <c r="P9" i="11" s="1"/>
  <c r="Q89" i="11"/>
  <c r="P89" i="11" s="1"/>
  <c r="Q202" i="11"/>
  <c r="P202" i="11" s="1"/>
  <c r="Q28" i="11"/>
  <c r="P28" i="11" s="1"/>
  <c r="Q353" i="11"/>
  <c r="P353" i="11" s="1"/>
  <c r="Q36" i="11"/>
  <c r="P36" i="11" s="1"/>
  <c r="Q40" i="11"/>
  <c r="P40" i="11" s="1"/>
  <c r="Q294" i="11"/>
  <c r="P294" i="11" s="1"/>
  <c r="Q111" i="11"/>
  <c r="P111" i="11" s="1"/>
  <c r="Q179" i="11"/>
  <c r="P179" i="11" s="1"/>
  <c r="Q341" i="11"/>
  <c r="P341" i="11" s="1"/>
  <c r="Q361" i="11"/>
  <c r="P361" i="11" s="1"/>
  <c r="Q457" i="11"/>
  <c r="P457" i="11" s="1"/>
  <c r="Q492" i="11"/>
  <c r="P492" i="11" s="1"/>
  <c r="Q14" i="11"/>
  <c r="P14" i="11" s="1"/>
  <c r="Q265" i="11"/>
  <c r="P265" i="11" s="1"/>
  <c r="Q21" i="11"/>
  <c r="P21" i="11" s="1"/>
  <c r="Q235" i="11"/>
  <c r="P235" i="11" s="1"/>
  <c r="Q73" i="11"/>
  <c r="P73" i="11" s="1"/>
  <c r="Q238" i="11"/>
  <c r="P238" i="11" s="1"/>
  <c r="Q81" i="11"/>
  <c r="P81" i="11" s="1"/>
  <c r="Q320" i="11"/>
  <c r="P320" i="11" s="1"/>
  <c r="Q158" i="11"/>
  <c r="P158" i="11" s="1"/>
  <c r="Q174" i="11"/>
  <c r="P174" i="11" s="1"/>
  <c r="Q182" i="11"/>
  <c r="P182" i="11" s="1"/>
  <c r="Q184" i="11"/>
  <c r="P184" i="11" s="1"/>
  <c r="Q191" i="11"/>
  <c r="P191" i="11" s="1"/>
  <c r="Q196" i="11"/>
  <c r="P196" i="11" s="1"/>
  <c r="Q217" i="11"/>
  <c r="P217" i="11" s="1"/>
  <c r="Q19" i="11"/>
  <c r="P19" i="11" s="1"/>
  <c r="Q257" i="11"/>
  <c r="P257" i="11" s="1"/>
  <c r="Q264" i="11"/>
  <c r="P264" i="11" s="1"/>
  <c r="Q267" i="11"/>
  <c r="P267" i="11" s="1"/>
  <c r="Q296" i="11"/>
  <c r="P296" i="11" s="1"/>
  <c r="Q313" i="11"/>
  <c r="P313" i="11" s="1"/>
  <c r="Q326" i="11"/>
  <c r="P326" i="11" s="1"/>
  <c r="Q329" i="11"/>
  <c r="P329" i="11" s="1"/>
  <c r="Q349" i="11"/>
  <c r="P349" i="11" s="1"/>
  <c r="Q359" i="11"/>
  <c r="P359" i="11" s="1"/>
  <c r="Q365" i="11"/>
  <c r="P365" i="11" s="1"/>
  <c r="Q376" i="11"/>
  <c r="P376" i="11" s="1"/>
  <c r="Q394" i="11"/>
  <c r="P394" i="11" s="1"/>
  <c r="Q403" i="11"/>
  <c r="P403" i="11" s="1"/>
  <c r="Q413" i="11"/>
  <c r="P413" i="11" s="1"/>
  <c r="Q415" i="11"/>
  <c r="P415" i="11" s="1"/>
  <c r="Q421" i="11"/>
  <c r="P421" i="11" s="1"/>
  <c r="Q451" i="11"/>
  <c r="P451" i="11" s="1"/>
  <c r="Q498" i="11"/>
  <c r="P498" i="11" s="1"/>
  <c r="Q252" i="11"/>
  <c r="P252" i="11" s="1"/>
  <c r="Q20" i="11"/>
  <c r="P20" i="11" s="1"/>
  <c r="Q25" i="11"/>
  <c r="P25" i="11" s="1"/>
  <c r="Q29" i="11"/>
  <c r="P29" i="11" s="1"/>
  <c r="Q54" i="11"/>
  <c r="P54" i="11" s="1"/>
  <c r="Q69" i="11"/>
  <c r="P69" i="11" s="1"/>
  <c r="Q71" i="11"/>
  <c r="P71" i="11" s="1"/>
  <c r="Q75" i="11"/>
  <c r="P75" i="11" s="1"/>
  <c r="Q79" i="11"/>
  <c r="P79" i="11" s="1"/>
  <c r="Q91" i="11"/>
  <c r="P91" i="11" s="1"/>
  <c r="Q105" i="11"/>
  <c r="P105" i="11" s="1"/>
  <c r="Q117" i="11"/>
  <c r="P117" i="11" s="1"/>
  <c r="Q306" i="11"/>
  <c r="P306" i="11" s="1"/>
  <c r="Q419" i="11"/>
  <c r="P419" i="11" s="1"/>
  <c r="Q152" i="11"/>
  <c r="P152" i="11" s="1"/>
  <c r="Q167" i="11"/>
  <c r="P167" i="11" s="1"/>
  <c r="Q169" i="11"/>
  <c r="P169" i="11" s="1"/>
  <c r="Q170" i="11"/>
  <c r="P170" i="11" s="1"/>
  <c r="Q188" i="11"/>
  <c r="P188" i="11" s="1"/>
  <c r="Q189" i="11"/>
  <c r="P189" i="11" s="1"/>
  <c r="Q213" i="11"/>
  <c r="P213" i="11" s="1"/>
  <c r="Q219" i="11"/>
  <c r="P219" i="11" s="1"/>
  <c r="Q221" i="11"/>
  <c r="P221" i="11" s="1"/>
  <c r="Q224" i="11"/>
  <c r="P224" i="11" s="1"/>
  <c r="Q226" i="11"/>
  <c r="P226" i="11" s="1"/>
  <c r="Q300" i="11"/>
  <c r="P300" i="11" s="1"/>
  <c r="Q261" i="11"/>
  <c r="P261" i="11" s="1"/>
  <c r="Q289" i="11"/>
  <c r="P289" i="11" s="1"/>
  <c r="Q290" i="11"/>
  <c r="P290" i="11" s="1"/>
  <c r="Q309" i="11"/>
  <c r="P309" i="11" s="1"/>
  <c r="Q321" i="11"/>
  <c r="P321" i="11" s="1"/>
  <c r="Q324" i="11"/>
  <c r="P324" i="11" s="1"/>
  <c r="Q354" i="11"/>
  <c r="P354" i="11" s="1"/>
  <c r="Q360" i="11"/>
  <c r="P360" i="11" s="1"/>
  <c r="Q368" i="11"/>
  <c r="P368" i="11" s="1"/>
  <c r="Q369" i="11"/>
  <c r="P369" i="11" s="1"/>
  <c r="Q370" i="11"/>
  <c r="P370" i="11" s="1"/>
  <c r="Q380" i="11"/>
  <c r="P380" i="11" s="1"/>
  <c r="Q409" i="11"/>
  <c r="P409" i="11" s="1"/>
  <c r="Q411" i="11"/>
  <c r="P411" i="11" s="1"/>
  <c r="Q431" i="11"/>
  <c r="P431" i="11" s="1"/>
  <c r="Q445" i="11"/>
  <c r="P445" i="11" s="1"/>
  <c r="Q452" i="11"/>
  <c r="P452" i="11" s="1"/>
  <c r="Q13" i="11"/>
  <c r="P13" i="11" s="1"/>
  <c r="Q222" i="11"/>
  <c r="P222" i="11" s="1"/>
  <c r="Q198" i="11"/>
  <c r="P198" i="11" s="1"/>
  <c r="Q254" i="11"/>
  <c r="P254" i="11" s="1"/>
  <c r="Q367" i="11"/>
  <c r="P367" i="11" s="1"/>
  <c r="Q382" i="11"/>
  <c r="P382" i="11" s="1"/>
  <c r="Q50" i="11"/>
  <c r="P50" i="11" s="1"/>
  <c r="Q139" i="11"/>
  <c r="P139" i="11" s="1"/>
  <c r="Q260" i="11"/>
  <c r="P260" i="11" s="1"/>
  <c r="Q387" i="11"/>
  <c r="P387" i="11" s="1"/>
  <c r="Q11" i="11"/>
  <c r="P11" i="11" s="1"/>
  <c r="Q27" i="11"/>
  <c r="P27" i="11" s="1"/>
  <c r="Q47" i="11"/>
  <c r="P47" i="11" s="1"/>
  <c r="Q83" i="11"/>
  <c r="P83" i="11" s="1"/>
  <c r="Q127" i="11"/>
  <c r="P127" i="11" s="1"/>
  <c r="Q133" i="11"/>
  <c r="P133" i="11" s="1"/>
  <c r="Q159" i="11"/>
  <c r="P159" i="11" s="1"/>
  <c r="Q185" i="11"/>
  <c r="P185" i="11" s="1"/>
  <c r="Q195" i="11"/>
  <c r="P195" i="11" s="1"/>
  <c r="Q200" i="11"/>
  <c r="P200" i="11" s="1"/>
  <c r="Q209" i="11"/>
  <c r="P209" i="11" s="1"/>
  <c r="Q255" i="11"/>
  <c r="P255" i="11" s="1"/>
  <c r="Q274" i="11"/>
  <c r="P274" i="11" s="1"/>
  <c r="Q288" i="11"/>
  <c r="P288" i="11" s="1"/>
  <c r="Q303" i="11"/>
  <c r="P303" i="11" s="1"/>
  <c r="Q335" i="11"/>
  <c r="P335" i="11" s="1"/>
  <c r="Q383" i="11"/>
  <c r="P383" i="11" s="1"/>
  <c r="Q391" i="11"/>
  <c r="P391" i="11" s="1"/>
  <c r="Q460" i="11"/>
  <c r="P460" i="11" s="1"/>
  <c r="Q472" i="11"/>
  <c r="P472" i="11" s="1"/>
  <c r="Q473" i="11"/>
  <c r="P473" i="11" s="1"/>
  <c r="Q15" i="11"/>
  <c r="P15" i="11" s="1"/>
  <c r="Q18" i="11"/>
  <c r="P18" i="11" s="1"/>
  <c r="Q31" i="11"/>
  <c r="P31" i="11" s="1"/>
  <c r="Q32" i="11"/>
  <c r="P32" i="11" s="1"/>
  <c r="Q38" i="11"/>
  <c r="P38" i="11" s="1"/>
  <c r="Q39" i="11"/>
  <c r="P39" i="11" s="1"/>
  <c r="Q41" i="11"/>
  <c r="P41" i="11" s="1"/>
  <c r="Q42" i="11"/>
  <c r="P42" i="11" s="1"/>
  <c r="Q43" i="11"/>
  <c r="P43" i="11" s="1"/>
  <c r="Q49" i="11"/>
  <c r="P49" i="11" s="1"/>
  <c r="Q51" i="11"/>
  <c r="P51" i="11" s="1"/>
  <c r="Q60" i="11"/>
  <c r="P60" i="11" s="1"/>
  <c r="Q70" i="11"/>
  <c r="P70" i="11" s="1"/>
  <c r="Q84" i="11"/>
  <c r="P84" i="11" s="1"/>
  <c r="Q85" i="11"/>
  <c r="P85" i="11" s="1"/>
  <c r="Q93" i="11"/>
  <c r="P93" i="11" s="1"/>
  <c r="Q97" i="11"/>
  <c r="P97" i="11" s="1"/>
  <c r="Q108" i="11"/>
  <c r="P108" i="11" s="1"/>
  <c r="Q113" i="11"/>
  <c r="P113" i="11" s="1"/>
  <c r="Q120" i="11"/>
  <c r="P120" i="11" s="1"/>
  <c r="Q125" i="11"/>
  <c r="P125" i="11" s="1"/>
  <c r="Q130" i="11"/>
  <c r="P130" i="11" s="1"/>
  <c r="Q136" i="11"/>
  <c r="P136" i="11" s="1"/>
  <c r="Q137" i="11"/>
  <c r="P137" i="11" s="1"/>
  <c r="Q149" i="11"/>
  <c r="P149" i="11" s="1"/>
  <c r="Q155" i="11"/>
  <c r="P155" i="11" s="1"/>
  <c r="Q156" i="11"/>
  <c r="P156" i="11" s="1"/>
  <c r="Q163" i="11"/>
  <c r="P163" i="11" s="1"/>
  <c r="Q166" i="11"/>
  <c r="P166" i="11" s="1"/>
  <c r="Q187" i="11"/>
  <c r="P187" i="11" s="1"/>
  <c r="Q190" i="11"/>
  <c r="P190" i="11" s="1"/>
  <c r="Q204" i="11"/>
  <c r="P204" i="11" s="1"/>
  <c r="Q210" i="11"/>
  <c r="P210" i="11" s="1"/>
  <c r="Q212" i="11"/>
  <c r="P212" i="11" s="1"/>
  <c r="Q233" i="11"/>
  <c r="P233" i="11" s="1"/>
  <c r="Q239" i="11"/>
  <c r="P239" i="11" s="1"/>
  <c r="Q241" i="11"/>
  <c r="P241" i="11" s="1"/>
  <c r="Q248" i="11"/>
  <c r="P248" i="11" s="1"/>
  <c r="Q250" i="11"/>
  <c r="P250" i="11" s="1"/>
  <c r="Q253" i="11"/>
  <c r="P253" i="11" s="1"/>
  <c r="Q256" i="11"/>
  <c r="P256" i="11" s="1"/>
  <c r="Q259" i="11"/>
  <c r="P259" i="11" s="1"/>
  <c r="Q269" i="11"/>
  <c r="P269" i="11" s="1"/>
  <c r="Q271" i="11"/>
  <c r="P271" i="11" s="1"/>
  <c r="Q275" i="11"/>
  <c r="P275" i="11" s="1"/>
  <c r="Q278" i="11"/>
  <c r="P278" i="11" s="1"/>
  <c r="Q282" i="11"/>
  <c r="P282" i="11" s="1"/>
  <c r="Q284" i="11"/>
  <c r="P284" i="11" s="1"/>
  <c r="Q285" i="11"/>
  <c r="P285" i="11" s="1"/>
  <c r="Q291" i="11"/>
  <c r="P291" i="11" s="1"/>
  <c r="Q302" i="11"/>
  <c r="P302" i="11" s="1"/>
  <c r="Q307" i="11"/>
  <c r="P307" i="11" s="1"/>
  <c r="Q308" i="11"/>
  <c r="P308" i="11" s="1"/>
  <c r="Q312" i="11"/>
  <c r="P312" i="11" s="1"/>
  <c r="Q314" i="11"/>
  <c r="P314" i="11" s="1"/>
  <c r="Q315" i="11"/>
  <c r="P315" i="11" s="1"/>
  <c r="Q316" i="11"/>
  <c r="P316" i="11" s="1"/>
  <c r="Q318" i="11"/>
  <c r="P318" i="11" s="1"/>
  <c r="Q333" i="11"/>
  <c r="P333" i="11" s="1"/>
  <c r="Q336" i="11"/>
  <c r="P336" i="11" s="1"/>
  <c r="Q339" i="11"/>
  <c r="P339" i="11" s="1"/>
  <c r="Q350" i="11"/>
  <c r="P350" i="11" s="1"/>
  <c r="Q355" i="11"/>
  <c r="P355" i="11" s="1"/>
  <c r="Q356" i="11"/>
  <c r="P356" i="11" s="1"/>
  <c r="Q358" i="11"/>
  <c r="P358" i="11" s="1"/>
  <c r="Q363" i="11"/>
  <c r="P363" i="11" s="1"/>
  <c r="Q371" i="11"/>
  <c r="P371" i="11" s="1"/>
  <c r="Q372" i="11"/>
  <c r="P372" i="11" s="1"/>
  <c r="Q379" i="11"/>
  <c r="P379" i="11" s="1"/>
  <c r="Q385" i="11"/>
  <c r="P385" i="11" s="1"/>
  <c r="Q390" i="11"/>
  <c r="P390" i="11" s="1"/>
  <c r="Q396" i="11"/>
  <c r="P396" i="11" s="1"/>
  <c r="Q401" i="11"/>
  <c r="P401" i="11" s="1"/>
  <c r="Q402" i="11"/>
  <c r="P402" i="11" s="1"/>
  <c r="Q423" i="11"/>
  <c r="P423" i="11" s="1"/>
  <c r="Q424" i="11"/>
  <c r="P424" i="11" s="1"/>
  <c r="Q425" i="11"/>
  <c r="P425" i="11" s="1"/>
  <c r="Q433" i="11"/>
  <c r="P433" i="11" s="1"/>
  <c r="Q437" i="11"/>
  <c r="P437" i="11" s="1"/>
  <c r="Q444" i="11"/>
  <c r="P444" i="11" s="1"/>
  <c r="Q450" i="11"/>
  <c r="P450" i="11" s="1"/>
  <c r="Q453" i="11"/>
  <c r="P453" i="11" s="1"/>
  <c r="Q462" i="11"/>
  <c r="P462" i="11" s="1"/>
  <c r="Q464" i="11"/>
  <c r="P464" i="11" s="1"/>
  <c r="Q471" i="11"/>
  <c r="P471" i="11" s="1"/>
  <c r="Q477" i="11"/>
  <c r="P477" i="11" s="1"/>
  <c r="Q479" i="11"/>
  <c r="P479" i="11" s="1"/>
  <c r="Q496" i="11"/>
  <c r="P496" i="11" s="1"/>
  <c r="Q6" i="11"/>
  <c r="P6" i="11" s="1"/>
  <c r="Q10" i="11"/>
  <c r="P10" i="11" s="1"/>
  <c r="Q45" i="11"/>
  <c r="P45" i="11" s="1"/>
  <c r="Q56" i="11"/>
  <c r="P56" i="11" s="1"/>
  <c r="Q57" i="11"/>
  <c r="P57" i="11" s="1"/>
  <c r="Q62" i="11"/>
  <c r="P62" i="11" s="1"/>
  <c r="Q64" i="11"/>
  <c r="P64" i="11" s="1"/>
  <c r="Q76" i="11"/>
  <c r="P76" i="11" s="1"/>
  <c r="Q80" i="11"/>
  <c r="P80" i="11" s="1"/>
  <c r="Q87" i="11"/>
  <c r="P87" i="11" s="1"/>
  <c r="Q100" i="11"/>
  <c r="P100" i="11" s="1"/>
  <c r="Q102" i="11"/>
  <c r="P102" i="11" s="1"/>
  <c r="Q104" i="11"/>
  <c r="P104" i="11" s="1"/>
  <c r="Q110" i="11"/>
  <c r="P110" i="11" s="1"/>
  <c r="Q124" i="11"/>
  <c r="P124" i="11" s="1"/>
  <c r="Q131" i="11"/>
  <c r="P131" i="11" s="1"/>
  <c r="Q132" i="11"/>
  <c r="P132" i="11" s="1"/>
  <c r="Q140" i="11"/>
  <c r="P140" i="11" s="1"/>
  <c r="Q147" i="11"/>
  <c r="P147" i="11" s="1"/>
  <c r="Q186" i="11"/>
  <c r="P186" i="11" s="1"/>
  <c r="Q205" i="11"/>
  <c r="P205" i="11" s="1"/>
  <c r="Q215" i="11"/>
  <c r="P215" i="11" s="1"/>
  <c r="Q218" i="11"/>
  <c r="P218" i="11" s="1"/>
  <c r="Q227" i="11"/>
  <c r="P227" i="11" s="1"/>
  <c r="Q237" i="11"/>
  <c r="P237" i="11" s="1"/>
  <c r="Q277" i="11"/>
  <c r="P277" i="11" s="1"/>
  <c r="Q280" i="11"/>
  <c r="P280" i="11" s="1"/>
  <c r="Q286" i="11"/>
  <c r="P286" i="11" s="1"/>
  <c r="Q293" i="11"/>
  <c r="P293" i="11" s="1"/>
  <c r="Q297" i="11"/>
  <c r="P297" i="11" s="1"/>
  <c r="Q298" i="11"/>
  <c r="P298" i="11" s="1"/>
  <c r="Q332" i="11"/>
  <c r="P332" i="11" s="1"/>
  <c r="Q334" i="11"/>
  <c r="P334" i="11" s="1"/>
  <c r="Q337" i="11"/>
  <c r="P337" i="11" s="1"/>
  <c r="Q342" i="11"/>
  <c r="P342" i="11" s="1"/>
  <c r="Q346" i="11"/>
  <c r="P346" i="11" s="1"/>
  <c r="Q381" i="11"/>
  <c r="P381" i="11" s="1"/>
  <c r="Q389" i="11"/>
  <c r="P389" i="11" s="1"/>
  <c r="Q397" i="11"/>
  <c r="P397" i="11" s="1"/>
  <c r="Q400" i="11"/>
  <c r="P400" i="11" s="1"/>
  <c r="Q404" i="11"/>
  <c r="P404" i="11" s="1"/>
  <c r="Q410" i="11"/>
  <c r="P410" i="11" s="1"/>
  <c r="Q416" i="11"/>
  <c r="P416" i="11" s="1"/>
  <c r="Q420" i="11"/>
  <c r="P420" i="11" s="1"/>
  <c r="Q427" i="11"/>
  <c r="P427" i="11" s="1"/>
  <c r="Q442" i="11"/>
  <c r="P442" i="11" s="1"/>
  <c r="Q448" i="11"/>
  <c r="P448" i="11" s="1"/>
  <c r="Q465" i="11"/>
  <c r="P465" i="11" s="1"/>
  <c r="Q467" i="11"/>
  <c r="P467" i="11" s="1"/>
  <c r="Q470" i="11"/>
  <c r="P470" i="11" s="1"/>
  <c r="Q476" i="11"/>
  <c r="P476" i="11" s="1"/>
  <c r="Q489" i="11"/>
  <c r="P489" i="11" s="1"/>
  <c r="Q495" i="11"/>
  <c r="P495" i="11" s="1"/>
  <c r="Q497" i="11"/>
  <c r="P497" i="11" s="1"/>
  <c r="Q499" i="11"/>
  <c r="P499" i="11" s="1"/>
  <c r="Q234" i="11"/>
  <c r="P234" i="11" s="1"/>
  <c r="Q378" i="11"/>
  <c r="P378" i="11" s="1"/>
  <c r="Q116" i="11"/>
  <c r="P116" i="11" s="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158" i="11"/>
  <c r="U159" i="11"/>
  <c r="U160" i="11"/>
  <c r="U161" i="11"/>
  <c r="U162" i="11"/>
  <c r="U163" i="11"/>
  <c r="U164" i="11"/>
  <c r="U165" i="11"/>
  <c r="U166" i="11"/>
  <c r="U167" i="11"/>
  <c r="U168" i="11"/>
  <c r="U169" i="11"/>
  <c r="U170" i="11"/>
  <c r="U171" i="11"/>
  <c r="U172" i="11"/>
  <c r="U173" i="11"/>
  <c r="U174" i="11"/>
  <c r="U175" i="11"/>
  <c r="U176" i="11"/>
  <c r="U177" i="11"/>
  <c r="U178" i="11"/>
  <c r="U179" i="11"/>
  <c r="U180" i="11"/>
  <c r="U181" i="11"/>
  <c r="U182" i="11"/>
  <c r="U183" i="11"/>
  <c r="U184" i="11"/>
  <c r="U185" i="11"/>
  <c r="U186" i="11"/>
  <c r="U187" i="11"/>
  <c r="U188" i="11"/>
  <c r="U189" i="11"/>
  <c r="U190" i="11"/>
  <c r="U191" i="11"/>
  <c r="U192" i="11"/>
  <c r="U193" i="11"/>
  <c r="U194" i="11"/>
  <c r="U195" i="11"/>
  <c r="U196" i="11"/>
  <c r="U197" i="11"/>
  <c r="U198" i="11"/>
  <c r="U199" i="11"/>
  <c r="U200" i="11"/>
  <c r="U201" i="11"/>
  <c r="U202" i="11"/>
  <c r="U203" i="11"/>
  <c r="U204" i="11"/>
  <c r="U205" i="11"/>
  <c r="U206" i="11"/>
  <c r="U207" i="11"/>
  <c r="U208" i="11"/>
  <c r="U209" i="11"/>
  <c r="U210" i="11"/>
  <c r="U211" i="11"/>
  <c r="U212" i="11"/>
  <c r="U213" i="11"/>
  <c r="U214" i="11"/>
  <c r="U215" i="11"/>
  <c r="U216" i="11"/>
  <c r="U217" i="11"/>
  <c r="U218" i="11"/>
  <c r="U219" i="11"/>
  <c r="U220" i="11"/>
  <c r="U221" i="11"/>
  <c r="U222" i="11"/>
  <c r="U223" i="11"/>
  <c r="U224" i="11"/>
  <c r="U225" i="11"/>
  <c r="U226" i="11"/>
  <c r="U227" i="11"/>
  <c r="U228" i="11"/>
  <c r="U229" i="11"/>
  <c r="U230" i="11"/>
  <c r="U231" i="11"/>
  <c r="U232" i="11"/>
  <c r="U233" i="11"/>
  <c r="U234" i="11"/>
  <c r="U235" i="11"/>
  <c r="U236" i="11"/>
  <c r="U237" i="11"/>
  <c r="U238" i="11"/>
  <c r="U239" i="11"/>
  <c r="U240" i="11"/>
  <c r="U241" i="11"/>
  <c r="U242" i="11"/>
  <c r="U243" i="11"/>
  <c r="U244" i="11"/>
  <c r="U245" i="11"/>
  <c r="U246" i="11"/>
  <c r="U247" i="11"/>
  <c r="U248" i="11"/>
  <c r="U249" i="11"/>
  <c r="U250" i="11"/>
  <c r="U251" i="11"/>
  <c r="U252" i="11"/>
  <c r="U253" i="11"/>
  <c r="U254" i="11"/>
  <c r="U255" i="11"/>
  <c r="U256" i="11"/>
  <c r="U257" i="11"/>
  <c r="U258" i="11"/>
  <c r="U259" i="11"/>
  <c r="U260" i="11"/>
  <c r="U261" i="11"/>
  <c r="U262" i="11"/>
  <c r="U263" i="11"/>
  <c r="U264" i="11"/>
  <c r="U265" i="11"/>
  <c r="U266" i="11"/>
  <c r="U267" i="11"/>
  <c r="U268" i="11"/>
  <c r="U269" i="11"/>
  <c r="U270" i="11"/>
  <c r="U271" i="11"/>
  <c r="U272" i="11"/>
  <c r="U273" i="11"/>
  <c r="U274" i="11"/>
  <c r="U275" i="11"/>
  <c r="U276" i="11"/>
  <c r="U277" i="11"/>
  <c r="U278" i="11"/>
  <c r="U279" i="11"/>
  <c r="U280" i="11"/>
  <c r="U281" i="11"/>
  <c r="U282" i="11"/>
  <c r="U283" i="11"/>
  <c r="U284" i="11"/>
  <c r="U285" i="11"/>
  <c r="U286" i="11"/>
  <c r="U287" i="11"/>
  <c r="U288" i="11"/>
  <c r="U289" i="11"/>
  <c r="U290" i="11"/>
  <c r="U291" i="11"/>
  <c r="U292" i="11"/>
  <c r="U293" i="11"/>
  <c r="U294" i="11"/>
  <c r="U295" i="11"/>
  <c r="U296" i="11"/>
  <c r="U297" i="11"/>
  <c r="U298" i="11"/>
  <c r="U299" i="11"/>
  <c r="U300" i="11"/>
  <c r="U301" i="11"/>
  <c r="U302" i="11"/>
  <c r="U303" i="11"/>
  <c r="U304" i="11"/>
  <c r="U305" i="11"/>
  <c r="U306" i="11"/>
  <c r="U307" i="11"/>
  <c r="U308" i="11"/>
  <c r="U309" i="11"/>
  <c r="U310" i="11"/>
  <c r="U311" i="11"/>
  <c r="U312" i="11"/>
  <c r="U313" i="11"/>
  <c r="U314" i="11"/>
  <c r="U315" i="11"/>
  <c r="U316" i="11"/>
  <c r="U317" i="11"/>
  <c r="U318" i="11"/>
  <c r="U319" i="11"/>
  <c r="U320" i="11"/>
  <c r="U321" i="11"/>
  <c r="U322" i="11"/>
  <c r="U323" i="11"/>
  <c r="U324" i="11"/>
  <c r="U325" i="11"/>
  <c r="U326" i="11"/>
  <c r="U327" i="11"/>
  <c r="U328" i="11"/>
  <c r="U329" i="11"/>
  <c r="U330" i="11"/>
  <c r="U331" i="11"/>
  <c r="U332" i="11"/>
  <c r="U333" i="11"/>
  <c r="U334" i="11"/>
  <c r="U335" i="11"/>
  <c r="U336" i="11"/>
  <c r="U337" i="11"/>
  <c r="U338" i="11"/>
  <c r="U339" i="11"/>
  <c r="U340" i="11"/>
  <c r="U341" i="11"/>
  <c r="U342" i="11"/>
  <c r="U343" i="11"/>
  <c r="U344" i="11"/>
  <c r="U345" i="11"/>
  <c r="U346" i="11"/>
  <c r="U347" i="11"/>
  <c r="U348" i="11"/>
  <c r="U349" i="11"/>
  <c r="U350" i="11"/>
  <c r="U351" i="11"/>
  <c r="U352" i="11"/>
  <c r="U353" i="11"/>
  <c r="U354" i="11"/>
  <c r="U355" i="11"/>
  <c r="U356" i="11"/>
  <c r="U357" i="11"/>
  <c r="U358" i="11"/>
  <c r="U359" i="11"/>
  <c r="U360" i="11"/>
  <c r="U361" i="11"/>
  <c r="U362" i="11"/>
  <c r="U363" i="11"/>
  <c r="U364" i="11"/>
  <c r="U365" i="11"/>
  <c r="U366" i="11"/>
  <c r="U367" i="11"/>
  <c r="U368" i="11"/>
  <c r="U369" i="11"/>
  <c r="U370" i="11"/>
  <c r="U371" i="11"/>
  <c r="U372" i="11"/>
  <c r="U373" i="11"/>
  <c r="U374" i="11"/>
  <c r="U375" i="11"/>
  <c r="U376" i="11"/>
  <c r="U377" i="11"/>
  <c r="U378" i="11"/>
  <c r="U379" i="11"/>
  <c r="U380" i="11"/>
  <c r="U381" i="11"/>
  <c r="U382" i="11"/>
  <c r="U383" i="11"/>
  <c r="U384" i="11"/>
  <c r="U385" i="11"/>
  <c r="U386" i="11"/>
  <c r="U387" i="11"/>
  <c r="U388" i="11"/>
  <c r="U389" i="11"/>
  <c r="U390" i="11"/>
  <c r="U391" i="11"/>
  <c r="U392" i="11"/>
  <c r="U393" i="11"/>
  <c r="U394" i="11"/>
  <c r="U395" i="11"/>
  <c r="U396" i="11"/>
  <c r="U397" i="11"/>
  <c r="U398" i="11"/>
  <c r="U399" i="11"/>
  <c r="U400" i="11"/>
  <c r="U401" i="11"/>
  <c r="U402" i="11"/>
  <c r="U403" i="11"/>
  <c r="U404" i="11"/>
  <c r="U405" i="11"/>
  <c r="U406" i="11"/>
  <c r="U407" i="11"/>
  <c r="U408" i="11"/>
  <c r="U409" i="11"/>
  <c r="U410" i="11"/>
  <c r="U411" i="11"/>
  <c r="U412" i="11"/>
  <c r="U413" i="11"/>
  <c r="U414" i="11"/>
  <c r="U415" i="11"/>
  <c r="U416" i="11"/>
  <c r="U417" i="11"/>
  <c r="U418" i="11"/>
  <c r="U419" i="11"/>
  <c r="U420" i="11"/>
  <c r="U421" i="11"/>
  <c r="U422" i="11"/>
  <c r="U423" i="11"/>
  <c r="U424" i="11"/>
  <c r="U425" i="11"/>
  <c r="U426" i="11"/>
  <c r="U427" i="11"/>
  <c r="U428" i="11"/>
  <c r="U429" i="11"/>
  <c r="U430" i="11"/>
  <c r="U431" i="11"/>
  <c r="U432" i="11"/>
  <c r="U433" i="11"/>
  <c r="U434" i="11"/>
  <c r="U435" i="11"/>
  <c r="U436" i="11"/>
  <c r="U437" i="11"/>
  <c r="U438" i="11"/>
  <c r="U439" i="11"/>
  <c r="U440" i="11"/>
  <c r="U441" i="11"/>
  <c r="U442" i="11"/>
  <c r="U443" i="11"/>
  <c r="U444" i="11"/>
  <c r="U445" i="11"/>
  <c r="U446" i="11"/>
  <c r="U447" i="11"/>
  <c r="U448" i="11"/>
  <c r="U449" i="11"/>
  <c r="U450" i="11"/>
  <c r="U451" i="11"/>
  <c r="U452" i="11"/>
  <c r="U453" i="11"/>
  <c r="U454" i="11"/>
  <c r="U455" i="11"/>
  <c r="U456" i="11"/>
  <c r="U457" i="11"/>
  <c r="U458" i="11"/>
  <c r="U459" i="11"/>
  <c r="U460" i="11"/>
  <c r="U461" i="11"/>
  <c r="U462" i="11"/>
  <c r="U463" i="11"/>
  <c r="U464" i="11"/>
  <c r="U465" i="11"/>
  <c r="U466" i="11"/>
  <c r="U467" i="11"/>
  <c r="U468" i="11"/>
  <c r="U469" i="11"/>
  <c r="U470" i="11"/>
  <c r="U471" i="11"/>
  <c r="U472" i="11"/>
  <c r="U473" i="11"/>
  <c r="U474" i="11"/>
  <c r="U475" i="11"/>
  <c r="U476" i="11"/>
  <c r="U477" i="11"/>
  <c r="U478" i="11"/>
  <c r="U479" i="11"/>
  <c r="U480" i="11"/>
  <c r="U481" i="11"/>
  <c r="U482" i="11"/>
  <c r="U483" i="11"/>
  <c r="U484" i="11"/>
  <c r="U485" i="11"/>
  <c r="U486" i="11"/>
  <c r="U487" i="11"/>
  <c r="U488" i="11"/>
  <c r="U489" i="11"/>
  <c r="U490" i="11"/>
  <c r="U491" i="11"/>
  <c r="U492" i="11"/>
  <c r="U493" i="11"/>
  <c r="U494" i="11"/>
  <c r="U495" i="11"/>
  <c r="U496" i="11"/>
  <c r="U497" i="11"/>
  <c r="U498" i="11"/>
  <c r="U499" i="11"/>
  <c r="U500" i="11"/>
  <c r="U501" i="11"/>
  <c r="U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11" i="9" l="1"/>
  <c r="Q30" i="9"/>
  <c r="Q19" i="9"/>
  <c r="Q15" i="9"/>
  <c r="Q16" i="9"/>
  <c r="Q5" i="9"/>
  <c r="Q28" i="9"/>
  <c r="Q13" i="9"/>
  <c r="Q25" i="9"/>
  <c r="Q26" i="9"/>
  <c r="Q22" i="9"/>
  <c r="Q14" i="9"/>
  <c r="Q20" i="9"/>
  <c r="Q23" i="9"/>
  <c r="Q6" i="9"/>
  <c r="Q18" i="9"/>
  <c r="Q4" i="9"/>
  <c r="Q32" i="9"/>
  <c r="Q29" i="9"/>
  <c r="Q9" i="9"/>
  <c r="Q8" i="9"/>
  <c r="Q17" i="9"/>
  <c r="Q21" i="9"/>
  <c r="Q24" i="9"/>
  <c r="P22" i="11"/>
  <c r="Q3" i="9"/>
  <c r="Q7" i="9"/>
  <c r="Q27" i="9"/>
  <c r="Q12" i="9"/>
  <c r="Q31" i="9"/>
  <c r="Q10" i="9"/>
</calcChain>
</file>

<file path=xl/sharedStrings.xml><?xml version="1.0" encoding="utf-8"?>
<sst xmlns="http://schemas.openxmlformats.org/spreadsheetml/2006/main" count="10650" uniqueCount="139">
  <si>
    <t>Employee ID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</si>
  <si>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</si>
  <si>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</si>
  <si>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</si>
  <si>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</si>
  <si>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</si>
  <si>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</si>
  <si>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FY20 leaver?</t>
  </si>
  <si>
    <t>In base group for turnover FY20</t>
  </si>
  <si>
    <t>Department @01.07.2020</t>
  </si>
  <si>
    <t>Leaver FY</t>
  </si>
  <si>
    <t>Job Level after FY21 promotions</t>
  </si>
  <si>
    <t>Last Department in FY20</t>
  </si>
  <si>
    <t>FTE group</t>
  </si>
  <si>
    <t>Time type</t>
  </si>
  <si>
    <t>Department &amp; JL group PRA status</t>
  </si>
  <si>
    <t>Department &amp; JL group for PRA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</si>
  <si>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</si>
  <si>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</si>
  <si>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</si>
  <si>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</si>
  <si>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</si>
  <si>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</si>
  <si>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Age group</t>
  </si>
  <si>
    <t>Age @01.07.2020</t>
  </si>
  <si>
    <t>Nationality 1</t>
  </si>
  <si>
    <t>Last hire date</t>
  </si>
  <si>
    <t>Years since last hire</t>
  </si>
  <si>
    <t>Rand</t>
  </si>
  <si>
    <t>Male</t>
  </si>
  <si>
    <t>6 - Junior Officer</t>
  </si>
  <si>
    <t>N</t>
  </si>
  <si>
    <t>No</t>
  </si>
  <si>
    <t>Yes</t>
  </si>
  <si>
    <t>Y</t>
  </si>
  <si>
    <t>Operations</t>
  </si>
  <si>
    <t>FY20</t>
  </si>
  <si>
    <t>Full Time</t>
  </si>
  <si>
    <t>30 to 39</t>
  </si>
  <si>
    <t>Spain</t>
  </si>
  <si>
    <t>Europe</t>
  </si>
  <si>
    <t>Female</t>
  </si>
  <si>
    <t>4 - Manager</t>
  </si>
  <si>
    <t>Sales &amp; Marketing</t>
  </si>
  <si>
    <t>Germany</t>
  </si>
  <si>
    <t>2 - Director</t>
  </si>
  <si>
    <t>Strategy</t>
  </si>
  <si>
    <t>Uneven - Men benefit</t>
  </si>
  <si>
    <t>Switzerland</t>
  </si>
  <si>
    <t>HR</t>
  </si>
  <si>
    <t>20 to 29</t>
  </si>
  <si>
    <t>Internal Services</t>
  </si>
  <si>
    <t>40 to 49</t>
  </si>
  <si>
    <t>Italy</t>
  </si>
  <si>
    <t>3 - Senior Manager</t>
  </si>
  <si>
    <t>5 - Senior Officer</t>
  </si>
  <si>
    <t>United States</t>
  </si>
  <si>
    <t>Americas</t>
  </si>
  <si>
    <t>France</t>
  </si>
  <si>
    <t>Part Time</t>
  </si>
  <si>
    <t>United Kingdom</t>
  </si>
  <si>
    <t>Finance</t>
  </si>
  <si>
    <t>Portugal</t>
  </si>
  <si>
    <t>50 to 59</t>
  </si>
  <si>
    <t>Austria</t>
  </si>
  <si>
    <t>1 - Executive</t>
  </si>
  <si>
    <t>Israel</t>
  </si>
  <si>
    <t>Middle East</t>
  </si>
  <si>
    <t>Lebanon</t>
  </si>
  <si>
    <t>Russia</t>
  </si>
  <si>
    <t>16 to 19</t>
  </si>
  <si>
    <t>Sweden</t>
  </si>
  <si>
    <t>Netherlands</t>
  </si>
  <si>
    <t>China</t>
  </si>
  <si>
    <t>Asia Pacific</t>
  </si>
  <si>
    <t>60 to 69</t>
  </si>
  <si>
    <t>Romania</t>
  </si>
  <si>
    <t>Denmark</t>
  </si>
  <si>
    <t>Malaysia</t>
  </si>
  <si>
    <t>Greece</t>
  </si>
  <si>
    <t>Belgium</t>
  </si>
  <si>
    <t>Japan</t>
  </si>
  <si>
    <t>Canada</t>
  </si>
  <si>
    <t>RAND</t>
  </si>
  <si>
    <t>GENDER</t>
  </si>
  <si>
    <t>GRADE</t>
  </si>
  <si>
    <t>FUNCTION</t>
  </si>
  <si>
    <t>OC_RATE</t>
  </si>
  <si>
    <t>PERFORM</t>
  </si>
  <si>
    <t>Y_GRADE</t>
  </si>
  <si>
    <t>AGE</t>
  </si>
  <si>
    <t>Y_SERVIC</t>
  </si>
  <si>
    <t>Nationality</t>
  </si>
  <si>
    <t>Rank 2</t>
  </si>
  <si>
    <t>1 - Junior Officer</t>
  </si>
  <si>
    <t>3 - Manager</t>
  </si>
  <si>
    <t>5 - Director</t>
  </si>
  <si>
    <t>4 - Senior Manager</t>
  </si>
  <si>
    <t>2 -  Senior Officer</t>
  </si>
  <si>
    <t>6 - Executive</t>
  </si>
  <si>
    <t>Hong Kong</t>
  </si>
  <si>
    <t>Total</t>
  </si>
  <si>
    <t>F</t>
  </si>
  <si>
    <t>M</t>
  </si>
  <si>
    <t>2 - Director &amp; Finance</t>
  </si>
  <si>
    <t>Inconclusive</t>
  </si>
  <si>
    <t>Even</t>
  </si>
  <si>
    <t>2 - Director &amp; HR</t>
  </si>
  <si>
    <t>2 - Director &amp; Internal Services</t>
  </si>
  <si>
    <t>2 - Director &amp; Operations</t>
  </si>
  <si>
    <t>2 - Director &amp; Sales &amp; Marketing</t>
  </si>
  <si>
    <t>2 - Director &amp; Strategy</t>
  </si>
  <si>
    <t>3 - Senior Manager &amp; Finance</t>
  </si>
  <si>
    <t>3 - Senior Manager &amp; HR</t>
  </si>
  <si>
    <t>3 - Senior Manager &amp; Internal Services</t>
  </si>
  <si>
    <t>3 - Senior Manager &amp; Operations</t>
  </si>
  <si>
    <t>3 - Senior Manager &amp; Sales &amp; Marketing</t>
  </si>
  <si>
    <t>3 - Senior Manager &amp; Strategy</t>
  </si>
  <si>
    <t>4 - Manager &amp; Finance</t>
  </si>
  <si>
    <t>4 - Manager &amp; HR</t>
  </si>
  <si>
    <t>4 - Manager &amp; Internal Services</t>
  </si>
  <si>
    <t>4 - Manager &amp; Operations</t>
  </si>
  <si>
    <t>4 - Manager &amp; Sales &amp; Marketing</t>
  </si>
  <si>
    <t>4 - Manager &amp; Strategy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</si>
  <si>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</si>
  <si>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</si>
  <si>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</si>
  <si>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</si>
  <si>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</si>
  <si>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</si>
  <si>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6 - Junior Officer &amp; Finance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</si>
  <si>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</si>
  <si>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</si>
  <si>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</si>
  <si>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</si>
  <si>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</si>
  <si>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No Promotion</t>
  </si>
  <si>
    <t>Retained</t>
  </si>
  <si>
    <t>Region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</si>
</sst>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501"/>
  <sheetViews>
    <sheetView tabSelected="1" workbookViewId="0">
      <selection activeCell="W13" sqref="W13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7.7109375" customWidth="1"/>
    <col min="9" max="9" width="28.28515625" customWidth="1"/>
    <col min="10" max="10" width="26" customWidth="1"/>
    <col min="11" max="11" width="21.5703125" customWidth="1"/>
    <col min="12" max="12" width="27.42578125" customWidth="1"/>
    <col min="13" max="13" width="18" customWidth="1"/>
    <col min="14" max="14" width="19.7109375" customWidth="1"/>
    <col min="15" max="15" width="12.42578125" customWidth="1"/>
    <col min="16" max="16" width="19.7109375" customWidth="1"/>
    <col min="17" max="17" width="21.140625" customWidth="1"/>
    <col min="18" max="18" width="24.42578125" customWidth="1"/>
    <col min="19" max="19" width="23.28515625" bestFit="1" customWidth="1"/>
    <col min="20" max="20" width="16.7109375" customWidth="1"/>
    <col min="21" max="21" width="29.7109375" customWidth="1"/>
    <col min="22" max="22" width="17.28515625" customWidth="1"/>
    <col min="23" max="23" width="23.140625" customWidth="1"/>
    <col min="24" max="24" width="14.7109375" customWidth="1"/>
    <col min="25" max="25" width="15.42578125" customWidth="1"/>
    <col min="26" max="26" width="12.28515625" customWidth="1"/>
    <col min="27" max="27" width="25.7109375" customWidth="1"/>
    <col min="28" max="28" width="16.7109375" customWidth="1"/>
    <col min="29" max="29" width="20.5703125" bestFit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138</v>
      </c>
      <c r="AB1" t="s">
        <v>26</v>
      </c>
      <c r="AC1" t="s">
        <v>27</v>
      </c>
      <c r="AD1" t="s">
        <v>28</v>
      </c>
    </row>
    <row r="2" spans="1:30">
      <c r="A2">
        <v>1</v>
      </c>
      <c r="B2" t="s">
        <v>29</v>
      </c>
      <c r="C2" s="3" t="s">
        <v>30</v>
      </c>
      <c r="D2" t="s">
        <v>31</v>
      </c>
      <c r="E2">
        <v>2</v>
      </c>
      <c r="F2" t="s">
        <v>32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136</v>
      </c>
      <c r="M2" t="s">
        <v>35</v>
      </c>
      <c r="N2" s="1" t="s">
        <v>37</v>
      </c>
      <c r="O2" t="s">
        <v>37</v>
      </c>
      <c r="P2" t="str">
        <f>IF(Q2="","",INDEX('Backing 4'!U:U,MATCH(Q2,'Backing 4'!T:T,0)))</f>
        <v>Even</v>
      </c>
      <c r="Q2" t="str">
        <f>IF(L2="","",IF(C2="1 - Executive","",C2&amp;" &amp; "&amp;M2))</f>
        <v>6 - Junior Officer &amp; Operations</v>
      </c>
      <c r="R2" t="str">
        <f>IF(S2="","",INDEX('Backing 4'!Z:Z,MATCH(S2,'Backing 4'!Y:Y,0)))</f>
        <v>Even</v>
      </c>
      <c r="S2" t="str">
        <f>IF(L2="","",IF(C2="1 - Executive","",C2))</f>
        <v>6 - Junior Officer</v>
      </c>
      <c r="T2">
        <v>3</v>
      </c>
      <c r="U2" t="str">
        <f>IF(D2="Y","",IF(V2="Y",INDEX('Backing 2'!B:B,MATCH(C2,'Backing 2'!C:C,0)),C2))</f>
        <v>6 - Junior Officer</v>
      </c>
      <c r="V2" t="s">
        <v>31</v>
      </c>
      <c r="W2">
        <v>3</v>
      </c>
      <c r="X2" t="s">
        <v>38</v>
      </c>
      <c r="Y2">
        <v>37</v>
      </c>
      <c r="Z2" t="s">
        <v>39</v>
      </c>
      <c r="AA2" t="s">
        <v>40</v>
      </c>
      <c r="AB2" s="2">
        <v>42826</v>
      </c>
      <c r="AC2">
        <v>3</v>
      </c>
      <c r="AD2">
        <f t="shared" ref="AD2:AD65" ca="1" si="0">RAND()</f>
        <v>3.575923260039171E-2</v>
      </c>
    </row>
    <row r="3" spans="1:30">
      <c r="A3">
        <v>2</v>
      </c>
      <c r="B3" t="s">
        <v>41</v>
      </c>
      <c r="C3" t="s">
        <v>42</v>
      </c>
      <c r="D3" t="s">
        <v>31</v>
      </c>
      <c r="E3">
        <v>3</v>
      </c>
      <c r="F3" t="s">
        <v>32</v>
      </c>
      <c r="G3" t="s">
        <v>33</v>
      </c>
      <c r="H3" t="s">
        <v>32</v>
      </c>
      <c r="I3" t="s">
        <v>34</v>
      </c>
      <c r="J3" t="s">
        <v>43</v>
      </c>
      <c r="K3" t="s">
        <v>137</v>
      </c>
      <c r="L3" t="s">
        <v>42</v>
      </c>
      <c r="M3" t="s">
        <v>43</v>
      </c>
      <c r="N3" s="1" t="s">
        <v>37</v>
      </c>
      <c r="O3" t="s">
        <v>37</v>
      </c>
      <c r="P3" t="str">
        <f>IF(Q3="","",INDEX('Backing 4'!U:U,MATCH(Q3,'Backing 4'!T:T,0)))</f>
        <v>Uneven - Men benefit</v>
      </c>
      <c r="Q3" t="str">
        <f>IF(L3="","",IF(C3="1 - Executive","",C3&amp;" &amp; "&amp;M3))</f>
        <v>4 - Manager &amp; Sales &amp; Marketing</v>
      </c>
      <c r="R3" t="str">
        <f>IF(S3="","",INDEX('Backing 4'!Z:Z,MATCH(S3,'Backing 4'!Y:Y,0)))</f>
        <v>Even</v>
      </c>
      <c r="S3" t="str">
        <f>IF(L3="","",IF(C3="1 - Executive","",C3))</f>
        <v>4 - Manager</v>
      </c>
      <c r="T3">
        <v>3</v>
      </c>
      <c r="U3" t="str">
        <f>IF(D3="Y","",IF(V3="Y",INDEX('Backing 2'!B:B,MATCH(C3,'Backing 2'!C:C,0)),C3))</f>
        <v>4 - Manager</v>
      </c>
      <c r="V3" t="s">
        <v>31</v>
      </c>
      <c r="W3">
        <v>0</v>
      </c>
      <c r="X3" t="s">
        <v>38</v>
      </c>
      <c r="Y3">
        <v>37</v>
      </c>
      <c r="Z3" t="s">
        <v>44</v>
      </c>
      <c r="AA3" t="s">
        <v>40</v>
      </c>
      <c r="AB3" s="2">
        <v>42826</v>
      </c>
      <c r="AC3">
        <v>3</v>
      </c>
      <c r="AD3">
        <f t="shared" ca="1" si="0"/>
        <v>0.29875943997632171</v>
      </c>
    </row>
    <row r="4" spans="1:30">
      <c r="A4">
        <v>3</v>
      </c>
      <c r="B4" t="s">
        <v>29</v>
      </c>
      <c r="C4" t="s">
        <v>45</v>
      </c>
      <c r="D4" t="s">
        <v>31</v>
      </c>
      <c r="E4">
        <v>2</v>
      </c>
      <c r="F4" t="s">
        <v>32</v>
      </c>
      <c r="G4" t="s">
        <v>33</v>
      </c>
      <c r="H4" t="s">
        <v>32</v>
      </c>
      <c r="I4" t="s">
        <v>34</v>
      </c>
      <c r="J4" t="s">
        <v>46</v>
      </c>
      <c r="K4" t="s">
        <v>137</v>
      </c>
      <c r="L4" t="s">
        <v>45</v>
      </c>
      <c r="M4" t="s">
        <v>46</v>
      </c>
      <c r="N4" s="1" t="s">
        <v>37</v>
      </c>
      <c r="O4" t="s">
        <v>37</v>
      </c>
      <c r="P4" t="str">
        <f>IF(Q4="","",INDEX('Backing 4'!U:U,MATCH(Q4,'Backing 4'!T:T,0)))</f>
        <v>Inconclusive</v>
      </c>
      <c r="Q4" t="str">
        <f>IF(L4="","",IF(C4="1 - Executive","",C4&amp;" &amp; "&amp;M4))</f>
        <v>2 - Director &amp; Strategy</v>
      </c>
      <c r="R4" t="s">
        <v>47</v>
      </c>
      <c r="S4" t="str">
        <f>IF(L4="","",IF(C4="1 - Executive","",C4))</f>
        <v>2 - Director</v>
      </c>
      <c r="T4">
        <v>3</v>
      </c>
      <c r="U4" t="str">
        <f>IF(D4="Y","",IF(V4="Y",INDEX('Backing 2'!B:B,MATCH(C4,'Backing 2'!C:C,0)),C4))</f>
        <v>2 - Director</v>
      </c>
      <c r="V4" t="s">
        <v>31</v>
      </c>
      <c r="W4">
        <v>3</v>
      </c>
      <c r="X4" t="s">
        <v>38</v>
      </c>
      <c r="Y4">
        <v>35</v>
      </c>
      <c r="Z4" t="s">
        <v>48</v>
      </c>
      <c r="AA4" t="s">
        <v>40</v>
      </c>
      <c r="AB4" s="2">
        <v>42095</v>
      </c>
      <c r="AC4">
        <v>5</v>
      </c>
      <c r="AD4">
        <f t="shared" ca="1" si="0"/>
        <v>0.15087767596848867</v>
      </c>
    </row>
    <row r="5" spans="1:30">
      <c r="A5">
        <v>4</v>
      </c>
      <c r="B5" t="s">
        <v>29</v>
      </c>
      <c r="C5" t="s">
        <v>42</v>
      </c>
      <c r="D5" t="s">
        <v>31</v>
      </c>
      <c r="E5">
        <v>3</v>
      </c>
      <c r="F5" t="s">
        <v>32</v>
      </c>
      <c r="G5" t="s">
        <v>33</v>
      </c>
      <c r="H5" t="s">
        <v>32</v>
      </c>
      <c r="I5" t="s">
        <v>34</v>
      </c>
      <c r="J5" t="s">
        <v>49</v>
      </c>
      <c r="K5" t="s">
        <v>137</v>
      </c>
      <c r="L5" t="s">
        <v>42</v>
      </c>
      <c r="M5" t="s">
        <v>49</v>
      </c>
      <c r="N5" s="1" t="s">
        <v>37</v>
      </c>
      <c r="O5" t="s">
        <v>37</v>
      </c>
      <c r="P5" t="str">
        <f>IF(Q5="","",INDEX('Backing 4'!U:U,MATCH(Q5,'Backing 4'!T:T,0)))</f>
        <v>Inconclusive</v>
      </c>
      <c r="Q5" t="str">
        <f>IF(L5="","",IF(C5="1 - Executive","",C5&amp;" &amp; "&amp;M5))</f>
        <v>4 - Manager &amp; HR</v>
      </c>
      <c r="R5" t="str">
        <f>IF(S5="","",INDEX('Backing 4'!Z:Z,MATCH(S5,'Backing 4'!Y:Y,0)))</f>
        <v>Even</v>
      </c>
      <c r="S5" t="str">
        <f>IF(L5="","",IF(C5="1 - Executive","",C5))</f>
        <v>4 - Manager</v>
      </c>
      <c r="T5">
        <v>3</v>
      </c>
      <c r="U5" t="str">
        <f>IF(D5="Y","",IF(V5="Y",INDEX('Backing 2'!B:B,MATCH(C5,'Backing 2'!C:C,0)),C5))</f>
        <v>4 - Manager</v>
      </c>
      <c r="V5" t="s">
        <v>31</v>
      </c>
      <c r="W5">
        <v>3</v>
      </c>
      <c r="X5" t="s">
        <v>38</v>
      </c>
      <c r="Y5">
        <v>32</v>
      </c>
      <c r="Z5" t="s">
        <v>44</v>
      </c>
      <c r="AA5" t="s">
        <v>40</v>
      </c>
      <c r="AB5" s="2">
        <v>41000</v>
      </c>
      <c r="AC5">
        <v>8</v>
      </c>
      <c r="AD5">
        <f t="shared" ca="1" si="0"/>
        <v>0.30445846944508492</v>
      </c>
    </row>
    <row r="6" spans="1:30">
      <c r="A6">
        <v>5</v>
      </c>
      <c r="B6" t="s">
        <v>41</v>
      </c>
      <c r="C6" t="s">
        <v>30</v>
      </c>
      <c r="D6" t="s">
        <v>31</v>
      </c>
      <c r="E6">
        <v>2</v>
      </c>
      <c r="F6" t="s">
        <v>32</v>
      </c>
      <c r="G6" t="s">
        <v>33</v>
      </c>
      <c r="H6" t="s">
        <v>32</v>
      </c>
      <c r="I6" t="s">
        <v>34</v>
      </c>
      <c r="J6" t="s">
        <v>43</v>
      </c>
      <c r="K6" t="s">
        <v>137</v>
      </c>
      <c r="L6" t="s">
        <v>30</v>
      </c>
      <c r="M6" t="s">
        <v>43</v>
      </c>
      <c r="N6" s="1" t="s">
        <v>37</v>
      </c>
      <c r="O6" t="s">
        <v>37</v>
      </c>
      <c r="P6" t="str">
        <f>IF(Q6="","",INDEX('Backing 4'!U:U,MATCH(Q6,'Backing 4'!T:T,0)))</f>
        <v>Even</v>
      </c>
      <c r="Q6" t="str">
        <f>IF(L6="","",IF(C6="1 - Executive","",C6&amp;" &amp; "&amp;M6))</f>
        <v>6 - Junior Officer &amp; Sales &amp; Marketing</v>
      </c>
      <c r="R6" t="str">
        <f>IF(S6="","",INDEX('Backing 4'!Z:Z,MATCH(S6,'Backing 4'!Y:Y,0)))</f>
        <v>Even</v>
      </c>
      <c r="S6" t="str">
        <f>IF(L6="","",IF(C6="1 - Executive","",C6))</f>
        <v>6 - Junior Officer</v>
      </c>
      <c r="T6">
        <v>1</v>
      </c>
      <c r="U6" t="str">
        <f>IF(D6="Y","",IF(V6="Y",INDEX('Backing 2'!B:B,MATCH(C6,'Backing 2'!C:C,0)),C6))</f>
        <v>6 - Junior Officer</v>
      </c>
      <c r="V6" t="s">
        <v>31</v>
      </c>
      <c r="W6">
        <v>0</v>
      </c>
      <c r="X6" t="s">
        <v>50</v>
      </c>
      <c r="Y6">
        <v>28</v>
      </c>
      <c r="Z6" t="s">
        <v>48</v>
      </c>
      <c r="AA6" t="s">
        <v>40</v>
      </c>
      <c r="AB6" s="2">
        <v>43556</v>
      </c>
      <c r="AC6">
        <v>1</v>
      </c>
      <c r="AD6">
        <f t="shared" ca="1" si="0"/>
        <v>0.33944421893418686</v>
      </c>
    </row>
    <row r="7" spans="1:30" hidden="1">
      <c r="A7">
        <v>6</v>
      </c>
      <c r="B7" t="s">
        <v>41</v>
      </c>
      <c r="C7" t="s">
        <v>42</v>
      </c>
      <c r="D7" t="s">
        <v>34</v>
      </c>
      <c r="E7">
        <v>0</v>
      </c>
      <c r="F7" t="s">
        <v>32</v>
      </c>
      <c r="G7" t="s">
        <v>32</v>
      </c>
      <c r="H7" t="s">
        <v>32</v>
      </c>
      <c r="I7" t="s">
        <v>31</v>
      </c>
      <c r="J7" t="s">
        <v>51</v>
      </c>
      <c r="K7" t="s">
        <v>137</v>
      </c>
      <c r="L7" t="s">
        <v>42</v>
      </c>
      <c r="M7" t="s">
        <v>51</v>
      </c>
      <c r="N7" s="1" t="s">
        <v>37</v>
      </c>
      <c r="O7" t="s">
        <v>37</v>
      </c>
      <c r="P7" t="str">
        <f>IF(Q7="","",INDEX('Backing 4'!U:U,MATCH(Q7,'Backing 4'!T:T,0)))</f>
        <v>Even</v>
      </c>
      <c r="Q7" t="str">
        <f>IF(L7="","",IF(C7="1 - Executive","",C7&amp;" &amp; "&amp;M7))</f>
        <v>4 - Manager &amp; Internal Services</v>
      </c>
      <c r="R7" t="str">
        <f>IF(S7="","",INDEX('Backing 4'!Z:Z,MATCH(S7,'Backing 4'!Y:Y,0)))</f>
        <v>Even</v>
      </c>
      <c r="S7" t="str">
        <f>IF(L7="","",IF(C7="1 - Executive","",C7))</f>
        <v>4 - Manager</v>
      </c>
      <c r="T7">
        <v>0</v>
      </c>
      <c r="U7" t="str">
        <f>IF(D7="Y","",IF(V7="Y",INDEX('Backing 2'!B:B,MATCH(C7,'Backing 2'!C:C,0)),C7))</f>
        <v/>
      </c>
      <c r="V7" t="s">
        <v>31</v>
      </c>
      <c r="X7" t="s">
        <v>52</v>
      </c>
      <c r="Y7">
        <v>42</v>
      </c>
      <c r="Z7" t="s">
        <v>53</v>
      </c>
      <c r="AA7" t="s">
        <v>40</v>
      </c>
      <c r="AB7" s="2">
        <v>43922</v>
      </c>
      <c r="AC7">
        <v>0</v>
      </c>
      <c r="AD7">
        <f t="shared" ca="1" si="0"/>
        <v>0.55327753771017774</v>
      </c>
    </row>
    <row r="8" spans="1:30" hidden="1">
      <c r="A8">
        <v>7</v>
      </c>
      <c r="B8" t="s">
        <v>29</v>
      </c>
      <c r="C8" t="s">
        <v>54</v>
      </c>
      <c r="D8" t="s">
        <v>34</v>
      </c>
      <c r="E8">
        <v>0</v>
      </c>
      <c r="F8" t="s">
        <v>32</v>
      </c>
      <c r="G8" t="s">
        <v>32</v>
      </c>
      <c r="H8" t="s">
        <v>32</v>
      </c>
      <c r="I8" t="s">
        <v>31</v>
      </c>
      <c r="J8" t="s">
        <v>35</v>
      </c>
      <c r="K8" t="s">
        <v>137</v>
      </c>
      <c r="L8" t="s">
        <v>54</v>
      </c>
      <c r="M8" t="s">
        <v>35</v>
      </c>
      <c r="N8" s="1" t="s">
        <v>37</v>
      </c>
      <c r="O8" t="s">
        <v>37</v>
      </c>
      <c r="P8" t="str">
        <f>IF(Q8="","",INDEX('Backing 4'!U:U,MATCH(Q8,'Backing 4'!T:T,0)))</f>
        <v>Even</v>
      </c>
      <c r="Q8" t="str">
        <f>IF(L8="","",IF(C8="1 - Executive","",C8&amp;" &amp; "&amp;M8))</f>
        <v>3 - Senior Manager &amp; Operations</v>
      </c>
      <c r="R8" t="str">
        <f>IF(S8="","",INDEX('Backing 4'!Z:Z,MATCH(S8,'Backing 4'!Y:Y,0)))</f>
        <v>Uneven - Men benefit</v>
      </c>
      <c r="S8" t="str">
        <f>IF(L8="","",IF(C8="1 - Executive","",C8))</f>
        <v>3 - Senior Manager</v>
      </c>
      <c r="T8">
        <v>0</v>
      </c>
      <c r="U8" t="str">
        <f>IF(D8="Y","",IF(V8="Y",INDEX('Backing 2'!B:B,MATCH(C8,'Backing 2'!C:C,0)),C8))</f>
        <v/>
      </c>
      <c r="V8" t="s">
        <v>31</v>
      </c>
      <c r="X8" t="s">
        <v>38</v>
      </c>
      <c r="Y8">
        <v>35</v>
      </c>
      <c r="Z8" t="s">
        <v>53</v>
      </c>
      <c r="AA8" t="s">
        <v>40</v>
      </c>
      <c r="AB8" s="2">
        <v>43922</v>
      </c>
      <c r="AC8">
        <v>0</v>
      </c>
      <c r="AD8">
        <f t="shared" ca="1" si="0"/>
        <v>0.14690008530429621</v>
      </c>
    </row>
    <row r="9" spans="1:30">
      <c r="A9">
        <v>8</v>
      </c>
      <c r="B9" t="s">
        <v>41</v>
      </c>
      <c r="C9" t="s">
        <v>55</v>
      </c>
      <c r="D9" t="s">
        <v>31</v>
      </c>
      <c r="E9">
        <v>2</v>
      </c>
      <c r="F9" t="s">
        <v>32</v>
      </c>
      <c r="G9" t="s">
        <v>33</v>
      </c>
      <c r="H9" t="s">
        <v>32</v>
      </c>
      <c r="I9" t="s">
        <v>34</v>
      </c>
      <c r="J9" t="s">
        <v>49</v>
      </c>
      <c r="K9" t="s">
        <v>137</v>
      </c>
      <c r="L9" t="s">
        <v>55</v>
      </c>
      <c r="M9" t="s">
        <v>49</v>
      </c>
      <c r="N9" s="1" t="s">
        <v>37</v>
      </c>
      <c r="O9" t="s">
        <v>37</v>
      </c>
      <c r="P9" t="str">
        <f>IF(Q9="","",INDEX('Backing 4'!U:U,MATCH(Q9,'Backing 4'!T:T,0)))</f>
        <v>Inconclusive</v>
      </c>
      <c r="Q9" t="str">
        <f>IF(L9="","",IF(C9="1 - Executive","",C9&amp;" &amp; "&amp;M9))</f>
        <v>5 - Senior Officer &amp; HR</v>
      </c>
      <c r="R9" t="str">
        <f>IF(S9="","",INDEX('Backing 4'!Z:Z,MATCH(S9,'Backing 4'!Y:Y,0)))</f>
        <v>Even</v>
      </c>
      <c r="S9" t="str">
        <f>IF(L9="","",IF(C9="1 - Executive","",C9))</f>
        <v>5 - Senior Officer</v>
      </c>
      <c r="T9">
        <v>3</v>
      </c>
      <c r="U9" t="str">
        <f>IF(D9="Y","",IF(V9="Y",INDEX('Backing 2'!B:B,MATCH(C9,'Backing 2'!C:C,0)),C9))</f>
        <v>5 - Senior Officer</v>
      </c>
      <c r="V9" t="s">
        <v>31</v>
      </c>
      <c r="W9">
        <v>3</v>
      </c>
      <c r="X9" t="s">
        <v>38</v>
      </c>
      <c r="Y9">
        <v>34</v>
      </c>
      <c r="Z9" t="s">
        <v>48</v>
      </c>
      <c r="AA9" t="s">
        <v>40</v>
      </c>
      <c r="AB9" s="2">
        <v>41365</v>
      </c>
      <c r="AC9">
        <v>7</v>
      </c>
      <c r="AD9">
        <f t="shared" ca="1" si="0"/>
        <v>0.57921879665080334</v>
      </c>
    </row>
    <row r="10" spans="1:30">
      <c r="A10">
        <v>9</v>
      </c>
      <c r="B10" t="s">
        <v>41</v>
      </c>
      <c r="C10" t="s">
        <v>30</v>
      </c>
      <c r="D10" t="s">
        <v>31</v>
      </c>
      <c r="E10">
        <v>3</v>
      </c>
      <c r="F10" t="s">
        <v>32</v>
      </c>
      <c r="G10" t="s">
        <v>33</v>
      </c>
      <c r="H10" t="s">
        <v>32</v>
      </c>
      <c r="I10" t="s">
        <v>34</v>
      </c>
      <c r="J10" t="s">
        <v>43</v>
      </c>
      <c r="K10" t="s">
        <v>137</v>
      </c>
      <c r="L10" t="s">
        <v>30</v>
      </c>
      <c r="M10" t="s">
        <v>43</v>
      </c>
      <c r="N10" s="1" t="s">
        <v>37</v>
      </c>
      <c r="O10" t="s">
        <v>37</v>
      </c>
      <c r="P10" t="str">
        <f>IF(Q10="","",INDEX('Backing 4'!U:U,MATCH(Q10,'Backing 4'!T:T,0)))</f>
        <v>Even</v>
      </c>
      <c r="Q10" t="str">
        <f>IF(L10="","",IF(C10="1 - Executive","",C10&amp;" &amp; "&amp;M10))</f>
        <v>6 - Junior Officer &amp; Sales &amp; Marketing</v>
      </c>
      <c r="R10" t="str">
        <f>IF(S10="","",INDEX('Backing 4'!Z:Z,MATCH(S10,'Backing 4'!Y:Y,0)))</f>
        <v>Even</v>
      </c>
      <c r="S10" t="str">
        <f>IF(L10="","",IF(C10="1 - Executive","",C10))</f>
        <v>6 - Junior Officer</v>
      </c>
      <c r="T10">
        <v>1</v>
      </c>
      <c r="U10" t="str">
        <f>IF(D10="Y","",IF(V10="Y",INDEX('Backing 2'!B:B,MATCH(C10,'Backing 2'!C:C,0)),C10))</f>
        <v>6 - Junior Officer</v>
      </c>
      <c r="V10" t="s">
        <v>31</v>
      </c>
      <c r="W10">
        <v>0</v>
      </c>
      <c r="X10" t="s">
        <v>50</v>
      </c>
      <c r="Y10">
        <v>26</v>
      </c>
      <c r="Z10" t="s">
        <v>56</v>
      </c>
      <c r="AA10" t="s">
        <v>57</v>
      </c>
      <c r="AB10" s="2">
        <v>43556</v>
      </c>
      <c r="AC10">
        <v>1</v>
      </c>
      <c r="AD10">
        <f t="shared" ca="1" si="0"/>
        <v>0.57390586839683011</v>
      </c>
    </row>
    <row r="11" spans="1:30">
      <c r="A11">
        <v>10</v>
      </c>
      <c r="B11" t="s">
        <v>29</v>
      </c>
      <c r="C11" t="s">
        <v>30</v>
      </c>
      <c r="D11" t="s">
        <v>31</v>
      </c>
      <c r="E11">
        <v>3</v>
      </c>
      <c r="F11" t="s">
        <v>32</v>
      </c>
      <c r="G11" t="s">
        <v>33</v>
      </c>
      <c r="H11" t="s">
        <v>32</v>
      </c>
      <c r="I11" t="s">
        <v>34</v>
      </c>
      <c r="J11" t="s">
        <v>51</v>
      </c>
      <c r="K11" t="s">
        <v>137</v>
      </c>
      <c r="L11" t="s">
        <v>30</v>
      </c>
      <c r="M11" t="s">
        <v>51</v>
      </c>
      <c r="N11" s="1" t="s">
        <v>37</v>
      </c>
      <c r="O11" t="s">
        <v>37</v>
      </c>
      <c r="P11" t="str">
        <f>IF(Q11="","",INDEX('Backing 4'!U:U,MATCH(Q11,'Backing 4'!T:T,0)))</f>
        <v>Even</v>
      </c>
      <c r="Q11" t="str">
        <f>IF(L11="","",IF(C11="1 - Executive","",C11&amp;" &amp; "&amp;M11))</f>
        <v>6 - Junior Officer &amp; Internal Services</v>
      </c>
      <c r="R11" t="str">
        <f>IF(S11="","",INDEX('Backing 4'!Z:Z,MATCH(S11,'Backing 4'!Y:Y,0)))</f>
        <v>Even</v>
      </c>
      <c r="S11" t="str">
        <f>IF(L11="","",IF(C11="1 - Executive","",C11))</f>
        <v>6 - Junior Officer</v>
      </c>
      <c r="T11">
        <v>2</v>
      </c>
      <c r="U11" t="str">
        <f>IF(D11="Y","",IF(V11="Y",INDEX('Backing 2'!B:B,MATCH(C11,'Backing 2'!C:C,0)),C11))</f>
        <v>6 - Junior Officer</v>
      </c>
      <c r="V11" t="s">
        <v>31</v>
      </c>
      <c r="W11">
        <v>3</v>
      </c>
      <c r="X11" t="s">
        <v>50</v>
      </c>
      <c r="Y11">
        <v>24</v>
      </c>
      <c r="Z11" t="s">
        <v>48</v>
      </c>
      <c r="AA11" t="s">
        <v>40</v>
      </c>
      <c r="AB11" s="2">
        <v>43191</v>
      </c>
      <c r="AC11">
        <v>2</v>
      </c>
      <c r="AD11">
        <f t="shared" ca="1" si="0"/>
        <v>0.77508717297775687</v>
      </c>
    </row>
    <row r="12" spans="1:30">
      <c r="A12">
        <v>11</v>
      </c>
      <c r="B12" t="s">
        <v>29</v>
      </c>
      <c r="C12" t="s">
        <v>42</v>
      </c>
      <c r="D12" t="s">
        <v>31</v>
      </c>
      <c r="E12">
        <v>3</v>
      </c>
      <c r="F12" t="s">
        <v>32</v>
      </c>
      <c r="G12" t="s">
        <v>33</v>
      </c>
      <c r="H12" t="s">
        <v>32</v>
      </c>
      <c r="I12" t="s">
        <v>34</v>
      </c>
      <c r="J12" t="s">
        <v>35</v>
      </c>
      <c r="K12" t="s">
        <v>137</v>
      </c>
      <c r="L12" t="s">
        <v>42</v>
      </c>
      <c r="M12" t="s">
        <v>35</v>
      </c>
      <c r="N12" s="1" t="s">
        <v>37</v>
      </c>
      <c r="O12" t="s">
        <v>37</v>
      </c>
      <c r="P12" t="str">
        <f>IF(Q12="","",INDEX('Backing 4'!U:U,MATCH(Q12,'Backing 4'!T:T,0)))</f>
        <v>Even</v>
      </c>
      <c r="Q12" t="str">
        <f>IF(L12="","",IF(C12="1 - Executive","",C12&amp;" &amp; "&amp;M12))</f>
        <v>4 - Manager &amp; Operations</v>
      </c>
      <c r="R12" t="str">
        <f>IF(S12="","",INDEX('Backing 4'!Z:Z,MATCH(S12,'Backing 4'!Y:Y,0)))</f>
        <v>Even</v>
      </c>
      <c r="S12" t="str">
        <f>IF(L12="","",IF(C12="1 - Executive","",C12))</f>
        <v>4 - Manager</v>
      </c>
      <c r="T12">
        <v>2</v>
      </c>
      <c r="U12" t="str">
        <f>IF(D12="Y","",IF(V12="Y",INDEX('Backing 2'!B:B,MATCH(C12,'Backing 2'!C:C,0)),C12))</f>
        <v>4 - Manager</v>
      </c>
      <c r="V12" t="s">
        <v>31</v>
      </c>
      <c r="W12">
        <v>2</v>
      </c>
      <c r="X12" t="s">
        <v>38</v>
      </c>
      <c r="Y12">
        <v>34</v>
      </c>
      <c r="Z12" t="s">
        <v>48</v>
      </c>
      <c r="AA12" t="s">
        <v>40</v>
      </c>
      <c r="AB12" s="2">
        <v>40634</v>
      </c>
      <c r="AC12">
        <v>9</v>
      </c>
      <c r="AD12">
        <f t="shared" ca="1" si="0"/>
        <v>0.50152825532530454</v>
      </c>
    </row>
    <row r="13" spans="1:30">
      <c r="A13">
        <v>12</v>
      </c>
      <c r="B13" t="s">
        <v>41</v>
      </c>
      <c r="C13" t="s">
        <v>30</v>
      </c>
      <c r="D13" t="s">
        <v>31</v>
      </c>
      <c r="E13">
        <v>2</v>
      </c>
      <c r="F13" t="s">
        <v>33</v>
      </c>
      <c r="G13" t="s">
        <v>33</v>
      </c>
      <c r="H13" t="s">
        <v>32</v>
      </c>
      <c r="I13" t="s">
        <v>34</v>
      </c>
      <c r="J13" t="s">
        <v>46</v>
      </c>
      <c r="K13" t="s">
        <v>137</v>
      </c>
      <c r="L13" t="s">
        <v>55</v>
      </c>
      <c r="M13" t="s">
        <v>46</v>
      </c>
      <c r="N13" s="1" t="s">
        <v>37</v>
      </c>
      <c r="O13" t="s">
        <v>37</v>
      </c>
      <c r="P13" t="str">
        <f>IF(Q13="","",INDEX('Backing 4'!U:U,MATCH(Q13,'Backing 4'!T:T,0)))</f>
        <v>Inconclusive</v>
      </c>
      <c r="Q13" t="str">
        <f>IF(L13="","",IF(C13="1 - Executive","",C13&amp;" &amp; "&amp;M13))</f>
        <v>6 - Junior Officer &amp; Strategy</v>
      </c>
      <c r="R13" t="str">
        <f>IF(S13="","",INDEX('Backing 4'!Z:Z,MATCH(S13,'Backing 4'!Y:Y,0)))</f>
        <v>Even</v>
      </c>
      <c r="S13" t="str">
        <f>IF(L13="","",IF(C13="1 - Executive","",C13))</f>
        <v>6 - Junior Officer</v>
      </c>
      <c r="T13">
        <v>3</v>
      </c>
      <c r="U13" t="str">
        <f>IF(D13="Y","",IF(V13="Y",INDEX('Backing 2'!B:B,MATCH(C13,'Backing 2'!C:C,0)),C13))</f>
        <v>6 - Junior Officer</v>
      </c>
      <c r="V13" t="s">
        <v>31</v>
      </c>
      <c r="W13">
        <v>3</v>
      </c>
      <c r="X13" t="s">
        <v>38</v>
      </c>
      <c r="Y13">
        <v>34</v>
      </c>
      <c r="Z13" t="s">
        <v>58</v>
      </c>
      <c r="AA13" t="s">
        <v>40</v>
      </c>
      <c r="AB13" s="2">
        <v>42826</v>
      </c>
      <c r="AC13">
        <v>3</v>
      </c>
      <c r="AD13">
        <f t="shared" ca="1" si="0"/>
        <v>0.28531510564548279</v>
      </c>
    </row>
    <row r="14" spans="1:30">
      <c r="A14">
        <v>13</v>
      </c>
      <c r="B14" t="s">
        <v>29</v>
      </c>
      <c r="C14" t="s">
        <v>55</v>
      </c>
      <c r="D14" t="s">
        <v>31</v>
      </c>
      <c r="E14">
        <v>2</v>
      </c>
      <c r="F14" t="s">
        <v>32</v>
      </c>
      <c r="G14" t="s">
        <v>33</v>
      </c>
      <c r="H14" t="s">
        <v>32</v>
      </c>
      <c r="I14" t="s">
        <v>34</v>
      </c>
      <c r="J14" t="s">
        <v>35</v>
      </c>
      <c r="K14" t="s">
        <v>137</v>
      </c>
      <c r="L14" t="s">
        <v>55</v>
      </c>
      <c r="M14" t="s">
        <v>35</v>
      </c>
      <c r="N14" s="1" t="s">
        <v>37</v>
      </c>
      <c r="O14" t="s">
        <v>37</v>
      </c>
      <c r="P14" t="str">
        <f>IF(Q14="","",INDEX('Backing 4'!U:U,MATCH(Q14,'Backing 4'!T:T,0)))</f>
        <v>Even</v>
      </c>
      <c r="Q14" t="str">
        <f>IF(L14="","",IF(C14="1 - Executive","",C14&amp;" &amp; "&amp;M14))</f>
        <v>5 - Senior Officer &amp; Operations</v>
      </c>
      <c r="R14" t="str">
        <f>IF(S14="","",INDEX('Backing 4'!Z:Z,MATCH(S14,'Backing 4'!Y:Y,0)))</f>
        <v>Even</v>
      </c>
      <c r="S14" t="str">
        <f>IF(L14="","",IF(C14="1 - Executive","",C14))</f>
        <v>5 - Senior Officer</v>
      </c>
      <c r="T14">
        <v>3</v>
      </c>
      <c r="U14" t="str">
        <f>IF(D14="Y","",IF(V14="Y",INDEX('Backing 2'!B:B,MATCH(C14,'Backing 2'!C:C,0)),C14))</f>
        <v>5 - Senior Officer</v>
      </c>
      <c r="V14" t="s">
        <v>31</v>
      </c>
      <c r="W14">
        <v>3</v>
      </c>
      <c r="X14" t="s">
        <v>50</v>
      </c>
      <c r="Y14">
        <v>29</v>
      </c>
      <c r="Z14" t="s">
        <v>44</v>
      </c>
      <c r="AA14" t="s">
        <v>40</v>
      </c>
      <c r="AB14" s="2">
        <v>42095</v>
      </c>
      <c r="AC14">
        <v>5</v>
      </c>
      <c r="AD14">
        <f t="shared" ca="1" si="0"/>
        <v>7.0278885686520853E-2</v>
      </c>
    </row>
    <row r="15" spans="1:30">
      <c r="A15">
        <v>14</v>
      </c>
      <c r="B15" t="s">
        <v>29</v>
      </c>
      <c r="C15" t="s">
        <v>30</v>
      </c>
      <c r="D15" t="s">
        <v>31</v>
      </c>
      <c r="E15">
        <v>2</v>
      </c>
      <c r="F15" t="s">
        <v>32</v>
      </c>
      <c r="G15" t="s">
        <v>33</v>
      </c>
      <c r="H15" t="s">
        <v>32</v>
      </c>
      <c r="I15" t="s">
        <v>34</v>
      </c>
      <c r="J15" t="s">
        <v>35</v>
      </c>
      <c r="K15" t="s">
        <v>137</v>
      </c>
      <c r="L15" t="s">
        <v>30</v>
      </c>
      <c r="M15" t="s">
        <v>35</v>
      </c>
      <c r="N15" s="1" t="s">
        <v>37</v>
      </c>
      <c r="O15" t="s">
        <v>37</v>
      </c>
      <c r="P15" t="str">
        <f>IF(Q15="","",INDEX('Backing 4'!U:U,MATCH(Q15,'Backing 4'!T:T,0)))</f>
        <v>Even</v>
      </c>
      <c r="Q15" t="str">
        <f>IF(L15="","",IF(C15="1 - Executive","",C15&amp;" &amp; "&amp;M15))</f>
        <v>6 - Junior Officer &amp; Operations</v>
      </c>
      <c r="R15" t="str">
        <f>IF(S15="","",INDEX('Backing 4'!Z:Z,MATCH(S15,'Backing 4'!Y:Y,0)))</f>
        <v>Even</v>
      </c>
      <c r="S15" t="str">
        <f>IF(L15="","",IF(C15="1 - Executive","",C15))</f>
        <v>6 - Junior Officer</v>
      </c>
      <c r="T15">
        <v>3</v>
      </c>
      <c r="U15" t="str">
        <f>IF(D15="Y","",IF(V15="Y",INDEX('Backing 2'!B:B,MATCH(C15,'Backing 2'!C:C,0)),C15))</f>
        <v>6 - Junior Officer</v>
      </c>
      <c r="V15" t="s">
        <v>31</v>
      </c>
      <c r="W15">
        <v>2</v>
      </c>
      <c r="X15" t="s">
        <v>50</v>
      </c>
      <c r="Y15">
        <v>20</v>
      </c>
      <c r="Z15" t="s">
        <v>48</v>
      </c>
      <c r="AA15" t="s">
        <v>40</v>
      </c>
      <c r="AB15" s="2">
        <v>42826</v>
      </c>
      <c r="AC15">
        <v>3</v>
      </c>
      <c r="AD15">
        <f t="shared" ca="1" si="0"/>
        <v>0.13005346148853392</v>
      </c>
    </row>
    <row r="16" spans="1:30">
      <c r="A16">
        <v>15</v>
      </c>
      <c r="B16" t="s">
        <v>29</v>
      </c>
      <c r="C16" s="3" t="s">
        <v>30</v>
      </c>
      <c r="D16" t="s">
        <v>31</v>
      </c>
      <c r="E16">
        <v>3</v>
      </c>
      <c r="F16" t="s">
        <v>32</v>
      </c>
      <c r="G16" t="s">
        <v>32</v>
      </c>
      <c r="H16" t="s">
        <v>33</v>
      </c>
      <c r="I16" t="s">
        <v>34</v>
      </c>
      <c r="J16" t="s">
        <v>51</v>
      </c>
      <c r="K16" t="s">
        <v>36</v>
      </c>
      <c r="L16" t="s">
        <v>136</v>
      </c>
      <c r="M16" t="s">
        <v>51</v>
      </c>
      <c r="N16" s="1" t="s">
        <v>37</v>
      </c>
      <c r="O16" t="s">
        <v>37</v>
      </c>
      <c r="P16" t="str">
        <f>IF(Q16="","",INDEX('Backing 4'!U:U,MATCH(Q16,'Backing 4'!T:T,0)))</f>
        <v>Even</v>
      </c>
      <c r="Q16" t="str">
        <f>IF(L16="","",IF(C16="1 - Executive","",C16&amp;" &amp; "&amp;M16))</f>
        <v>6 - Junior Officer &amp; Internal Services</v>
      </c>
      <c r="R16" t="str">
        <f>IF(S16="","",INDEX('Backing 4'!Z:Z,MATCH(S16,'Backing 4'!Y:Y,0)))</f>
        <v>Even</v>
      </c>
      <c r="S16" t="str">
        <f>IF(L16="","",IF(C16="1 - Executive","",C16))</f>
        <v>6 - Junior Officer</v>
      </c>
      <c r="T16">
        <v>1</v>
      </c>
      <c r="U16" t="str">
        <f>IF(D16="Y","",IF(V16="Y",INDEX('Backing 2'!B:B,MATCH(C16,'Backing 2'!C:C,0)),C16))</f>
        <v>6 - Junior Officer</v>
      </c>
      <c r="V16" t="s">
        <v>31</v>
      </c>
      <c r="W16">
        <v>0</v>
      </c>
      <c r="X16" t="s">
        <v>50</v>
      </c>
      <c r="Y16">
        <v>28</v>
      </c>
      <c r="Z16" t="s">
        <v>58</v>
      </c>
      <c r="AA16" t="s">
        <v>40</v>
      </c>
      <c r="AB16" s="2">
        <v>43556</v>
      </c>
      <c r="AC16">
        <v>1</v>
      </c>
      <c r="AD16">
        <f t="shared" ca="1" si="0"/>
        <v>1.5237456181943498E-2</v>
      </c>
    </row>
    <row r="17" spans="1:30">
      <c r="A17">
        <v>16</v>
      </c>
      <c r="B17" t="s">
        <v>29</v>
      </c>
      <c r="C17" t="s">
        <v>42</v>
      </c>
      <c r="D17" t="s">
        <v>31</v>
      </c>
      <c r="E17">
        <v>3</v>
      </c>
      <c r="F17" t="s">
        <v>32</v>
      </c>
      <c r="G17" t="s">
        <v>33</v>
      </c>
      <c r="H17" t="s">
        <v>32</v>
      </c>
      <c r="I17" t="s">
        <v>34</v>
      </c>
      <c r="J17" t="s">
        <v>46</v>
      </c>
      <c r="K17" t="s">
        <v>137</v>
      </c>
      <c r="L17" t="s">
        <v>42</v>
      </c>
      <c r="M17" t="s">
        <v>46</v>
      </c>
      <c r="N17" s="1" t="s">
        <v>37</v>
      </c>
      <c r="O17" t="s">
        <v>37</v>
      </c>
      <c r="P17" t="str">
        <f>IF(Q17="","",INDEX('Backing 4'!U:U,MATCH(Q17,'Backing 4'!T:T,0)))</f>
        <v>Inconclusive</v>
      </c>
      <c r="Q17" t="str">
        <f>IF(L17="","",IF(C17="1 - Executive","",C17&amp;" &amp; "&amp;M17))</f>
        <v>4 - Manager &amp; Strategy</v>
      </c>
      <c r="R17" t="str">
        <f>IF(S17="","",INDEX('Backing 4'!Z:Z,MATCH(S17,'Backing 4'!Y:Y,0)))</f>
        <v>Even</v>
      </c>
      <c r="S17" t="str">
        <f>IF(L17="","",IF(C17="1 - Executive","",C17))</f>
        <v>4 - Manager</v>
      </c>
      <c r="T17">
        <v>3</v>
      </c>
      <c r="U17" t="str">
        <f>IF(D17="Y","",IF(V17="Y",INDEX('Backing 2'!B:B,MATCH(C17,'Backing 2'!C:C,0)),C17))</f>
        <v>4 - Manager</v>
      </c>
      <c r="V17" t="s">
        <v>31</v>
      </c>
      <c r="W17">
        <v>3</v>
      </c>
      <c r="X17" t="s">
        <v>38</v>
      </c>
      <c r="Y17">
        <v>34</v>
      </c>
      <c r="Z17" t="s">
        <v>44</v>
      </c>
      <c r="AA17" t="s">
        <v>40</v>
      </c>
      <c r="AB17" s="2">
        <v>42095</v>
      </c>
      <c r="AC17">
        <v>5</v>
      </c>
      <c r="AD17">
        <f t="shared" ca="1" si="0"/>
        <v>0.40476727084828346</v>
      </c>
    </row>
    <row r="18" spans="1:30">
      <c r="A18">
        <v>17</v>
      </c>
      <c r="B18" t="s">
        <v>29</v>
      </c>
      <c r="C18" t="s">
        <v>30</v>
      </c>
      <c r="D18" t="s">
        <v>31</v>
      </c>
      <c r="E18">
        <v>3</v>
      </c>
      <c r="F18" t="s">
        <v>32</v>
      </c>
      <c r="G18" t="s">
        <v>33</v>
      </c>
      <c r="H18" t="s">
        <v>32</v>
      </c>
      <c r="I18" t="s">
        <v>34</v>
      </c>
      <c r="J18" t="s">
        <v>35</v>
      </c>
      <c r="K18" t="s">
        <v>137</v>
      </c>
      <c r="L18" t="s">
        <v>30</v>
      </c>
      <c r="M18" t="s">
        <v>35</v>
      </c>
      <c r="N18" s="1" t="s">
        <v>37</v>
      </c>
      <c r="O18" t="s">
        <v>37</v>
      </c>
      <c r="P18" t="str">
        <f>IF(Q18="","",INDEX('Backing 4'!U:U,MATCH(Q18,'Backing 4'!T:T,0)))</f>
        <v>Even</v>
      </c>
      <c r="Q18" t="str">
        <f>IF(L18="","",IF(C18="1 - Executive","",C18&amp;" &amp; "&amp;M18))</f>
        <v>6 - Junior Officer &amp; Operations</v>
      </c>
      <c r="R18" t="str">
        <f>IF(S18="","",INDEX('Backing 4'!Z:Z,MATCH(S18,'Backing 4'!Y:Y,0)))</f>
        <v>Even</v>
      </c>
      <c r="S18" t="str">
        <f>IF(L18="","",IF(C18="1 - Executive","",C18))</f>
        <v>6 - Junior Officer</v>
      </c>
      <c r="T18">
        <v>2</v>
      </c>
      <c r="U18" t="str">
        <f>IF(D18="Y","",IF(V18="Y",INDEX('Backing 2'!B:B,MATCH(C18,'Backing 2'!C:C,0)),C18))</f>
        <v>6 - Junior Officer</v>
      </c>
      <c r="V18" t="s">
        <v>31</v>
      </c>
      <c r="W18">
        <v>4</v>
      </c>
      <c r="X18" t="s">
        <v>50</v>
      </c>
      <c r="Y18">
        <v>24</v>
      </c>
      <c r="Z18" t="s">
        <v>48</v>
      </c>
      <c r="AA18" t="s">
        <v>40</v>
      </c>
      <c r="AB18" s="2">
        <v>43191</v>
      </c>
      <c r="AC18">
        <v>2</v>
      </c>
      <c r="AD18">
        <f t="shared" ca="1" si="0"/>
        <v>0.45029306533694669</v>
      </c>
    </row>
    <row r="19" spans="1:30">
      <c r="A19">
        <v>18</v>
      </c>
      <c r="B19" t="s">
        <v>41</v>
      </c>
      <c r="C19" t="s">
        <v>30</v>
      </c>
      <c r="D19" t="s">
        <v>31</v>
      </c>
      <c r="E19">
        <v>2</v>
      </c>
      <c r="F19" t="s">
        <v>33</v>
      </c>
      <c r="G19" t="s">
        <v>33</v>
      </c>
      <c r="H19" t="s">
        <v>32</v>
      </c>
      <c r="I19" t="s">
        <v>34</v>
      </c>
      <c r="J19" t="s">
        <v>43</v>
      </c>
      <c r="K19" t="s">
        <v>137</v>
      </c>
      <c r="L19" t="s">
        <v>55</v>
      </c>
      <c r="M19" t="s">
        <v>43</v>
      </c>
      <c r="N19" s="1">
        <v>0.8</v>
      </c>
      <c r="O19" t="s">
        <v>59</v>
      </c>
      <c r="P19" t="str">
        <f>IF(Q19="","",INDEX('Backing 4'!U:U,MATCH(Q19,'Backing 4'!T:T,0)))</f>
        <v>Even</v>
      </c>
      <c r="Q19" t="str">
        <f>IF(L19="","",IF(C19="1 - Executive","",C19&amp;" &amp; "&amp;M19))</f>
        <v>6 - Junior Officer &amp; Sales &amp; Marketing</v>
      </c>
      <c r="R19" t="str">
        <f>IF(S19="","",INDEX('Backing 4'!Z:Z,MATCH(S19,'Backing 4'!Y:Y,0)))</f>
        <v>Even</v>
      </c>
      <c r="S19" t="str">
        <f>IF(L19="","",IF(C19="1 - Executive","",C19))</f>
        <v>6 - Junior Officer</v>
      </c>
      <c r="T19">
        <v>4</v>
      </c>
      <c r="U19" t="str">
        <f>IF(D19="Y","",IF(V19="Y",INDEX('Backing 2'!B:B,MATCH(C19,'Backing 2'!C:C,0)),C19))</f>
        <v>6 - Junior Officer</v>
      </c>
      <c r="V19" t="s">
        <v>31</v>
      </c>
      <c r="W19">
        <v>3</v>
      </c>
      <c r="X19" t="s">
        <v>38</v>
      </c>
      <c r="Y19">
        <v>32</v>
      </c>
      <c r="Z19" t="s">
        <v>53</v>
      </c>
      <c r="AA19" t="s">
        <v>40</v>
      </c>
      <c r="AB19" s="2">
        <v>42461</v>
      </c>
      <c r="AC19">
        <v>4</v>
      </c>
      <c r="AD19">
        <f t="shared" ca="1" si="0"/>
        <v>2.4670212455168983E-2</v>
      </c>
    </row>
    <row r="20" spans="1:30">
      <c r="A20">
        <v>19</v>
      </c>
      <c r="B20" t="s">
        <v>29</v>
      </c>
      <c r="C20" t="s">
        <v>55</v>
      </c>
      <c r="D20" t="s">
        <v>31</v>
      </c>
      <c r="E20">
        <v>2</v>
      </c>
      <c r="F20" t="s">
        <v>32</v>
      </c>
      <c r="G20" t="s">
        <v>33</v>
      </c>
      <c r="H20" t="s">
        <v>32</v>
      </c>
      <c r="I20" t="s">
        <v>34</v>
      </c>
      <c r="J20" t="s">
        <v>43</v>
      </c>
      <c r="K20" t="s">
        <v>137</v>
      </c>
      <c r="L20" t="s">
        <v>55</v>
      </c>
      <c r="M20" t="s">
        <v>43</v>
      </c>
      <c r="N20" s="1" t="s">
        <v>37</v>
      </c>
      <c r="O20" t="s">
        <v>37</v>
      </c>
      <c r="P20" t="str">
        <f>IF(Q20="","",INDEX('Backing 4'!U:U,MATCH(Q20,'Backing 4'!T:T,0)))</f>
        <v>Even</v>
      </c>
      <c r="Q20" t="str">
        <f>IF(L20="","",IF(C20="1 - Executive","",C20&amp;" &amp; "&amp;M20))</f>
        <v>5 - Senior Officer &amp; Sales &amp; Marketing</v>
      </c>
      <c r="R20" t="str">
        <f>IF(S20="","",INDEX('Backing 4'!Z:Z,MATCH(S20,'Backing 4'!Y:Y,0)))</f>
        <v>Even</v>
      </c>
      <c r="S20" t="str">
        <f>IF(L20="","",IF(C20="1 - Executive","",C20))</f>
        <v>5 - Senior Officer</v>
      </c>
      <c r="T20">
        <v>3</v>
      </c>
      <c r="U20" t="str">
        <f>IF(D20="Y","",IF(V20="Y",INDEX('Backing 2'!B:B,MATCH(C20,'Backing 2'!C:C,0)),C20))</f>
        <v>5 - Senior Officer</v>
      </c>
      <c r="V20" t="s">
        <v>31</v>
      </c>
      <c r="W20">
        <v>0</v>
      </c>
      <c r="X20" t="s">
        <v>38</v>
      </c>
      <c r="Y20">
        <v>30</v>
      </c>
      <c r="Z20" t="s">
        <v>48</v>
      </c>
      <c r="AA20" t="s">
        <v>40</v>
      </c>
      <c r="AB20" s="2">
        <v>42826</v>
      </c>
      <c r="AC20">
        <v>3</v>
      </c>
      <c r="AD20">
        <f t="shared" ca="1" si="0"/>
        <v>0.90662982041378881</v>
      </c>
    </row>
    <row r="21" spans="1:30">
      <c r="A21">
        <v>20</v>
      </c>
      <c r="B21" t="s">
        <v>41</v>
      </c>
      <c r="C21" t="s">
        <v>55</v>
      </c>
      <c r="D21" t="s">
        <v>31</v>
      </c>
      <c r="E21">
        <v>2</v>
      </c>
      <c r="F21" t="s">
        <v>32</v>
      </c>
      <c r="G21" t="s">
        <v>33</v>
      </c>
      <c r="H21" t="s">
        <v>32</v>
      </c>
      <c r="I21" t="s">
        <v>34</v>
      </c>
      <c r="J21" t="s">
        <v>35</v>
      </c>
      <c r="K21" t="s">
        <v>137</v>
      </c>
      <c r="L21" t="s">
        <v>55</v>
      </c>
      <c r="M21" t="s">
        <v>35</v>
      </c>
      <c r="N21" s="1" t="s">
        <v>37</v>
      </c>
      <c r="O21" t="s">
        <v>37</v>
      </c>
      <c r="P21" t="str">
        <f>IF(Q21="","",INDEX('Backing 4'!U:U,MATCH(Q21,'Backing 4'!T:T,0)))</f>
        <v>Even</v>
      </c>
      <c r="Q21" t="str">
        <f>IF(L21="","",IF(C21="1 - Executive","",C21&amp;" &amp; "&amp;M21))</f>
        <v>5 - Senior Officer &amp; Operations</v>
      </c>
      <c r="R21" t="str">
        <f>IF(S21="","",INDEX('Backing 4'!Z:Z,MATCH(S21,'Backing 4'!Y:Y,0)))</f>
        <v>Even</v>
      </c>
      <c r="S21" t="str">
        <f>IF(L21="","",IF(C21="1 - Executive","",C21))</f>
        <v>5 - Senior Officer</v>
      </c>
      <c r="T21">
        <v>1</v>
      </c>
      <c r="U21" t="str">
        <f>IF(D21="Y","",IF(V21="Y",INDEX('Backing 2'!B:B,MATCH(C21,'Backing 2'!C:C,0)),C21))</f>
        <v>6 - Junior Officer</v>
      </c>
      <c r="V21" t="s">
        <v>34</v>
      </c>
      <c r="W21">
        <v>1</v>
      </c>
      <c r="X21" t="s">
        <v>38</v>
      </c>
      <c r="Y21">
        <v>32</v>
      </c>
      <c r="Z21" t="s">
        <v>44</v>
      </c>
      <c r="AA21" t="s">
        <v>40</v>
      </c>
      <c r="AB21" s="2">
        <v>41000</v>
      </c>
      <c r="AC21">
        <v>8</v>
      </c>
      <c r="AD21">
        <f t="shared" ca="1" si="0"/>
        <v>0.96505349829372244</v>
      </c>
    </row>
    <row r="22" spans="1:30">
      <c r="A22">
        <v>21</v>
      </c>
      <c r="B22" t="s">
        <v>29</v>
      </c>
      <c r="C22" s="3" t="s">
        <v>54</v>
      </c>
      <c r="D22" t="s">
        <v>31</v>
      </c>
      <c r="E22">
        <v>3</v>
      </c>
      <c r="F22" t="s">
        <v>32</v>
      </c>
      <c r="G22" t="s">
        <v>32</v>
      </c>
      <c r="H22" t="s">
        <v>33</v>
      </c>
      <c r="I22" t="s">
        <v>34</v>
      </c>
      <c r="J22" t="s">
        <v>46</v>
      </c>
      <c r="K22" t="s">
        <v>36</v>
      </c>
      <c r="L22" t="s">
        <v>136</v>
      </c>
      <c r="M22" t="s">
        <v>46</v>
      </c>
      <c r="N22" s="1" t="s">
        <v>37</v>
      </c>
      <c r="O22" t="s">
        <v>37</v>
      </c>
      <c r="P22" t="str">
        <f>IF(Q22="","",INDEX('Backing 4'!U:U,MATCH(Q22,'Backing 4'!T:T,0)))</f>
        <v>Inconclusive</v>
      </c>
      <c r="Q22" t="str">
        <f>IF(L22="","",IF(C22="1 - Executive","",C22&amp;" &amp; "&amp;M22))</f>
        <v>3 - Senior Manager &amp; Strategy</v>
      </c>
      <c r="R22" t="str">
        <f>IF(S22="","",INDEX('Backing 4'!Z:Z,MATCH(S22,'Backing 4'!Y:Y,0)))</f>
        <v>Uneven - Men benefit</v>
      </c>
      <c r="S22" t="str">
        <f>IF(L22="","",IF(C22="1 - Executive","",C22))</f>
        <v>3 - Senior Manager</v>
      </c>
      <c r="T22">
        <v>7</v>
      </c>
      <c r="U22" t="str">
        <f>IF(D22="Y","",IF(V22="Y",INDEX('Backing 2'!B:B,MATCH(C22,'Backing 2'!C:C,0)),C22))</f>
        <v>3 - Senior Manager</v>
      </c>
      <c r="V22" t="s">
        <v>31</v>
      </c>
      <c r="W22">
        <v>3</v>
      </c>
      <c r="X22" t="s">
        <v>38</v>
      </c>
      <c r="Y22">
        <v>31</v>
      </c>
      <c r="Z22" t="s">
        <v>48</v>
      </c>
      <c r="AA22" t="s">
        <v>40</v>
      </c>
      <c r="AB22" s="2">
        <v>41365</v>
      </c>
      <c r="AC22">
        <v>7</v>
      </c>
      <c r="AD22">
        <f t="shared" ca="1" si="0"/>
        <v>0.62798668318021444</v>
      </c>
    </row>
    <row r="23" spans="1:30">
      <c r="A23">
        <v>22</v>
      </c>
      <c r="B23" t="s">
        <v>29</v>
      </c>
      <c r="C23" s="3" t="s">
        <v>30</v>
      </c>
      <c r="D23" t="s">
        <v>31</v>
      </c>
      <c r="E23">
        <v>3</v>
      </c>
      <c r="F23" t="s">
        <v>32</v>
      </c>
      <c r="G23" t="s">
        <v>32</v>
      </c>
      <c r="H23" t="s">
        <v>33</v>
      </c>
      <c r="I23" t="s">
        <v>34</v>
      </c>
      <c r="J23" t="s">
        <v>43</v>
      </c>
      <c r="K23" t="s">
        <v>36</v>
      </c>
      <c r="L23" t="s">
        <v>136</v>
      </c>
      <c r="M23" t="s">
        <v>43</v>
      </c>
      <c r="N23" s="1" t="s">
        <v>37</v>
      </c>
      <c r="O23" t="s">
        <v>37</v>
      </c>
      <c r="P23" t="str">
        <f>IF(Q23="","",INDEX('Backing 4'!U:U,MATCH(Q23,'Backing 4'!T:T,0)))</f>
        <v>Even</v>
      </c>
      <c r="Q23" t="str">
        <f>IF(L23="","",IF(C23="1 - Executive","",C23&amp;" &amp; "&amp;M23))</f>
        <v>6 - Junior Officer &amp; Sales &amp; Marketing</v>
      </c>
      <c r="R23" t="str">
        <f>IF(S23="","",INDEX('Backing 4'!Z:Z,MATCH(S23,'Backing 4'!Y:Y,0)))</f>
        <v>Even</v>
      </c>
      <c r="S23" t="str">
        <f>IF(L23="","",IF(C23="1 - Executive","",C23))</f>
        <v>6 - Junior Officer</v>
      </c>
      <c r="T23">
        <v>3</v>
      </c>
      <c r="U23" t="str">
        <f>IF(D23="Y","",IF(V23="Y",INDEX('Backing 2'!B:B,MATCH(C23,'Backing 2'!C:C,0)),C23))</f>
        <v>6 - Junior Officer</v>
      </c>
      <c r="V23" t="s">
        <v>31</v>
      </c>
      <c r="W23">
        <v>3</v>
      </c>
      <c r="X23" t="s">
        <v>50</v>
      </c>
      <c r="Y23">
        <v>26</v>
      </c>
      <c r="Z23" t="s">
        <v>48</v>
      </c>
      <c r="AA23" t="s">
        <v>40</v>
      </c>
      <c r="AB23" s="2">
        <v>42826</v>
      </c>
      <c r="AC23">
        <v>3</v>
      </c>
      <c r="AD23">
        <f t="shared" ca="1" si="0"/>
        <v>0.61559639204266436</v>
      </c>
    </row>
    <row r="24" spans="1:30">
      <c r="A24">
        <v>23</v>
      </c>
      <c r="B24" t="s">
        <v>29</v>
      </c>
      <c r="C24" t="s">
        <v>45</v>
      </c>
      <c r="D24" t="s">
        <v>31</v>
      </c>
      <c r="E24">
        <v>3</v>
      </c>
      <c r="F24" t="s">
        <v>32</v>
      </c>
      <c r="G24" t="s">
        <v>33</v>
      </c>
      <c r="H24" t="s">
        <v>32</v>
      </c>
      <c r="I24" t="s">
        <v>34</v>
      </c>
      <c r="J24" t="s">
        <v>51</v>
      </c>
      <c r="K24" t="s">
        <v>137</v>
      </c>
      <c r="L24" t="s">
        <v>45</v>
      </c>
      <c r="M24" t="s">
        <v>51</v>
      </c>
      <c r="N24" s="1" t="s">
        <v>37</v>
      </c>
      <c r="O24" t="s">
        <v>37</v>
      </c>
      <c r="P24" t="str">
        <f>IF(Q24="","",INDEX('Backing 4'!U:U,MATCH(Q24,'Backing 4'!T:T,0)))</f>
        <v>Inconclusive</v>
      </c>
      <c r="Q24" t="str">
        <f>IF(L24="","",IF(C24="1 - Executive","",C24&amp;" &amp; "&amp;M24))</f>
        <v>2 - Director &amp; Internal Services</v>
      </c>
      <c r="R24" t="s">
        <v>47</v>
      </c>
      <c r="S24" t="str">
        <f>IF(L24="","",IF(C24="1 - Executive","",C24))</f>
        <v>2 - Director</v>
      </c>
      <c r="T24">
        <v>5</v>
      </c>
      <c r="U24" t="str">
        <f>IF(D24="Y","",IF(V24="Y",INDEX('Backing 2'!B:B,MATCH(C24,'Backing 2'!C:C,0)),C24))</f>
        <v>2 - Director</v>
      </c>
      <c r="V24" t="s">
        <v>31</v>
      </c>
      <c r="W24">
        <v>0</v>
      </c>
      <c r="X24" t="s">
        <v>52</v>
      </c>
      <c r="Y24">
        <v>44</v>
      </c>
      <c r="Z24" t="s">
        <v>48</v>
      </c>
      <c r="AA24" t="s">
        <v>40</v>
      </c>
      <c r="AB24" s="2">
        <v>42095</v>
      </c>
      <c r="AC24">
        <v>5</v>
      </c>
      <c r="AD24">
        <f t="shared" ca="1" si="0"/>
        <v>0.66355531571217807</v>
      </c>
    </row>
    <row r="25" spans="1:30">
      <c r="A25">
        <v>24</v>
      </c>
      <c r="B25" t="s">
        <v>29</v>
      </c>
      <c r="C25" t="s">
        <v>55</v>
      </c>
      <c r="D25" t="s">
        <v>31</v>
      </c>
      <c r="E25">
        <v>4</v>
      </c>
      <c r="F25" t="s">
        <v>32</v>
      </c>
      <c r="G25" t="s">
        <v>33</v>
      </c>
      <c r="H25" t="s">
        <v>32</v>
      </c>
      <c r="I25" t="s">
        <v>34</v>
      </c>
      <c r="J25" t="s">
        <v>43</v>
      </c>
      <c r="K25" t="s">
        <v>137</v>
      </c>
      <c r="L25" t="s">
        <v>55</v>
      </c>
      <c r="M25" t="s">
        <v>43</v>
      </c>
      <c r="N25" s="1" t="s">
        <v>37</v>
      </c>
      <c r="O25" t="s">
        <v>37</v>
      </c>
      <c r="P25" t="str">
        <f>IF(Q25="","",INDEX('Backing 4'!U:U,MATCH(Q25,'Backing 4'!T:T,0)))</f>
        <v>Even</v>
      </c>
      <c r="Q25" t="str">
        <f>IF(L25="","",IF(C25="1 - Executive","",C25&amp;" &amp; "&amp;M25))</f>
        <v>5 - Senior Officer &amp; Sales &amp; Marketing</v>
      </c>
      <c r="R25" t="str">
        <f>IF(S25="","",INDEX('Backing 4'!Z:Z,MATCH(S25,'Backing 4'!Y:Y,0)))</f>
        <v>Even</v>
      </c>
      <c r="S25" t="str">
        <f>IF(L25="","",IF(C25="1 - Executive","",C25))</f>
        <v>5 - Senior Officer</v>
      </c>
      <c r="T25">
        <v>3</v>
      </c>
      <c r="U25" t="str">
        <f>IF(D25="Y","",IF(V25="Y",INDEX('Backing 2'!B:B,MATCH(C25,'Backing 2'!C:C,0)),C25))</f>
        <v>5 - Senior Officer</v>
      </c>
      <c r="V25" t="s">
        <v>31</v>
      </c>
      <c r="W25">
        <v>3</v>
      </c>
      <c r="X25" t="s">
        <v>50</v>
      </c>
      <c r="Y25">
        <v>26</v>
      </c>
      <c r="Z25" t="s">
        <v>60</v>
      </c>
      <c r="AA25" t="s">
        <v>40</v>
      </c>
      <c r="AB25" s="2">
        <v>41730</v>
      </c>
      <c r="AC25">
        <v>6</v>
      </c>
      <c r="AD25">
        <f t="shared" ca="1" si="0"/>
        <v>0.19092560134885783</v>
      </c>
    </row>
    <row r="26" spans="1:30">
      <c r="A26">
        <v>25</v>
      </c>
      <c r="B26" t="s">
        <v>29</v>
      </c>
      <c r="C26" t="s">
        <v>42</v>
      </c>
      <c r="D26" t="s">
        <v>31</v>
      </c>
      <c r="E26">
        <v>2</v>
      </c>
      <c r="F26" t="s">
        <v>32</v>
      </c>
      <c r="G26" t="s">
        <v>33</v>
      </c>
      <c r="H26" t="s">
        <v>32</v>
      </c>
      <c r="I26" t="s">
        <v>34</v>
      </c>
      <c r="J26" t="s">
        <v>35</v>
      </c>
      <c r="K26" t="s">
        <v>137</v>
      </c>
      <c r="L26" t="s">
        <v>42</v>
      </c>
      <c r="M26" t="s">
        <v>35</v>
      </c>
      <c r="N26" s="1" t="s">
        <v>37</v>
      </c>
      <c r="O26" t="s">
        <v>37</v>
      </c>
      <c r="P26" t="str">
        <f>IF(Q26="","",INDEX('Backing 4'!U:U,MATCH(Q26,'Backing 4'!T:T,0)))</f>
        <v>Even</v>
      </c>
      <c r="Q26" t="str">
        <f>IF(L26="","",IF(C26="1 - Executive","",C26&amp;" &amp; "&amp;M26))</f>
        <v>4 - Manager &amp; Operations</v>
      </c>
      <c r="R26" t="str">
        <f>IF(S26="","",INDEX('Backing 4'!Z:Z,MATCH(S26,'Backing 4'!Y:Y,0)))</f>
        <v>Even</v>
      </c>
      <c r="S26" t="str">
        <f>IF(L26="","",IF(C26="1 - Executive","",C26))</f>
        <v>4 - Manager</v>
      </c>
      <c r="T26">
        <v>3</v>
      </c>
      <c r="U26" t="str">
        <f>IF(D26="Y","",IF(V26="Y",INDEX('Backing 2'!B:B,MATCH(C26,'Backing 2'!C:C,0)),C26))</f>
        <v>4 - Manager</v>
      </c>
      <c r="V26" t="s">
        <v>31</v>
      </c>
      <c r="W26">
        <v>3</v>
      </c>
      <c r="X26" t="s">
        <v>38</v>
      </c>
      <c r="Y26">
        <v>36</v>
      </c>
      <c r="Z26" t="s">
        <v>58</v>
      </c>
      <c r="AA26" t="s">
        <v>40</v>
      </c>
      <c r="AB26" s="2">
        <v>41730</v>
      </c>
      <c r="AC26">
        <v>6</v>
      </c>
      <c r="AD26">
        <f t="shared" ca="1" si="0"/>
        <v>0.89236637822098663</v>
      </c>
    </row>
    <row r="27" spans="1:30">
      <c r="A27">
        <v>26</v>
      </c>
      <c r="B27" t="s">
        <v>29</v>
      </c>
      <c r="C27" t="s">
        <v>30</v>
      </c>
      <c r="D27" t="s">
        <v>31</v>
      </c>
      <c r="E27">
        <v>2</v>
      </c>
      <c r="F27" t="s">
        <v>32</v>
      </c>
      <c r="G27" t="s">
        <v>33</v>
      </c>
      <c r="H27" t="s">
        <v>32</v>
      </c>
      <c r="I27" t="s">
        <v>34</v>
      </c>
      <c r="J27" t="s">
        <v>51</v>
      </c>
      <c r="K27" t="s">
        <v>137</v>
      </c>
      <c r="L27" t="s">
        <v>30</v>
      </c>
      <c r="M27" t="s">
        <v>51</v>
      </c>
      <c r="N27" s="1" t="s">
        <v>37</v>
      </c>
      <c r="O27" t="s">
        <v>37</v>
      </c>
      <c r="P27" t="str">
        <f>IF(Q27="","",INDEX('Backing 4'!U:U,MATCH(Q27,'Backing 4'!T:T,0)))</f>
        <v>Even</v>
      </c>
      <c r="Q27" t="str">
        <f>IF(L27="","",IF(C27="1 - Executive","",C27&amp;" &amp; "&amp;M27))</f>
        <v>6 - Junior Officer &amp; Internal Services</v>
      </c>
      <c r="R27" t="str">
        <f>IF(S27="","",INDEX('Backing 4'!Z:Z,MATCH(S27,'Backing 4'!Y:Y,0)))</f>
        <v>Even</v>
      </c>
      <c r="S27" t="str">
        <f>IF(L27="","",IF(C27="1 - Executive","",C27))</f>
        <v>6 - Junior Officer</v>
      </c>
      <c r="T27">
        <v>2</v>
      </c>
      <c r="U27" t="str">
        <f>IF(D27="Y","",IF(V27="Y",INDEX('Backing 2'!B:B,MATCH(C27,'Backing 2'!C:C,0)),C27))</f>
        <v>6 - Junior Officer</v>
      </c>
      <c r="V27" t="s">
        <v>31</v>
      </c>
      <c r="W27">
        <v>3</v>
      </c>
      <c r="X27" t="s">
        <v>50</v>
      </c>
      <c r="Y27">
        <v>22</v>
      </c>
      <c r="Z27" t="s">
        <v>48</v>
      </c>
      <c r="AA27" t="s">
        <v>40</v>
      </c>
      <c r="AB27" s="2">
        <v>43191</v>
      </c>
      <c r="AC27">
        <v>2</v>
      </c>
      <c r="AD27">
        <f t="shared" ca="1" si="0"/>
        <v>0.2675614463572672</v>
      </c>
    </row>
    <row r="28" spans="1:30">
      <c r="A28">
        <v>27</v>
      </c>
      <c r="B28" t="s">
        <v>41</v>
      </c>
      <c r="C28" t="s">
        <v>55</v>
      </c>
      <c r="D28" t="s">
        <v>31</v>
      </c>
      <c r="E28">
        <v>3</v>
      </c>
      <c r="F28" t="s">
        <v>32</v>
      </c>
      <c r="G28" t="s">
        <v>33</v>
      </c>
      <c r="H28" t="s">
        <v>32</v>
      </c>
      <c r="I28" t="s">
        <v>34</v>
      </c>
      <c r="J28" t="s">
        <v>51</v>
      </c>
      <c r="K28" t="s">
        <v>137</v>
      </c>
      <c r="L28" t="s">
        <v>55</v>
      </c>
      <c r="M28" t="s">
        <v>51</v>
      </c>
      <c r="N28" s="1" t="s">
        <v>37</v>
      </c>
      <c r="O28" t="s">
        <v>37</v>
      </c>
      <c r="P28" t="str">
        <f>IF(Q28="","",INDEX('Backing 4'!U:U,MATCH(Q28,'Backing 4'!T:T,0)))</f>
        <v>Even</v>
      </c>
      <c r="Q28" t="str">
        <f>IF(L28="","",IF(C28="1 - Executive","",C28&amp;" &amp; "&amp;M28))</f>
        <v>5 - Senior Officer &amp; Internal Services</v>
      </c>
      <c r="R28" t="str">
        <f>IF(S28="","",INDEX('Backing 4'!Z:Z,MATCH(S28,'Backing 4'!Y:Y,0)))</f>
        <v>Even</v>
      </c>
      <c r="S28" t="str">
        <f>IF(L28="","",IF(C28="1 - Executive","",C28))</f>
        <v>5 - Senior Officer</v>
      </c>
      <c r="T28">
        <v>3</v>
      </c>
      <c r="U28" t="str">
        <f>IF(D28="Y","",IF(V28="Y",INDEX('Backing 2'!B:B,MATCH(C28,'Backing 2'!C:C,0)),C28))</f>
        <v>5 - Senior Officer</v>
      </c>
      <c r="V28" t="s">
        <v>31</v>
      </c>
      <c r="W28">
        <v>2</v>
      </c>
      <c r="X28" t="s">
        <v>38</v>
      </c>
      <c r="Y28">
        <v>33</v>
      </c>
      <c r="Z28" t="s">
        <v>48</v>
      </c>
      <c r="AA28" t="s">
        <v>40</v>
      </c>
      <c r="AB28" s="2">
        <v>42461</v>
      </c>
      <c r="AC28">
        <v>4</v>
      </c>
      <c r="AD28">
        <f t="shared" ca="1" si="0"/>
        <v>0.45828453914271483</v>
      </c>
    </row>
    <row r="29" spans="1:30">
      <c r="A29">
        <v>28</v>
      </c>
      <c r="B29" t="s">
        <v>29</v>
      </c>
      <c r="C29" t="s">
        <v>55</v>
      </c>
      <c r="D29" t="s">
        <v>31</v>
      </c>
      <c r="E29">
        <v>4</v>
      </c>
      <c r="F29" t="s">
        <v>32</v>
      </c>
      <c r="G29" t="s">
        <v>33</v>
      </c>
      <c r="H29" t="s">
        <v>32</v>
      </c>
      <c r="I29" t="s">
        <v>34</v>
      </c>
      <c r="J29" t="s">
        <v>43</v>
      </c>
      <c r="K29" t="s">
        <v>137</v>
      </c>
      <c r="L29" t="s">
        <v>55</v>
      </c>
      <c r="M29" t="s">
        <v>43</v>
      </c>
      <c r="N29" s="1" t="s">
        <v>37</v>
      </c>
      <c r="O29" t="s">
        <v>37</v>
      </c>
      <c r="P29" t="str">
        <f>IF(Q29="","",INDEX('Backing 4'!U:U,MATCH(Q29,'Backing 4'!T:T,0)))</f>
        <v>Even</v>
      </c>
      <c r="Q29" t="str">
        <f>IF(L29="","",IF(C29="1 - Executive","",C29&amp;" &amp; "&amp;M29))</f>
        <v>5 - Senior Officer &amp; Sales &amp; Marketing</v>
      </c>
      <c r="R29" t="str">
        <f>IF(S29="","",INDEX('Backing 4'!Z:Z,MATCH(S29,'Backing 4'!Y:Y,0)))</f>
        <v>Even</v>
      </c>
      <c r="S29" t="str">
        <f>IF(L29="","",IF(C29="1 - Executive","",C29))</f>
        <v>5 - Senior Officer</v>
      </c>
      <c r="T29">
        <v>2</v>
      </c>
      <c r="U29" t="str">
        <f>IF(D29="Y","",IF(V29="Y",INDEX('Backing 2'!B:B,MATCH(C29,'Backing 2'!C:C,0)),C29))</f>
        <v>5 - Senior Officer</v>
      </c>
      <c r="V29" t="s">
        <v>31</v>
      </c>
      <c r="W29">
        <v>2</v>
      </c>
      <c r="X29" t="s">
        <v>50</v>
      </c>
      <c r="Y29">
        <v>27</v>
      </c>
      <c r="Z29" t="s">
        <v>53</v>
      </c>
      <c r="AA29" t="s">
        <v>40</v>
      </c>
      <c r="AB29" s="2">
        <v>42461</v>
      </c>
      <c r="AC29">
        <v>4</v>
      </c>
      <c r="AD29">
        <f t="shared" ca="1" si="0"/>
        <v>0.96511035360589437</v>
      </c>
    </row>
    <row r="30" spans="1:30">
      <c r="A30">
        <v>29</v>
      </c>
      <c r="B30" t="s">
        <v>41</v>
      </c>
      <c r="C30" t="s">
        <v>55</v>
      </c>
      <c r="D30" t="s">
        <v>31</v>
      </c>
      <c r="E30">
        <v>2</v>
      </c>
      <c r="F30" t="s">
        <v>32</v>
      </c>
      <c r="G30" t="s">
        <v>33</v>
      </c>
      <c r="H30" t="s">
        <v>32</v>
      </c>
      <c r="I30" t="s">
        <v>34</v>
      </c>
      <c r="J30" t="s">
        <v>61</v>
      </c>
      <c r="K30" t="s">
        <v>137</v>
      </c>
      <c r="L30" t="s">
        <v>55</v>
      </c>
      <c r="M30" t="s">
        <v>61</v>
      </c>
      <c r="N30" s="1" t="s">
        <v>37</v>
      </c>
      <c r="O30" t="s">
        <v>37</v>
      </c>
      <c r="P30" t="str">
        <f>IF(Q30="","",INDEX('Backing 4'!U:U,MATCH(Q30,'Backing 4'!T:T,0)))</f>
        <v>Inconclusive</v>
      </c>
      <c r="Q30" t="str">
        <f>IF(L30="","",IF(C30="1 - Executive","",C30&amp;" &amp; "&amp;M30))</f>
        <v>5 - Senior Officer &amp; Finance</v>
      </c>
      <c r="R30" t="str">
        <f>IF(S30="","",INDEX('Backing 4'!Z:Z,MATCH(S30,'Backing 4'!Y:Y,0)))</f>
        <v>Even</v>
      </c>
      <c r="S30" t="str">
        <f>IF(L30="","",IF(C30="1 - Executive","",C30))</f>
        <v>5 - Senior Officer</v>
      </c>
      <c r="T30">
        <v>2</v>
      </c>
      <c r="U30" t="str">
        <f>IF(D30="Y","",IF(V30="Y",INDEX('Backing 2'!B:B,MATCH(C30,'Backing 2'!C:C,0)),C30))</f>
        <v>5 - Senior Officer</v>
      </c>
      <c r="V30" t="s">
        <v>31</v>
      </c>
      <c r="W30">
        <v>3</v>
      </c>
      <c r="X30" t="s">
        <v>38</v>
      </c>
      <c r="Y30">
        <v>32</v>
      </c>
      <c r="Z30" t="s">
        <v>53</v>
      </c>
      <c r="AA30" t="s">
        <v>40</v>
      </c>
      <c r="AB30" s="2">
        <v>42461</v>
      </c>
      <c r="AC30">
        <v>4</v>
      </c>
      <c r="AD30">
        <f t="shared" ca="1" si="0"/>
        <v>0.77308834209960609</v>
      </c>
    </row>
    <row r="31" spans="1:30">
      <c r="A31">
        <v>30</v>
      </c>
      <c r="B31" t="s">
        <v>29</v>
      </c>
      <c r="C31" t="s">
        <v>30</v>
      </c>
      <c r="D31" t="s">
        <v>31</v>
      </c>
      <c r="E31">
        <v>2</v>
      </c>
      <c r="F31" t="s">
        <v>32</v>
      </c>
      <c r="G31" t="s">
        <v>33</v>
      </c>
      <c r="H31" t="s">
        <v>32</v>
      </c>
      <c r="I31" t="s">
        <v>34</v>
      </c>
      <c r="J31" t="s">
        <v>35</v>
      </c>
      <c r="K31" t="s">
        <v>137</v>
      </c>
      <c r="L31" t="s">
        <v>30</v>
      </c>
      <c r="M31" t="s">
        <v>35</v>
      </c>
      <c r="N31" s="1" t="s">
        <v>37</v>
      </c>
      <c r="O31" t="s">
        <v>37</v>
      </c>
      <c r="P31" t="str">
        <f>IF(Q31="","",INDEX('Backing 4'!U:U,MATCH(Q31,'Backing 4'!T:T,0)))</f>
        <v>Even</v>
      </c>
      <c r="Q31" t="str">
        <f>IF(L31="","",IF(C31="1 - Executive","",C31&amp;" &amp; "&amp;M31))</f>
        <v>6 - Junior Officer &amp; Operations</v>
      </c>
      <c r="R31" t="str">
        <f>IF(S31="","",INDEX('Backing 4'!Z:Z,MATCH(S31,'Backing 4'!Y:Y,0)))</f>
        <v>Even</v>
      </c>
      <c r="S31" t="str">
        <f>IF(L31="","",IF(C31="1 - Executive","",C31))</f>
        <v>6 - Junior Officer</v>
      </c>
      <c r="T31">
        <v>1</v>
      </c>
      <c r="U31" t="str">
        <f>IF(D31="Y","",IF(V31="Y",INDEX('Backing 2'!B:B,MATCH(C31,'Backing 2'!C:C,0)),C31))</f>
        <v>6 - Junior Officer</v>
      </c>
      <c r="V31" t="s">
        <v>31</v>
      </c>
      <c r="W31">
        <v>0</v>
      </c>
      <c r="X31" t="s">
        <v>50</v>
      </c>
      <c r="Y31">
        <v>25</v>
      </c>
      <c r="Z31" t="s">
        <v>48</v>
      </c>
      <c r="AA31" t="s">
        <v>40</v>
      </c>
      <c r="AB31" s="2">
        <v>43556</v>
      </c>
      <c r="AC31">
        <v>1</v>
      </c>
      <c r="AD31">
        <f t="shared" ca="1" si="0"/>
        <v>0.74862827774645435</v>
      </c>
    </row>
    <row r="32" spans="1:30">
      <c r="A32">
        <v>31</v>
      </c>
      <c r="B32" t="s">
        <v>41</v>
      </c>
      <c r="C32" t="s">
        <v>30</v>
      </c>
      <c r="D32" t="s">
        <v>31</v>
      </c>
      <c r="E32">
        <v>2</v>
      </c>
      <c r="F32" t="s">
        <v>33</v>
      </c>
      <c r="G32" t="s">
        <v>33</v>
      </c>
      <c r="H32" t="s">
        <v>32</v>
      </c>
      <c r="I32" t="s">
        <v>34</v>
      </c>
      <c r="J32" t="s">
        <v>35</v>
      </c>
      <c r="K32" t="s">
        <v>137</v>
      </c>
      <c r="L32" t="s">
        <v>55</v>
      </c>
      <c r="M32" t="s">
        <v>35</v>
      </c>
      <c r="N32" s="1" t="s">
        <v>37</v>
      </c>
      <c r="O32" t="s">
        <v>37</v>
      </c>
      <c r="P32" t="str">
        <f>IF(Q32="","",INDEX('Backing 4'!U:U,MATCH(Q32,'Backing 4'!T:T,0)))</f>
        <v>Even</v>
      </c>
      <c r="Q32" t="str">
        <f>IF(L32="","",IF(C32="1 - Executive","",C32&amp;" &amp; "&amp;M32))</f>
        <v>6 - Junior Officer &amp; Operations</v>
      </c>
      <c r="R32" t="str">
        <f>IF(S32="","",INDEX('Backing 4'!Z:Z,MATCH(S32,'Backing 4'!Y:Y,0)))</f>
        <v>Even</v>
      </c>
      <c r="S32" t="str">
        <f>IF(L32="","",IF(C32="1 - Executive","",C32))</f>
        <v>6 - Junior Officer</v>
      </c>
      <c r="T32">
        <v>3</v>
      </c>
      <c r="U32" t="str">
        <f>IF(D32="Y","",IF(V32="Y",INDEX('Backing 2'!B:B,MATCH(C32,'Backing 2'!C:C,0)),C32))</f>
        <v>6 - Junior Officer</v>
      </c>
      <c r="V32" t="s">
        <v>31</v>
      </c>
      <c r="W32">
        <v>2</v>
      </c>
      <c r="X32" t="s">
        <v>38</v>
      </c>
      <c r="Y32">
        <v>33</v>
      </c>
      <c r="Z32" t="s">
        <v>48</v>
      </c>
      <c r="AA32" t="s">
        <v>40</v>
      </c>
      <c r="AB32" s="2">
        <v>42826</v>
      </c>
      <c r="AC32">
        <v>3</v>
      </c>
      <c r="AD32">
        <f t="shared" ca="1" si="0"/>
        <v>0.61535488949621331</v>
      </c>
    </row>
    <row r="33" spans="1:30">
      <c r="A33">
        <v>32</v>
      </c>
      <c r="B33" t="s">
        <v>29</v>
      </c>
      <c r="C33" t="s">
        <v>42</v>
      </c>
      <c r="D33" t="s">
        <v>31</v>
      </c>
      <c r="E33">
        <v>1</v>
      </c>
      <c r="F33" t="s">
        <v>33</v>
      </c>
      <c r="G33" t="s">
        <v>33</v>
      </c>
      <c r="H33" t="s">
        <v>32</v>
      </c>
      <c r="I33" t="s">
        <v>34</v>
      </c>
      <c r="J33" t="s">
        <v>43</v>
      </c>
      <c r="K33" t="s">
        <v>137</v>
      </c>
      <c r="L33" t="s">
        <v>54</v>
      </c>
      <c r="M33" t="s">
        <v>43</v>
      </c>
      <c r="N33" s="1" t="s">
        <v>37</v>
      </c>
      <c r="O33" t="s">
        <v>37</v>
      </c>
      <c r="P33" t="str">
        <f>IF(Q33="","",INDEX('Backing 4'!U:U,MATCH(Q33,'Backing 4'!T:T,0)))</f>
        <v>Uneven - Men benefit</v>
      </c>
      <c r="Q33" t="str">
        <f>IF(L33="","",IF(C33="1 - Executive","",C33&amp;" &amp; "&amp;M33))</f>
        <v>4 - Manager &amp; Sales &amp; Marketing</v>
      </c>
      <c r="R33" t="str">
        <f>IF(S33="","",INDEX('Backing 4'!Z:Z,MATCH(S33,'Backing 4'!Y:Y,0)))</f>
        <v>Even</v>
      </c>
      <c r="S33" t="str">
        <f>IF(L33="","",IF(C33="1 - Executive","",C33))</f>
        <v>4 - Manager</v>
      </c>
      <c r="T33">
        <v>2</v>
      </c>
      <c r="U33" t="str">
        <f>IF(D33="Y","",IF(V33="Y",INDEX('Backing 2'!B:B,MATCH(C33,'Backing 2'!C:C,0)),C33))</f>
        <v>4 - Manager</v>
      </c>
      <c r="V33" t="s">
        <v>31</v>
      </c>
      <c r="W33">
        <v>2</v>
      </c>
      <c r="X33" t="s">
        <v>38</v>
      </c>
      <c r="Y33">
        <v>30</v>
      </c>
      <c r="Z33" t="s">
        <v>48</v>
      </c>
      <c r="AA33" t="s">
        <v>40</v>
      </c>
      <c r="AB33" s="2">
        <v>41000</v>
      </c>
      <c r="AC33">
        <v>8</v>
      </c>
      <c r="AD33">
        <f t="shared" ca="1" si="0"/>
        <v>0.82414341432323912</v>
      </c>
    </row>
    <row r="34" spans="1:30">
      <c r="A34">
        <v>33</v>
      </c>
      <c r="B34" t="s">
        <v>29</v>
      </c>
      <c r="C34" t="s">
        <v>42</v>
      </c>
      <c r="D34" t="s">
        <v>31</v>
      </c>
      <c r="E34">
        <v>2</v>
      </c>
      <c r="F34" t="s">
        <v>32</v>
      </c>
      <c r="G34" t="s">
        <v>33</v>
      </c>
      <c r="H34" t="s">
        <v>32</v>
      </c>
      <c r="I34" t="s">
        <v>34</v>
      </c>
      <c r="J34" t="s">
        <v>43</v>
      </c>
      <c r="K34" t="s">
        <v>137</v>
      </c>
      <c r="L34" t="s">
        <v>42</v>
      </c>
      <c r="M34" t="s">
        <v>43</v>
      </c>
      <c r="N34" s="1" t="s">
        <v>37</v>
      </c>
      <c r="O34" t="s">
        <v>37</v>
      </c>
      <c r="P34" t="str">
        <f>IF(Q34="","",INDEX('Backing 4'!U:U,MATCH(Q34,'Backing 4'!T:T,0)))</f>
        <v>Uneven - Men benefit</v>
      </c>
      <c r="Q34" t="str">
        <f>IF(L34="","",IF(C34="1 - Executive","",C34&amp;" &amp; "&amp;M34))</f>
        <v>4 - Manager &amp; Sales &amp; Marketing</v>
      </c>
      <c r="R34" t="str">
        <f>IF(S34="","",INDEX('Backing 4'!Z:Z,MATCH(S34,'Backing 4'!Y:Y,0)))</f>
        <v>Even</v>
      </c>
      <c r="S34" t="str">
        <f>IF(L34="","",IF(C34="1 - Executive","",C34))</f>
        <v>4 - Manager</v>
      </c>
      <c r="T34">
        <v>1</v>
      </c>
      <c r="U34" t="str">
        <f>IF(D34="Y","",IF(V34="Y",INDEX('Backing 2'!B:B,MATCH(C34,'Backing 2'!C:C,0)),C34))</f>
        <v>5 - Senior Officer</v>
      </c>
      <c r="V34" t="s">
        <v>34</v>
      </c>
      <c r="W34">
        <v>1</v>
      </c>
      <c r="X34" t="s">
        <v>38</v>
      </c>
      <c r="Y34">
        <v>33</v>
      </c>
      <c r="Z34" t="s">
        <v>44</v>
      </c>
      <c r="AA34" t="s">
        <v>40</v>
      </c>
      <c r="AB34" s="2">
        <v>41730</v>
      </c>
      <c r="AC34">
        <v>6</v>
      </c>
      <c r="AD34">
        <f t="shared" ca="1" si="0"/>
        <v>0.40369639752056352</v>
      </c>
    </row>
    <row r="35" spans="1:30">
      <c r="A35">
        <v>34</v>
      </c>
      <c r="B35" t="s">
        <v>41</v>
      </c>
      <c r="C35" t="s">
        <v>55</v>
      </c>
      <c r="D35" t="s">
        <v>31</v>
      </c>
      <c r="E35">
        <v>1</v>
      </c>
      <c r="F35" t="s">
        <v>33</v>
      </c>
      <c r="G35" t="s">
        <v>33</v>
      </c>
      <c r="H35" t="s">
        <v>32</v>
      </c>
      <c r="I35" t="s">
        <v>34</v>
      </c>
      <c r="J35" t="s">
        <v>51</v>
      </c>
      <c r="K35" t="s">
        <v>137</v>
      </c>
      <c r="L35" t="s">
        <v>42</v>
      </c>
      <c r="M35" t="s">
        <v>51</v>
      </c>
      <c r="N35" s="1" t="s">
        <v>37</v>
      </c>
      <c r="O35" t="s">
        <v>37</v>
      </c>
      <c r="P35" t="str">
        <f>IF(Q35="","",INDEX('Backing 4'!U:U,MATCH(Q35,'Backing 4'!T:T,0)))</f>
        <v>Even</v>
      </c>
      <c r="Q35" t="str">
        <f>IF(L35="","",IF(C35="1 - Executive","",C35&amp;" &amp; "&amp;M35))</f>
        <v>5 - Senior Officer &amp; Internal Services</v>
      </c>
      <c r="R35" t="str">
        <f>IF(S35="","",INDEX('Backing 4'!Z:Z,MATCH(S35,'Backing 4'!Y:Y,0)))</f>
        <v>Even</v>
      </c>
      <c r="S35" t="str">
        <f>IF(L35="","",IF(C35="1 - Executive","",C35))</f>
        <v>5 - Senior Officer</v>
      </c>
      <c r="T35">
        <v>5</v>
      </c>
      <c r="U35" t="str">
        <f>IF(D35="Y","",IF(V35="Y",INDEX('Backing 2'!B:B,MATCH(C35,'Backing 2'!C:C,0)),C35))</f>
        <v>5 - Senior Officer</v>
      </c>
      <c r="V35" t="s">
        <v>31</v>
      </c>
      <c r="W35">
        <v>2</v>
      </c>
      <c r="X35" t="s">
        <v>38</v>
      </c>
      <c r="Y35">
        <v>37</v>
      </c>
      <c r="Z35" t="s">
        <v>48</v>
      </c>
      <c r="AA35" t="s">
        <v>40</v>
      </c>
      <c r="AB35" s="2">
        <v>41730</v>
      </c>
      <c r="AC35">
        <v>6</v>
      </c>
      <c r="AD35">
        <f t="shared" ca="1" si="0"/>
        <v>0.42755436943413883</v>
      </c>
    </row>
    <row r="36" spans="1:30">
      <c r="A36">
        <v>35</v>
      </c>
      <c r="B36" t="s">
        <v>29</v>
      </c>
      <c r="C36" t="s">
        <v>55</v>
      </c>
      <c r="D36" t="s">
        <v>31</v>
      </c>
      <c r="E36">
        <v>3</v>
      </c>
      <c r="F36" t="s">
        <v>32</v>
      </c>
      <c r="G36" t="s">
        <v>33</v>
      </c>
      <c r="H36" t="s">
        <v>32</v>
      </c>
      <c r="I36" t="s">
        <v>34</v>
      </c>
      <c r="J36" t="s">
        <v>51</v>
      </c>
      <c r="K36" t="s">
        <v>137</v>
      </c>
      <c r="L36" t="s">
        <v>55</v>
      </c>
      <c r="M36" t="s">
        <v>51</v>
      </c>
      <c r="N36" s="1" t="s">
        <v>37</v>
      </c>
      <c r="O36" t="s">
        <v>37</v>
      </c>
      <c r="P36" t="str">
        <f>IF(Q36="","",INDEX('Backing 4'!U:U,MATCH(Q36,'Backing 4'!T:T,0)))</f>
        <v>Even</v>
      </c>
      <c r="Q36" t="str">
        <f>IF(L36="","",IF(C36="1 - Executive","",C36&amp;" &amp; "&amp;M36))</f>
        <v>5 - Senior Officer &amp; Internal Services</v>
      </c>
      <c r="R36" t="str">
        <f>IF(S36="","",INDEX('Backing 4'!Z:Z,MATCH(S36,'Backing 4'!Y:Y,0)))</f>
        <v>Even</v>
      </c>
      <c r="S36" t="str">
        <f>IF(L36="","",IF(C36="1 - Executive","",C36))</f>
        <v>5 - Senior Officer</v>
      </c>
      <c r="T36">
        <v>3</v>
      </c>
      <c r="U36" t="str">
        <f>IF(D36="Y","",IF(V36="Y",INDEX('Backing 2'!B:B,MATCH(C36,'Backing 2'!C:C,0)),C36))</f>
        <v>5 - Senior Officer</v>
      </c>
      <c r="V36" t="s">
        <v>31</v>
      </c>
      <c r="W36">
        <v>0</v>
      </c>
      <c r="X36" t="s">
        <v>50</v>
      </c>
      <c r="Y36">
        <v>27</v>
      </c>
      <c r="Z36" t="s">
        <v>48</v>
      </c>
      <c r="AA36" t="s">
        <v>40</v>
      </c>
      <c r="AB36" s="2">
        <v>42826</v>
      </c>
      <c r="AC36">
        <v>3</v>
      </c>
      <c r="AD36">
        <f t="shared" ca="1" si="0"/>
        <v>0.33499835407308953</v>
      </c>
    </row>
    <row r="37" spans="1:30">
      <c r="A37">
        <v>36</v>
      </c>
      <c r="B37" t="s">
        <v>29</v>
      </c>
      <c r="C37" t="s">
        <v>54</v>
      </c>
      <c r="D37" t="s">
        <v>31</v>
      </c>
      <c r="E37">
        <v>1</v>
      </c>
      <c r="F37" t="s">
        <v>32</v>
      </c>
      <c r="G37" t="s">
        <v>33</v>
      </c>
      <c r="H37" t="s">
        <v>32</v>
      </c>
      <c r="I37" t="s">
        <v>34</v>
      </c>
      <c r="J37" t="s">
        <v>43</v>
      </c>
      <c r="K37" t="s">
        <v>137</v>
      </c>
      <c r="L37" t="s">
        <v>54</v>
      </c>
      <c r="M37" t="s">
        <v>43</v>
      </c>
      <c r="N37" s="1" t="s">
        <v>37</v>
      </c>
      <c r="O37" t="s">
        <v>37</v>
      </c>
      <c r="P37" t="str">
        <f>IF(Q37="","",INDEX('Backing 4'!U:U,MATCH(Q37,'Backing 4'!T:T,0)))</f>
        <v>Uneven - Men benefit</v>
      </c>
      <c r="Q37" t="str">
        <f>IF(L37="","",IF(C37="1 - Executive","",C37&amp;" &amp; "&amp;M37))</f>
        <v>3 - Senior Manager &amp; Sales &amp; Marketing</v>
      </c>
      <c r="R37" t="str">
        <f>IF(S37="","",INDEX('Backing 4'!Z:Z,MATCH(S37,'Backing 4'!Y:Y,0)))</f>
        <v>Uneven - Men benefit</v>
      </c>
      <c r="S37" t="str">
        <f>IF(L37="","",IF(C37="1 - Executive","",C37))</f>
        <v>3 - Senior Manager</v>
      </c>
      <c r="T37">
        <v>3</v>
      </c>
      <c r="U37" t="str">
        <f>IF(D37="Y","",IF(V37="Y",INDEX('Backing 2'!B:B,MATCH(C37,'Backing 2'!C:C,0)),C37))</f>
        <v>3 - Senior Manager</v>
      </c>
      <c r="V37" t="s">
        <v>31</v>
      </c>
      <c r="W37">
        <v>3</v>
      </c>
      <c r="X37" t="s">
        <v>38</v>
      </c>
      <c r="Y37">
        <v>39</v>
      </c>
      <c r="Z37" t="s">
        <v>62</v>
      </c>
      <c r="AA37" t="s">
        <v>40</v>
      </c>
      <c r="AB37" s="2">
        <v>42095</v>
      </c>
      <c r="AC37">
        <v>5</v>
      </c>
      <c r="AD37">
        <f t="shared" ca="1" si="0"/>
        <v>0.47780050102030946</v>
      </c>
    </row>
    <row r="38" spans="1:30">
      <c r="A38">
        <v>37</v>
      </c>
      <c r="B38" t="s">
        <v>29</v>
      </c>
      <c r="C38" t="s">
        <v>30</v>
      </c>
      <c r="D38" t="s">
        <v>31</v>
      </c>
      <c r="E38">
        <v>2</v>
      </c>
      <c r="F38" t="s">
        <v>32</v>
      </c>
      <c r="G38" t="s">
        <v>33</v>
      </c>
      <c r="H38" t="s">
        <v>32</v>
      </c>
      <c r="I38" t="s">
        <v>34</v>
      </c>
      <c r="J38" t="s">
        <v>35</v>
      </c>
      <c r="K38" t="s">
        <v>137</v>
      </c>
      <c r="L38" t="s">
        <v>30</v>
      </c>
      <c r="M38" t="s">
        <v>35</v>
      </c>
      <c r="N38" s="1" t="s">
        <v>37</v>
      </c>
      <c r="O38" t="s">
        <v>37</v>
      </c>
      <c r="P38" t="str">
        <f>IF(Q38="","",INDEX('Backing 4'!U:U,MATCH(Q38,'Backing 4'!T:T,0)))</f>
        <v>Even</v>
      </c>
      <c r="Q38" t="str">
        <f>IF(L38="","",IF(C38="1 - Executive","",C38&amp;" &amp; "&amp;M38))</f>
        <v>6 - Junior Officer &amp; Operations</v>
      </c>
      <c r="R38" t="str">
        <f>IF(S38="","",INDEX('Backing 4'!Z:Z,MATCH(S38,'Backing 4'!Y:Y,0)))</f>
        <v>Even</v>
      </c>
      <c r="S38" t="str">
        <f>IF(L38="","",IF(C38="1 - Executive","",C38))</f>
        <v>6 - Junior Officer</v>
      </c>
      <c r="T38">
        <v>2</v>
      </c>
      <c r="U38" t="str">
        <f>IF(D38="Y","",IF(V38="Y",INDEX('Backing 2'!B:B,MATCH(C38,'Backing 2'!C:C,0)),C38))</f>
        <v>6 - Junior Officer</v>
      </c>
      <c r="V38" t="s">
        <v>31</v>
      </c>
      <c r="W38">
        <v>2</v>
      </c>
      <c r="X38" t="s">
        <v>50</v>
      </c>
      <c r="Y38">
        <v>25</v>
      </c>
      <c r="Z38" t="s">
        <v>48</v>
      </c>
      <c r="AA38" t="s">
        <v>40</v>
      </c>
      <c r="AB38" s="2">
        <v>43191</v>
      </c>
      <c r="AC38">
        <v>2</v>
      </c>
      <c r="AD38">
        <f t="shared" ca="1" si="0"/>
        <v>8.3734044914020034E-2</v>
      </c>
    </row>
    <row r="39" spans="1:30" hidden="1">
      <c r="A39">
        <v>38</v>
      </c>
      <c r="B39" t="s">
        <v>41</v>
      </c>
      <c r="C39" t="s">
        <v>30</v>
      </c>
      <c r="D39" t="s">
        <v>34</v>
      </c>
      <c r="E39">
        <v>0</v>
      </c>
      <c r="F39" t="s">
        <v>32</v>
      </c>
      <c r="G39" t="s">
        <v>32</v>
      </c>
      <c r="H39" t="s">
        <v>32</v>
      </c>
      <c r="I39" t="s">
        <v>31</v>
      </c>
      <c r="J39" t="s">
        <v>35</v>
      </c>
      <c r="K39" t="s">
        <v>137</v>
      </c>
      <c r="L39" t="s">
        <v>30</v>
      </c>
      <c r="M39" t="s">
        <v>35</v>
      </c>
      <c r="N39" s="1" t="s">
        <v>37</v>
      </c>
      <c r="O39" t="s">
        <v>37</v>
      </c>
      <c r="P39" t="str">
        <f>IF(Q39="","",INDEX('Backing 4'!U:U,MATCH(Q39,'Backing 4'!T:T,0)))</f>
        <v>Even</v>
      </c>
      <c r="Q39" t="str">
        <f>IF(L39="","",IF(C39="1 - Executive","",C39&amp;" &amp; "&amp;M39))</f>
        <v>6 - Junior Officer &amp; Operations</v>
      </c>
      <c r="R39" t="str">
        <f>IF(S39="","",INDEX('Backing 4'!Z:Z,MATCH(S39,'Backing 4'!Y:Y,0)))</f>
        <v>Even</v>
      </c>
      <c r="S39" t="str">
        <f>IF(L39="","",IF(C39="1 - Executive","",C39))</f>
        <v>6 - Junior Officer</v>
      </c>
      <c r="T39">
        <v>0</v>
      </c>
      <c r="U39" t="str">
        <f>IF(D39="Y","",IF(V39="Y",INDEX('Backing 2'!B:B,MATCH(C39,'Backing 2'!C:C,0)),C39))</f>
        <v/>
      </c>
      <c r="V39" t="s">
        <v>31</v>
      </c>
      <c r="X39" t="s">
        <v>50</v>
      </c>
      <c r="Y39">
        <v>27</v>
      </c>
      <c r="Z39" t="s">
        <v>53</v>
      </c>
      <c r="AA39" t="s">
        <v>40</v>
      </c>
      <c r="AB39" s="2">
        <v>43922</v>
      </c>
      <c r="AC39">
        <v>0</v>
      </c>
      <c r="AD39">
        <f t="shared" ca="1" si="0"/>
        <v>0.19058605001841988</v>
      </c>
    </row>
    <row r="40" spans="1:30">
      <c r="A40">
        <v>39</v>
      </c>
      <c r="B40" t="s">
        <v>29</v>
      </c>
      <c r="C40" t="s">
        <v>55</v>
      </c>
      <c r="D40" t="s">
        <v>31</v>
      </c>
      <c r="E40">
        <v>3</v>
      </c>
      <c r="F40" t="s">
        <v>32</v>
      </c>
      <c r="G40" t="s">
        <v>33</v>
      </c>
      <c r="H40" t="s">
        <v>32</v>
      </c>
      <c r="I40" t="s">
        <v>34</v>
      </c>
      <c r="J40" t="s">
        <v>51</v>
      </c>
      <c r="K40" t="s">
        <v>137</v>
      </c>
      <c r="L40" t="s">
        <v>55</v>
      </c>
      <c r="M40" t="s">
        <v>51</v>
      </c>
      <c r="N40" s="1" t="s">
        <v>37</v>
      </c>
      <c r="O40" t="s">
        <v>37</v>
      </c>
      <c r="P40" t="str">
        <f>IF(Q40="","",INDEX('Backing 4'!U:U,MATCH(Q40,'Backing 4'!T:T,0)))</f>
        <v>Even</v>
      </c>
      <c r="Q40" t="str">
        <f>IF(L40="","",IF(C40="1 - Executive","",C40&amp;" &amp; "&amp;M40))</f>
        <v>5 - Senior Officer &amp; Internal Services</v>
      </c>
      <c r="R40" t="str">
        <f>IF(S40="","",INDEX('Backing 4'!Z:Z,MATCH(S40,'Backing 4'!Y:Y,0)))</f>
        <v>Even</v>
      </c>
      <c r="S40" t="str">
        <f>IF(L40="","",IF(C40="1 - Executive","",C40))</f>
        <v>5 - Senior Officer</v>
      </c>
      <c r="T40">
        <v>1</v>
      </c>
      <c r="U40" t="str">
        <f>IF(D40="Y","",IF(V40="Y",INDEX('Backing 2'!B:B,MATCH(C40,'Backing 2'!C:C,0)),C40))</f>
        <v>6 - Junior Officer</v>
      </c>
      <c r="V40" t="s">
        <v>34</v>
      </c>
      <c r="W40">
        <v>2</v>
      </c>
      <c r="X40" t="s">
        <v>50</v>
      </c>
      <c r="Y40">
        <v>24</v>
      </c>
      <c r="Z40" t="s">
        <v>48</v>
      </c>
      <c r="AA40" t="s">
        <v>40</v>
      </c>
      <c r="AB40" s="2">
        <v>42095</v>
      </c>
      <c r="AC40">
        <v>5</v>
      </c>
      <c r="AD40">
        <f t="shared" ca="1" si="0"/>
        <v>0.53301437126338469</v>
      </c>
    </row>
    <row r="41" spans="1:30">
      <c r="A41">
        <v>40</v>
      </c>
      <c r="B41" t="s">
        <v>29</v>
      </c>
      <c r="C41" t="s">
        <v>30</v>
      </c>
      <c r="D41" t="s">
        <v>31</v>
      </c>
      <c r="E41">
        <v>3</v>
      </c>
      <c r="F41" t="s">
        <v>32</v>
      </c>
      <c r="G41" t="s">
        <v>33</v>
      </c>
      <c r="H41" t="s">
        <v>32</v>
      </c>
      <c r="I41" t="s">
        <v>34</v>
      </c>
      <c r="J41" t="s">
        <v>35</v>
      </c>
      <c r="K41" t="s">
        <v>137</v>
      </c>
      <c r="L41" t="s">
        <v>30</v>
      </c>
      <c r="M41" t="s">
        <v>35</v>
      </c>
      <c r="N41" s="1" t="s">
        <v>37</v>
      </c>
      <c r="O41" t="s">
        <v>37</v>
      </c>
      <c r="P41" t="str">
        <f>IF(Q41="","",INDEX('Backing 4'!U:U,MATCH(Q41,'Backing 4'!T:T,0)))</f>
        <v>Even</v>
      </c>
      <c r="Q41" t="str">
        <f>IF(L41="","",IF(C41="1 - Executive","",C41&amp;" &amp; "&amp;M41))</f>
        <v>6 - Junior Officer &amp; Operations</v>
      </c>
      <c r="R41" t="str">
        <f>IF(S41="","",INDEX('Backing 4'!Z:Z,MATCH(S41,'Backing 4'!Y:Y,0)))</f>
        <v>Even</v>
      </c>
      <c r="S41" t="str">
        <f>IF(L41="","",IF(C41="1 - Executive","",C41))</f>
        <v>6 - Junior Officer</v>
      </c>
      <c r="T41">
        <v>3</v>
      </c>
      <c r="U41" t="str">
        <f>IF(D41="Y","",IF(V41="Y",INDEX('Backing 2'!B:B,MATCH(C41,'Backing 2'!C:C,0)),C41))</f>
        <v>6 - Junior Officer</v>
      </c>
      <c r="V41" t="s">
        <v>31</v>
      </c>
      <c r="W41">
        <v>2</v>
      </c>
      <c r="X41" t="s">
        <v>50</v>
      </c>
      <c r="Y41">
        <v>21</v>
      </c>
      <c r="Z41" t="s">
        <v>44</v>
      </c>
      <c r="AA41" t="s">
        <v>40</v>
      </c>
      <c r="AB41" s="2">
        <v>42826</v>
      </c>
      <c r="AC41">
        <v>3</v>
      </c>
      <c r="AD41">
        <f t="shared" ca="1" si="0"/>
        <v>0.59734798003685396</v>
      </c>
    </row>
    <row r="42" spans="1:30">
      <c r="A42">
        <v>41</v>
      </c>
      <c r="B42" t="s">
        <v>41</v>
      </c>
      <c r="C42" t="s">
        <v>30</v>
      </c>
      <c r="D42" t="s">
        <v>31</v>
      </c>
      <c r="E42">
        <v>2</v>
      </c>
      <c r="F42" t="s">
        <v>32</v>
      </c>
      <c r="G42" t="s">
        <v>33</v>
      </c>
      <c r="H42" t="s">
        <v>32</v>
      </c>
      <c r="I42" t="s">
        <v>34</v>
      </c>
      <c r="J42" t="s">
        <v>35</v>
      </c>
      <c r="K42" t="s">
        <v>137</v>
      </c>
      <c r="L42" t="s">
        <v>30</v>
      </c>
      <c r="M42" t="s">
        <v>35</v>
      </c>
      <c r="N42" s="1" t="s">
        <v>37</v>
      </c>
      <c r="O42" t="s">
        <v>37</v>
      </c>
      <c r="P42" t="str">
        <f>IF(Q42="","",INDEX('Backing 4'!U:U,MATCH(Q42,'Backing 4'!T:T,0)))</f>
        <v>Even</v>
      </c>
      <c r="Q42" t="str">
        <f>IF(L42="","",IF(C42="1 - Executive","",C42&amp;" &amp; "&amp;M42))</f>
        <v>6 - Junior Officer &amp; Operations</v>
      </c>
      <c r="R42" t="str">
        <f>IF(S42="","",INDEX('Backing 4'!Z:Z,MATCH(S42,'Backing 4'!Y:Y,0)))</f>
        <v>Even</v>
      </c>
      <c r="S42" t="str">
        <f>IF(L42="","",IF(C42="1 - Executive","",C42))</f>
        <v>6 - Junior Officer</v>
      </c>
      <c r="T42">
        <v>2</v>
      </c>
      <c r="U42" t="str">
        <f>IF(D42="Y","",IF(V42="Y",INDEX('Backing 2'!B:B,MATCH(C42,'Backing 2'!C:C,0)),C42))</f>
        <v>6 - Junior Officer</v>
      </c>
      <c r="V42" t="s">
        <v>31</v>
      </c>
      <c r="W42">
        <v>3</v>
      </c>
      <c r="X42" t="s">
        <v>50</v>
      </c>
      <c r="Y42">
        <v>27</v>
      </c>
      <c r="Z42" t="s">
        <v>58</v>
      </c>
      <c r="AA42" t="s">
        <v>40</v>
      </c>
      <c r="AB42" s="2">
        <v>43191</v>
      </c>
      <c r="AC42">
        <v>2</v>
      </c>
      <c r="AD42">
        <f t="shared" ca="1" si="0"/>
        <v>0.23528511616263914</v>
      </c>
    </row>
    <row r="43" spans="1:30">
      <c r="A43">
        <v>42</v>
      </c>
      <c r="B43" t="s">
        <v>41</v>
      </c>
      <c r="C43" t="s">
        <v>30</v>
      </c>
      <c r="D43" t="s">
        <v>31</v>
      </c>
      <c r="E43">
        <v>3</v>
      </c>
      <c r="F43" t="s">
        <v>32</v>
      </c>
      <c r="G43" t="s">
        <v>33</v>
      </c>
      <c r="H43" t="s">
        <v>32</v>
      </c>
      <c r="I43" t="s">
        <v>34</v>
      </c>
      <c r="J43" t="s">
        <v>35</v>
      </c>
      <c r="K43" t="s">
        <v>137</v>
      </c>
      <c r="L43" t="s">
        <v>30</v>
      </c>
      <c r="M43" t="s">
        <v>35</v>
      </c>
      <c r="N43" s="1" t="s">
        <v>37</v>
      </c>
      <c r="O43" t="s">
        <v>37</v>
      </c>
      <c r="P43" t="str">
        <f>IF(Q43="","",INDEX('Backing 4'!U:U,MATCH(Q43,'Backing 4'!T:T,0)))</f>
        <v>Even</v>
      </c>
      <c r="Q43" t="str">
        <f>IF(L43="","",IF(C43="1 - Executive","",C43&amp;" &amp; "&amp;M43))</f>
        <v>6 - Junior Officer &amp; Operations</v>
      </c>
      <c r="R43" t="str">
        <f>IF(S43="","",INDEX('Backing 4'!Z:Z,MATCH(S43,'Backing 4'!Y:Y,0)))</f>
        <v>Even</v>
      </c>
      <c r="S43" t="str">
        <f>IF(L43="","",IF(C43="1 - Executive","",C43))</f>
        <v>6 - Junior Officer</v>
      </c>
      <c r="T43">
        <v>1</v>
      </c>
      <c r="U43" t="str">
        <f>IF(D43="Y","",IF(V43="Y",INDEX('Backing 2'!B:B,MATCH(C43,'Backing 2'!C:C,0)),C43))</f>
        <v>6 - Junior Officer</v>
      </c>
      <c r="V43" t="s">
        <v>31</v>
      </c>
      <c r="W43">
        <v>0</v>
      </c>
      <c r="X43" t="s">
        <v>50</v>
      </c>
      <c r="Y43">
        <v>28</v>
      </c>
      <c r="Z43" t="s">
        <v>48</v>
      </c>
      <c r="AA43" t="s">
        <v>40</v>
      </c>
      <c r="AB43" s="2">
        <v>43556</v>
      </c>
      <c r="AC43">
        <v>1</v>
      </c>
      <c r="AD43">
        <f t="shared" ca="1" si="0"/>
        <v>0.4790591455501213</v>
      </c>
    </row>
    <row r="44" spans="1:30">
      <c r="A44">
        <v>43</v>
      </c>
      <c r="B44" t="s">
        <v>29</v>
      </c>
      <c r="C44" t="s">
        <v>54</v>
      </c>
      <c r="D44" t="s">
        <v>31</v>
      </c>
      <c r="E44">
        <v>2</v>
      </c>
      <c r="F44" t="s">
        <v>32</v>
      </c>
      <c r="G44" t="s">
        <v>33</v>
      </c>
      <c r="H44" t="s">
        <v>32</v>
      </c>
      <c r="I44" t="s">
        <v>34</v>
      </c>
      <c r="J44" t="s">
        <v>35</v>
      </c>
      <c r="K44" t="s">
        <v>137</v>
      </c>
      <c r="L44" t="s">
        <v>54</v>
      </c>
      <c r="M44" t="s">
        <v>35</v>
      </c>
      <c r="N44" s="1" t="s">
        <v>37</v>
      </c>
      <c r="O44" t="s">
        <v>37</v>
      </c>
      <c r="P44" t="str">
        <f>IF(Q44="","",INDEX('Backing 4'!U:U,MATCH(Q44,'Backing 4'!T:T,0)))</f>
        <v>Even</v>
      </c>
      <c r="Q44" t="str">
        <f>IF(L44="","",IF(C44="1 - Executive","",C44&amp;" &amp; "&amp;M44))</f>
        <v>3 - Senior Manager &amp; Operations</v>
      </c>
      <c r="R44" t="str">
        <f>IF(S44="","",INDEX('Backing 4'!Z:Z,MATCH(S44,'Backing 4'!Y:Y,0)))</f>
        <v>Uneven - Men benefit</v>
      </c>
      <c r="S44" t="str">
        <f>IF(L44="","",IF(C44="1 - Executive","",C44))</f>
        <v>3 - Senior Manager</v>
      </c>
      <c r="T44">
        <v>4</v>
      </c>
      <c r="U44" t="str">
        <f>IF(D44="Y","",IF(V44="Y",INDEX('Backing 2'!B:B,MATCH(C44,'Backing 2'!C:C,0)),C44))</f>
        <v>3 - Senior Manager</v>
      </c>
      <c r="V44" t="s">
        <v>31</v>
      </c>
      <c r="W44">
        <v>2</v>
      </c>
      <c r="X44" t="s">
        <v>52</v>
      </c>
      <c r="Y44">
        <v>40</v>
      </c>
      <c r="Z44" t="s">
        <v>48</v>
      </c>
      <c r="AA44" t="s">
        <v>40</v>
      </c>
      <c r="AB44" s="2">
        <v>42461</v>
      </c>
      <c r="AC44">
        <v>4</v>
      </c>
      <c r="AD44">
        <f t="shared" ca="1" si="0"/>
        <v>0.97623891364170656</v>
      </c>
    </row>
    <row r="45" spans="1:30">
      <c r="A45">
        <v>44</v>
      </c>
      <c r="B45" t="s">
        <v>41</v>
      </c>
      <c r="C45" t="s">
        <v>30</v>
      </c>
      <c r="D45" t="s">
        <v>31</v>
      </c>
      <c r="E45">
        <v>2</v>
      </c>
      <c r="F45" t="s">
        <v>32</v>
      </c>
      <c r="G45" t="s">
        <v>33</v>
      </c>
      <c r="H45" t="s">
        <v>32</v>
      </c>
      <c r="I45" t="s">
        <v>34</v>
      </c>
      <c r="J45" t="s">
        <v>43</v>
      </c>
      <c r="K45" t="s">
        <v>137</v>
      </c>
      <c r="L45" t="s">
        <v>30</v>
      </c>
      <c r="M45" t="s">
        <v>43</v>
      </c>
      <c r="N45" s="1" t="s">
        <v>37</v>
      </c>
      <c r="O45" t="s">
        <v>37</v>
      </c>
      <c r="P45" t="str">
        <f>IF(Q45="","",INDEX('Backing 4'!U:U,MATCH(Q45,'Backing 4'!T:T,0)))</f>
        <v>Even</v>
      </c>
      <c r="Q45" t="str">
        <f>IF(L45="","",IF(C45="1 - Executive","",C45&amp;" &amp; "&amp;M45))</f>
        <v>6 - Junior Officer &amp; Sales &amp; Marketing</v>
      </c>
      <c r="R45" t="str">
        <f>IF(S45="","",INDEX('Backing 4'!Z:Z,MATCH(S45,'Backing 4'!Y:Y,0)))</f>
        <v>Even</v>
      </c>
      <c r="S45" t="str">
        <f>IF(L45="","",IF(C45="1 - Executive","",C45))</f>
        <v>6 - Junior Officer</v>
      </c>
      <c r="T45">
        <v>2</v>
      </c>
      <c r="U45" t="str">
        <f>IF(D45="Y","",IF(V45="Y",INDEX('Backing 2'!B:B,MATCH(C45,'Backing 2'!C:C,0)),C45))</f>
        <v>6 - Junior Officer</v>
      </c>
      <c r="V45" t="s">
        <v>31</v>
      </c>
      <c r="W45">
        <v>2</v>
      </c>
      <c r="X45" t="s">
        <v>50</v>
      </c>
      <c r="Y45">
        <v>23</v>
      </c>
      <c r="Z45" t="s">
        <v>53</v>
      </c>
      <c r="AA45" t="s">
        <v>40</v>
      </c>
      <c r="AB45" s="2">
        <v>43191</v>
      </c>
      <c r="AC45">
        <v>2</v>
      </c>
      <c r="AD45">
        <f t="shared" ca="1" si="0"/>
        <v>0.94412455736135348</v>
      </c>
    </row>
    <row r="46" spans="1:30">
      <c r="A46">
        <v>45</v>
      </c>
      <c r="B46" t="s">
        <v>29</v>
      </c>
      <c r="C46" s="3" t="s">
        <v>45</v>
      </c>
      <c r="D46" t="s">
        <v>31</v>
      </c>
      <c r="E46">
        <v>2</v>
      </c>
      <c r="F46" t="s">
        <v>32</v>
      </c>
      <c r="G46" t="s">
        <v>32</v>
      </c>
      <c r="H46" t="s">
        <v>33</v>
      </c>
      <c r="I46" t="s">
        <v>34</v>
      </c>
      <c r="J46" t="s">
        <v>51</v>
      </c>
      <c r="K46" t="s">
        <v>36</v>
      </c>
      <c r="L46" t="s">
        <v>136</v>
      </c>
      <c r="M46" t="s">
        <v>51</v>
      </c>
      <c r="N46" s="1" t="s">
        <v>37</v>
      </c>
      <c r="O46" t="s">
        <v>37</v>
      </c>
      <c r="P46" t="str">
        <f>IF(Q46="","",INDEX('Backing 4'!U:U,MATCH(Q46,'Backing 4'!T:T,0)))</f>
        <v>Inconclusive</v>
      </c>
      <c r="Q46" t="str">
        <f>IF(L46="","",IF(C46="1 - Executive","",C46&amp;" &amp; "&amp;M46))</f>
        <v>2 - Director &amp; Internal Services</v>
      </c>
      <c r="R46" t="str">
        <f>IF(S46="","",INDEX('Backing 4'!Z:Z,MATCH(S46,'Backing 4'!Y:Y,0)))</f>
        <v>Even</v>
      </c>
      <c r="S46" t="str">
        <f>IF(L46="","",IF(C46="1 - Executive","",C46))</f>
        <v>2 - Director</v>
      </c>
      <c r="T46">
        <v>3</v>
      </c>
      <c r="U46" t="str">
        <f>IF(D46="Y","",IF(V46="Y",INDEX('Backing 2'!B:B,MATCH(C46,'Backing 2'!C:C,0)),C46))</f>
        <v>2 - Director</v>
      </c>
      <c r="V46" t="s">
        <v>31</v>
      </c>
      <c r="W46">
        <v>3</v>
      </c>
      <c r="X46" t="s">
        <v>63</v>
      </c>
      <c r="Y46">
        <v>54</v>
      </c>
      <c r="Z46" t="s">
        <v>48</v>
      </c>
      <c r="AA46" t="s">
        <v>40</v>
      </c>
      <c r="AB46" s="2">
        <v>40634</v>
      </c>
      <c r="AC46">
        <v>9</v>
      </c>
      <c r="AD46">
        <f t="shared" ca="1" si="0"/>
        <v>0.38735329282260833</v>
      </c>
    </row>
    <row r="47" spans="1:30">
      <c r="A47">
        <v>46</v>
      </c>
      <c r="B47" t="s">
        <v>29</v>
      </c>
      <c r="C47" t="s">
        <v>30</v>
      </c>
      <c r="D47" t="s">
        <v>31</v>
      </c>
      <c r="E47">
        <v>2</v>
      </c>
      <c r="F47" t="s">
        <v>32</v>
      </c>
      <c r="G47" t="s">
        <v>33</v>
      </c>
      <c r="H47" t="s">
        <v>32</v>
      </c>
      <c r="I47" t="s">
        <v>34</v>
      </c>
      <c r="J47" t="s">
        <v>51</v>
      </c>
      <c r="K47" t="s">
        <v>137</v>
      </c>
      <c r="L47" t="s">
        <v>30</v>
      </c>
      <c r="M47" t="s">
        <v>51</v>
      </c>
      <c r="N47" s="1" t="s">
        <v>37</v>
      </c>
      <c r="O47" t="s">
        <v>37</v>
      </c>
      <c r="P47" t="str">
        <f>IF(Q47="","",INDEX('Backing 4'!U:U,MATCH(Q47,'Backing 4'!T:T,0)))</f>
        <v>Even</v>
      </c>
      <c r="Q47" t="str">
        <f>IF(L47="","",IF(C47="1 - Executive","",C47&amp;" &amp; "&amp;M47))</f>
        <v>6 - Junior Officer &amp; Internal Services</v>
      </c>
      <c r="R47" t="str">
        <f>IF(S47="","",INDEX('Backing 4'!Z:Z,MATCH(S47,'Backing 4'!Y:Y,0)))</f>
        <v>Even</v>
      </c>
      <c r="S47" t="str">
        <f>IF(L47="","",IF(C47="1 - Executive","",C47))</f>
        <v>6 - Junior Officer</v>
      </c>
      <c r="T47">
        <v>3</v>
      </c>
      <c r="U47" t="str">
        <f>IF(D47="Y","",IF(V47="Y",INDEX('Backing 2'!B:B,MATCH(C47,'Backing 2'!C:C,0)),C47))</f>
        <v>6 - Junior Officer</v>
      </c>
      <c r="V47" t="s">
        <v>31</v>
      </c>
      <c r="W47">
        <v>3</v>
      </c>
      <c r="X47" t="s">
        <v>50</v>
      </c>
      <c r="Y47">
        <v>26</v>
      </c>
      <c r="Z47" t="s">
        <v>58</v>
      </c>
      <c r="AA47" t="s">
        <v>40</v>
      </c>
      <c r="AB47" s="2">
        <v>42826</v>
      </c>
      <c r="AC47">
        <v>3</v>
      </c>
      <c r="AD47">
        <f t="shared" ca="1" si="0"/>
        <v>0.60920751720710331</v>
      </c>
    </row>
    <row r="48" spans="1:30">
      <c r="A48">
        <v>47</v>
      </c>
      <c r="B48" t="s">
        <v>41</v>
      </c>
      <c r="C48" t="s">
        <v>42</v>
      </c>
      <c r="D48" t="s">
        <v>31</v>
      </c>
      <c r="E48">
        <v>2</v>
      </c>
      <c r="F48" t="s">
        <v>32</v>
      </c>
      <c r="G48" t="s">
        <v>33</v>
      </c>
      <c r="H48" t="s">
        <v>32</v>
      </c>
      <c r="I48" t="s">
        <v>34</v>
      </c>
      <c r="J48" t="s">
        <v>49</v>
      </c>
      <c r="K48" t="s">
        <v>137</v>
      </c>
      <c r="L48" t="s">
        <v>42</v>
      </c>
      <c r="M48" t="s">
        <v>49</v>
      </c>
      <c r="N48" s="1" t="s">
        <v>37</v>
      </c>
      <c r="O48" t="s">
        <v>37</v>
      </c>
      <c r="P48" t="str">
        <f>IF(Q48="","",INDEX('Backing 4'!U:U,MATCH(Q48,'Backing 4'!T:T,0)))</f>
        <v>Inconclusive</v>
      </c>
      <c r="Q48" t="str">
        <f>IF(L48="","",IF(C48="1 - Executive","",C48&amp;" &amp; "&amp;M48))</f>
        <v>4 - Manager &amp; HR</v>
      </c>
      <c r="R48" t="str">
        <f>IF(S48="","",INDEX('Backing 4'!Z:Z,MATCH(S48,'Backing 4'!Y:Y,0)))</f>
        <v>Even</v>
      </c>
      <c r="S48" t="str">
        <f>IF(L48="","",IF(C48="1 - Executive","",C48))</f>
        <v>4 - Manager</v>
      </c>
      <c r="T48">
        <v>2</v>
      </c>
      <c r="U48" t="str">
        <f>IF(D48="Y","",IF(V48="Y",INDEX('Backing 2'!B:B,MATCH(C48,'Backing 2'!C:C,0)),C48))</f>
        <v>4 - Manager</v>
      </c>
      <c r="V48" t="s">
        <v>31</v>
      </c>
      <c r="W48">
        <v>3</v>
      </c>
      <c r="X48" t="s">
        <v>38</v>
      </c>
      <c r="Y48">
        <v>36</v>
      </c>
      <c r="Z48" t="s">
        <v>64</v>
      </c>
      <c r="AA48" t="s">
        <v>40</v>
      </c>
      <c r="AB48" s="2">
        <v>42461</v>
      </c>
      <c r="AC48">
        <v>4</v>
      </c>
      <c r="AD48">
        <f t="shared" ca="1" si="0"/>
        <v>0.25212417816979227</v>
      </c>
    </row>
    <row r="49" spans="1:30">
      <c r="A49">
        <v>48</v>
      </c>
      <c r="B49" t="s">
        <v>41</v>
      </c>
      <c r="C49" t="s">
        <v>30</v>
      </c>
      <c r="D49" t="s">
        <v>31</v>
      </c>
      <c r="E49">
        <v>3</v>
      </c>
      <c r="F49" t="s">
        <v>32</v>
      </c>
      <c r="G49" t="s">
        <v>33</v>
      </c>
      <c r="H49" t="s">
        <v>32</v>
      </c>
      <c r="I49" t="s">
        <v>34</v>
      </c>
      <c r="J49" t="s">
        <v>35</v>
      </c>
      <c r="K49" t="s">
        <v>137</v>
      </c>
      <c r="L49" t="s">
        <v>30</v>
      </c>
      <c r="M49" t="s">
        <v>35</v>
      </c>
      <c r="N49" s="1" t="s">
        <v>37</v>
      </c>
      <c r="O49" t="s">
        <v>37</v>
      </c>
      <c r="P49" t="str">
        <f>IF(Q49="","",INDEX('Backing 4'!U:U,MATCH(Q49,'Backing 4'!T:T,0)))</f>
        <v>Even</v>
      </c>
      <c r="Q49" t="str">
        <f>IF(L49="","",IF(C49="1 - Executive","",C49&amp;" &amp; "&amp;M49))</f>
        <v>6 - Junior Officer &amp; Operations</v>
      </c>
      <c r="R49" t="str">
        <f>IF(S49="","",INDEX('Backing 4'!Z:Z,MATCH(S49,'Backing 4'!Y:Y,0)))</f>
        <v>Even</v>
      </c>
      <c r="S49" t="str">
        <f>IF(L49="","",IF(C49="1 - Executive","",C49))</f>
        <v>6 - Junior Officer</v>
      </c>
      <c r="T49">
        <v>3</v>
      </c>
      <c r="U49" t="str">
        <f>IF(D49="Y","",IF(V49="Y",INDEX('Backing 2'!B:B,MATCH(C49,'Backing 2'!C:C,0)),C49))</f>
        <v>6 - Junior Officer</v>
      </c>
      <c r="V49" t="s">
        <v>31</v>
      </c>
      <c r="W49">
        <v>3</v>
      </c>
      <c r="X49" t="s">
        <v>50</v>
      </c>
      <c r="Y49">
        <v>22</v>
      </c>
      <c r="Z49" t="s">
        <v>58</v>
      </c>
      <c r="AA49" t="s">
        <v>40</v>
      </c>
      <c r="AB49" s="2">
        <v>42826</v>
      </c>
      <c r="AC49">
        <v>3</v>
      </c>
      <c r="AD49">
        <f t="shared" ca="1" si="0"/>
        <v>0.2138356635384614</v>
      </c>
    </row>
    <row r="50" spans="1:30">
      <c r="A50">
        <v>49</v>
      </c>
      <c r="B50" t="s">
        <v>41</v>
      </c>
      <c r="C50" t="s">
        <v>30</v>
      </c>
      <c r="D50" t="s">
        <v>31</v>
      </c>
      <c r="E50">
        <v>2</v>
      </c>
      <c r="F50" t="s">
        <v>32</v>
      </c>
      <c r="G50" t="s">
        <v>33</v>
      </c>
      <c r="H50" t="s">
        <v>32</v>
      </c>
      <c r="I50" t="s">
        <v>34</v>
      </c>
      <c r="J50" t="s">
        <v>49</v>
      </c>
      <c r="K50" t="s">
        <v>137</v>
      </c>
      <c r="L50" t="s">
        <v>30</v>
      </c>
      <c r="M50" t="s">
        <v>49</v>
      </c>
      <c r="N50" s="1" t="s">
        <v>37</v>
      </c>
      <c r="O50" t="s">
        <v>37</v>
      </c>
      <c r="P50" t="str">
        <f>IF(Q50="","",INDEX('Backing 4'!U:U,MATCH(Q50,'Backing 4'!T:T,0)))</f>
        <v>Inconclusive</v>
      </c>
      <c r="Q50" t="str">
        <f>IF(L50="","",IF(C50="1 - Executive","",C50&amp;" &amp; "&amp;M50))</f>
        <v>6 - Junior Officer &amp; HR</v>
      </c>
      <c r="R50" t="str">
        <f>IF(S50="","",INDEX('Backing 4'!Z:Z,MATCH(S50,'Backing 4'!Y:Y,0)))</f>
        <v>Even</v>
      </c>
      <c r="S50" t="str">
        <f>IF(L50="","",IF(C50="1 - Executive","",C50))</f>
        <v>6 - Junior Officer</v>
      </c>
      <c r="T50">
        <v>2</v>
      </c>
      <c r="U50" t="str">
        <f>IF(D50="Y","",IF(V50="Y",INDEX('Backing 2'!B:B,MATCH(C50,'Backing 2'!C:C,0)),C50))</f>
        <v>6 - Junior Officer</v>
      </c>
      <c r="V50" t="s">
        <v>31</v>
      </c>
      <c r="W50">
        <v>2</v>
      </c>
      <c r="X50" t="s">
        <v>38</v>
      </c>
      <c r="Y50">
        <v>31</v>
      </c>
      <c r="Z50" t="s">
        <v>48</v>
      </c>
      <c r="AA50" t="s">
        <v>40</v>
      </c>
      <c r="AB50" s="2">
        <v>43191</v>
      </c>
      <c r="AC50">
        <v>2</v>
      </c>
      <c r="AD50">
        <f t="shared" ca="1" si="0"/>
        <v>0.23113520485566785</v>
      </c>
    </row>
    <row r="51" spans="1:30">
      <c r="A51">
        <v>50</v>
      </c>
      <c r="B51" t="s">
        <v>41</v>
      </c>
      <c r="C51" t="s">
        <v>30</v>
      </c>
      <c r="D51" t="s">
        <v>31</v>
      </c>
      <c r="E51">
        <v>3</v>
      </c>
      <c r="F51" t="s">
        <v>32</v>
      </c>
      <c r="G51" t="s">
        <v>33</v>
      </c>
      <c r="H51" t="s">
        <v>32</v>
      </c>
      <c r="I51" t="s">
        <v>34</v>
      </c>
      <c r="J51" t="s">
        <v>35</v>
      </c>
      <c r="K51" t="s">
        <v>137</v>
      </c>
      <c r="L51" t="s">
        <v>30</v>
      </c>
      <c r="M51" t="s">
        <v>35</v>
      </c>
      <c r="N51" s="1" t="s">
        <v>37</v>
      </c>
      <c r="O51" t="s">
        <v>37</v>
      </c>
      <c r="P51" t="str">
        <f>IF(Q51="","",INDEX('Backing 4'!U:U,MATCH(Q51,'Backing 4'!T:T,0)))</f>
        <v>Even</v>
      </c>
      <c r="Q51" t="str">
        <f>IF(L51="","",IF(C51="1 - Executive","",C51&amp;" &amp; "&amp;M51))</f>
        <v>6 - Junior Officer &amp; Operations</v>
      </c>
      <c r="R51" t="str">
        <f>IF(S51="","",INDEX('Backing 4'!Z:Z,MATCH(S51,'Backing 4'!Y:Y,0)))</f>
        <v>Even</v>
      </c>
      <c r="S51" t="str">
        <f>IF(L51="","",IF(C51="1 - Executive","",C51))</f>
        <v>6 - Junior Officer</v>
      </c>
      <c r="T51">
        <v>2</v>
      </c>
      <c r="U51" t="str">
        <f>IF(D51="Y","",IF(V51="Y",INDEX('Backing 2'!B:B,MATCH(C51,'Backing 2'!C:C,0)),C51))</f>
        <v>6 - Junior Officer</v>
      </c>
      <c r="V51" t="s">
        <v>31</v>
      </c>
      <c r="W51">
        <v>3</v>
      </c>
      <c r="X51" t="s">
        <v>50</v>
      </c>
      <c r="Y51">
        <v>22</v>
      </c>
      <c r="Z51" t="s">
        <v>64</v>
      </c>
      <c r="AA51" t="s">
        <v>40</v>
      </c>
      <c r="AB51" s="2">
        <v>43191</v>
      </c>
      <c r="AC51">
        <v>2</v>
      </c>
      <c r="AD51">
        <f t="shared" ca="1" si="0"/>
        <v>0.66358474673562173</v>
      </c>
    </row>
    <row r="52" spans="1:30">
      <c r="A52">
        <v>51</v>
      </c>
      <c r="B52" t="s">
        <v>29</v>
      </c>
      <c r="C52" t="s">
        <v>55</v>
      </c>
      <c r="D52" t="s">
        <v>31</v>
      </c>
      <c r="E52">
        <v>2</v>
      </c>
      <c r="F52" t="s">
        <v>33</v>
      </c>
      <c r="G52" t="s">
        <v>33</v>
      </c>
      <c r="H52" t="s">
        <v>32</v>
      </c>
      <c r="I52" t="s">
        <v>34</v>
      </c>
      <c r="J52" t="s">
        <v>35</v>
      </c>
      <c r="K52" t="s">
        <v>137</v>
      </c>
      <c r="L52" t="s">
        <v>42</v>
      </c>
      <c r="M52" t="s">
        <v>35</v>
      </c>
      <c r="N52" s="1" t="s">
        <v>37</v>
      </c>
      <c r="O52" t="s">
        <v>37</v>
      </c>
      <c r="P52" t="str">
        <f>IF(Q52="","",INDEX('Backing 4'!U:U,MATCH(Q52,'Backing 4'!T:T,0)))</f>
        <v>Even</v>
      </c>
      <c r="Q52" t="str">
        <f>IF(L52="","",IF(C52="1 - Executive","",C52&amp;" &amp; "&amp;M52))</f>
        <v>5 - Senior Officer &amp; Operations</v>
      </c>
      <c r="R52" t="str">
        <f>IF(S52="","",INDEX('Backing 4'!Z:Z,MATCH(S52,'Backing 4'!Y:Y,0)))</f>
        <v>Even</v>
      </c>
      <c r="S52" t="str">
        <f>IF(L52="","",IF(C52="1 - Executive","",C52))</f>
        <v>5 - Senior Officer</v>
      </c>
      <c r="T52">
        <v>6</v>
      </c>
      <c r="U52" t="str">
        <f>IF(D52="Y","",IF(V52="Y",INDEX('Backing 2'!B:B,MATCH(C52,'Backing 2'!C:C,0)),C52))</f>
        <v>5 - Senior Officer</v>
      </c>
      <c r="V52" t="s">
        <v>31</v>
      </c>
      <c r="W52">
        <v>3</v>
      </c>
      <c r="X52" t="s">
        <v>38</v>
      </c>
      <c r="Y52">
        <v>31</v>
      </c>
      <c r="Z52" t="s">
        <v>48</v>
      </c>
      <c r="AA52" t="s">
        <v>40</v>
      </c>
      <c r="AB52" s="2">
        <v>41000</v>
      </c>
      <c r="AC52">
        <v>8</v>
      </c>
      <c r="AD52">
        <f t="shared" ca="1" si="0"/>
        <v>0.60706600529313848</v>
      </c>
    </row>
    <row r="53" spans="1:30">
      <c r="A53">
        <v>52</v>
      </c>
      <c r="B53" t="s">
        <v>29</v>
      </c>
      <c r="C53" t="s">
        <v>42</v>
      </c>
      <c r="D53" t="s">
        <v>31</v>
      </c>
      <c r="E53">
        <v>2</v>
      </c>
      <c r="F53" t="s">
        <v>32</v>
      </c>
      <c r="G53" t="s">
        <v>33</v>
      </c>
      <c r="H53" t="s">
        <v>32</v>
      </c>
      <c r="I53" t="s">
        <v>34</v>
      </c>
      <c r="J53" t="s">
        <v>43</v>
      </c>
      <c r="K53" t="s">
        <v>137</v>
      </c>
      <c r="L53" t="s">
        <v>42</v>
      </c>
      <c r="M53" t="s">
        <v>43</v>
      </c>
      <c r="N53" s="1" t="s">
        <v>37</v>
      </c>
      <c r="O53" t="s">
        <v>37</v>
      </c>
      <c r="P53" t="str">
        <f>IF(Q53="","",INDEX('Backing 4'!U:U,MATCH(Q53,'Backing 4'!T:T,0)))</f>
        <v>Uneven - Men benefit</v>
      </c>
      <c r="Q53" t="str">
        <f>IF(L53="","",IF(C53="1 - Executive","",C53&amp;" &amp; "&amp;M53))</f>
        <v>4 - Manager &amp; Sales &amp; Marketing</v>
      </c>
      <c r="R53" t="str">
        <f>IF(S53="","",INDEX('Backing 4'!Z:Z,MATCH(S53,'Backing 4'!Y:Y,0)))</f>
        <v>Even</v>
      </c>
      <c r="S53" t="str">
        <f>IF(L53="","",IF(C53="1 - Executive","",C53))</f>
        <v>4 - Manager</v>
      </c>
      <c r="T53">
        <v>2</v>
      </c>
      <c r="U53" t="str">
        <f>IF(D53="Y","",IF(V53="Y",INDEX('Backing 2'!B:B,MATCH(C53,'Backing 2'!C:C,0)),C53))</f>
        <v>4 - Manager</v>
      </c>
      <c r="V53" t="s">
        <v>31</v>
      </c>
      <c r="W53">
        <v>3</v>
      </c>
      <c r="X53" t="s">
        <v>38</v>
      </c>
      <c r="Y53">
        <v>32</v>
      </c>
      <c r="Z53" t="s">
        <v>58</v>
      </c>
      <c r="AA53" t="s">
        <v>40</v>
      </c>
      <c r="AB53" s="2">
        <v>41000</v>
      </c>
      <c r="AC53">
        <v>8</v>
      </c>
      <c r="AD53">
        <f t="shared" ca="1" si="0"/>
        <v>0.98063647109134355</v>
      </c>
    </row>
    <row r="54" spans="1:30">
      <c r="A54">
        <v>53</v>
      </c>
      <c r="B54" t="s">
        <v>29</v>
      </c>
      <c r="C54" t="s">
        <v>55</v>
      </c>
      <c r="D54" t="s">
        <v>31</v>
      </c>
      <c r="E54">
        <v>2</v>
      </c>
      <c r="F54" t="s">
        <v>32</v>
      </c>
      <c r="G54" t="s">
        <v>33</v>
      </c>
      <c r="H54" t="s">
        <v>32</v>
      </c>
      <c r="I54" t="s">
        <v>34</v>
      </c>
      <c r="J54" t="s">
        <v>43</v>
      </c>
      <c r="K54" t="s">
        <v>137</v>
      </c>
      <c r="L54" t="s">
        <v>55</v>
      </c>
      <c r="M54" t="s">
        <v>43</v>
      </c>
      <c r="N54" s="1" t="s">
        <v>37</v>
      </c>
      <c r="O54" t="s">
        <v>37</v>
      </c>
      <c r="P54" t="str">
        <f>IF(Q54="","",INDEX('Backing 4'!U:U,MATCH(Q54,'Backing 4'!T:T,0)))</f>
        <v>Even</v>
      </c>
      <c r="Q54" t="str">
        <f>IF(L54="","",IF(C54="1 - Executive","",C54&amp;" &amp; "&amp;M54))</f>
        <v>5 - Senior Officer &amp; Sales &amp; Marketing</v>
      </c>
      <c r="R54" t="str">
        <f>IF(S54="","",INDEX('Backing 4'!Z:Z,MATCH(S54,'Backing 4'!Y:Y,0)))</f>
        <v>Even</v>
      </c>
      <c r="S54" t="str">
        <f>IF(L54="","",IF(C54="1 - Executive","",C54))</f>
        <v>5 - Senior Officer</v>
      </c>
      <c r="T54">
        <v>3</v>
      </c>
      <c r="U54" t="str">
        <f>IF(D54="Y","",IF(V54="Y",INDEX('Backing 2'!B:B,MATCH(C54,'Backing 2'!C:C,0)),C54))</f>
        <v>5 - Senior Officer</v>
      </c>
      <c r="V54" t="s">
        <v>31</v>
      </c>
      <c r="W54">
        <v>2</v>
      </c>
      <c r="X54" t="s">
        <v>38</v>
      </c>
      <c r="Y54">
        <v>30</v>
      </c>
      <c r="Z54" t="s">
        <v>48</v>
      </c>
      <c r="AA54" t="s">
        <v>40</v>
      </c>
      <c r="AB54" s="2">
        <v>41000</v>
      </c>
      <c r="AC54">
        <v>8</v>
      </c>
      <c r="AD54">
        <f t="shared" ca="1" si="0"/>
        <v>0.53656390613143723</v>
      </c>
    </row>
    <row r="55" spans="1:30">
      <c r="A55">
        <v>54</v>
      </c>
      <c r="B55" t="s">
        <v>29</v>
      </c>
      <c r="C55" t="s">
        <v>55</v>
      </c>
      <c r="D55" t="s">
        <v>31</v>
      </c>
      <c r="E55">
        <v>2</v>
      </c>
      <c r="F55" t="s">
        <v>33</v>
      </c>
      <c r="G55" t="s">
        <v>33</v>
      </c>
      <c r="H55" t="s">
        <v>32</v>
      </c>
      <c r="I55" t="s">
        <v>34</v>
      </c>
      <c r="J55" t="s">
        <v>35</v>
      </c>
      <c r="K55" t="s">
        <v>137</v>
      </c>
      <c r="L55" t="s">
        <v>42</v>
      </c>
      <c r="M55" t="s">
        <v>35</v>
      </c>
      <c r="N55" s="1" t="s">
        <v>37</v>
      </c>
      <c r="O55" t="s">
        <v>37</v>
      </c>
      <c r="P55" t="str">
        <f>IF(Q55="","",INDEX('Backing 4'!U:U,MATCH(Q55,'Backing 4'!T:T,0)))</f>
        <v>Even</v>
      </c>
      <c r="Q55" t="str">
        <f>IF(L55="","",IF(C55="1 - Executive","",C55&amp;" &amp; "&amp;M55))</f>
        <v>5 - Senior Officer &amp; Operations</v>
      </c>
      <c r="R55" t="str">
        <f>IF(S55="","",INDEX('Backing 4'!Z:Z,MATCH(S55,'Backing 4'!Y:Y,0)))</f>
        <v>Even</v>
      </c>
      <c r="S55" t="str">
        <f>IF(L55="","",IF(C55="1 - Executive","",C55))</f>
        <v>5 - Senior Officer</v>
      </c>
      <c r="T55">
        <v>7</v>
      </c>
      <c r="U55" t="str">
        <f>IF(D55="Y","",IF(V55="Y",INDEX('Backing 2'!B:B,MATCH(C55,'Backing 2'!C:C,0)),C55))</f>
        <v>5 - Senior Officer</v>
      </c>
      <c r="V55" t="s">
        <v>31</v>
      </c>
      <c r="W55">
        <v>3</v>
      </c>
      <c r="X55" t="s">
        <v>38</v>
      </c>
      <c r="Y55">
        <v>33</v>
      </c>
      <c r="Z55" t="s">
        <v>48</v>
      </c>
      <c r="AA55" t="s">
        <v>40</v>
      </c>
      <c r="AB55" s="2">
        <v>41000</v>
      </c>
      <c r="AC55">
        <v>8</v>
      </c>
      <c r="AD55">
        <f t="shared" ca="1" si="0"/>
        <v>0.16496302284532305</v>
      </c>
    </row>
    <row r="56" spans="1:30">
      <c r="A56">
        <v>55</v>
      </c>
      <c r="B56" t="s">
        <v>41</v>
      </c>
      <c r="C56" t="s">
        <v>30</v>
      </c>
      <c r="D56" t="s">
        <v>31</v>
      </c>
      <c r="E56">
        <v>2</v>
      </c>
      <c r="F56" t="s">
        <v>32</v>
      </c>
      <c r="G56" t="s">
        <v>33</v>
      </c>
      <c r="H56" t="s">
        <v>32</v>
      </c>
      <c r="I56" t="s">
        <v>34</v>
      </c>
      <c r="J56" t="s">
        <v>43</v>
      </c>
      <c r="K56" t="s">
        <v>137</v>
      </c>
      <c r="L56" t="s">
        <v>30</v>
      </c>
      <c r="M56" t="s">
        <v>43</v>
      </c>
      <c r="N56" s="1" t="s">
        <v>37</v>
      </c>
      <c r="O56" t="s">
        <v>37</v>
      </c>
      <c r="P56" t="str">
        <f>IF(Q56="","",INDEX('Backing 4'!U:U,MATCH(Q56,'Backing 4'!T:T,0)))</f>
        <v>Even</v>
      </c>
      <c r="Q56" t="str">
        <f>IF(L56="","",IF(C56="1 - Executive","",C56&amp;" &amp; "&amp;M56))</f>
        <v>6 - Junior Officer &amp; Sales &amp; Marketing</v>
      </c>
      <c r="R56" t="str">
        <f>IF(S56="","",INDEX('Backing 4'!Z:Z,MATCH(S56,'Backing 4'!Y:Y,0)))</f>
        <v>Even</v>
      </c>
      <c r="S56" t="str">
        <f>IF(L56="","",IF(C56="1 - Executive","",C56))</f>
        <v>6 - Junior Officer</v>
      </c>
      <c r="T56">
        <v>3</v>
      </c>
      <c r="U56" t="str">
        <f>IF(D56="Y","",IF(V56="Y",INDEX('Backing 2'!B:B,MATCH(C56,'Backing 2'!C:C,0)),C56))</f>
        <v>6 - Junior Officer</v>
      </c>
      <c r="V56" t="s">
        <v>31</v>
      </c>
      <c r="W56">
        <v>3</v>
      </c>
      <c r="X56" t="s">
        <v>50</v>
      </c>
      <c r="Y56">
        <v>25</v>
      </c>
      <c r="Z56" t="s">
        <v>48</v>
      </c>
      <c r="AA56" t="s">
        <v>40</v>
      </c>
      <c r="AB56" s="2">
        <v>42826</v>
      </c>
      <c r="AC56">
        <v>3</v>
      </c>
      <c r="AD56">
        <f t="shared" ca="1" si="0"/>
        <v>0.13318953840323633</v>
      </c>
    </row>
    <row r="57" spans="1:30" hidden="1">
      <c r="A57">
        <v>56</v>
      </c>
      <c r="B57" t="s">
        <v>29</v>
      </c>
      <c r="C57" t="s">
        <v>30</v>
      </c>
      <c r="D57" t="s">
        <v>34</v>
      </c>
      <c r="E57">
        <v>0</v>
      </c>
      <c r="F57" t="s">
        <v>32</v>
      </c>
      <c r="G57" t="s">
        <v>32</v>
      </c>
      <c r="H57" t="s">
        <v>32</v>
      </c>
      <c r="I57" t="s">
        <v>31</v>
      </c>
      <c r="J57" t="s">
        <v>43</v>
      </c>
      <c r="K57" t="s">
        <v>137</v>
      </c>
      <c r="L57" t="s">
        <v>30</v>
      </c>
      <c r="M57" t="s">
        <v>43</v>
      </c>
      <c r="N57" s="1" t="s">
        <v>37</v>
      </c>
      <c r="O57" t="s">
        <v>37</v>
      </c>
      <c r="P57" t="str">
        <f>IF(Q57="","",INDEX('Backing 4'!U:U,MATCH(Q57,'Backing 4'!T:T,0)))</f>
        <v>Even</v>
      </c>
      <c r="Q57" t="str">
        <f>IF(L57="","",IF(C57="1 - Executive","",C57&amp;" &amp; "&amp;M57))</f>
        <v>6 - Junior Officer &amp; Sales &amp; Marketing</v>
      </c>
      <c r="R57" t="str">
        <f>IF(S57="","",INDEX('Backing 4'!Z:Z,MATCH(S57,'Backing 4'!Y:Y,0)))</f>
        <v>Even</v>
      </c>
      <c r="S57" t="str">
        <f>IF(L57="","",IF(C57="1 - Executive","",C57))</f>
        <v>6 - Junior Officer</v>
      </c>
      <c r="T57">
        <v>0</v>
      </c>
      <c r="U57" t="str">
        <f>IF(D57="Y","",IF(V57="Y",INDEX('Backing 2'!B:B,MATCH(C57,'Backing 2'!C:C,0)),C57))</f>
        <v/>
      </c>
      <c r="V57" t="s">
        <v>31</v>
      </c>
      <c r="X57" t="s">
        <v>50</v>
      </c>
      <c r="Y57">
        <v>25</v>
      </c>
      <c r="Z57" t="s">
        <v>48</v>
      </c>
      <c r="AA57" t="s">
        <v>40</v>
      </c>
      <c r="AB57" s="2">
        <v>43922</v>
      </c>
      <c r="AC57">
        <v>0</v>
      </c>
      <c r="AD57">
        <f t="shared" ca="1" si="0"/>
        <v>0.85853991107195948</v>
      </c>
    </row>
    <row r="58" spans="1:30">
      <c r="A58">
        <v>57</v>
      </c>
      <c r="B58" t="s">
        <v>41</v>
      </c>
      <c r="C58" t="s">
        <v>42</v>
      </c>
      <c r="D58" t="s">
        <v>31</v>
      </c>
      <c r="E58">
        <v>0</v>
      </c>
      <c r="F58" t="s">
        <v>32</v>
      </c>
      <c r="G58" t="s">
        <v>32</v>
      </c>
      <c r="H58" t="s">
        <v>33</v>
      </c>
      <c r="I58" t="s">
        <v>34</v>
      </c>
      <c r="J58" t="s">
        <v>43</v>
      </c>
      <c r="K58" t="s">
        <v>36</v>
      </c>
      <c r="L58" t="s">
        <v>136</v>
      </c>
      <c r="M58" t="s">
        <v>43</v>
      </c>
      <c r="N58" s="1" t="s">
        <v>37</v>
      </c>
      <c r="O58" t="s">
        <v>37</v>
      </c>
      <c r="P58" t="str">
        <f>IF(Q58="","",INDEX('Backing 4'!U:U,MATCH(Q58,'Backing 4'!T:T,0)))</f>
        <v>Uneven - Men benefit</v>
      </c>
      <c r="Q58" t="str">
        <f>IF(L58="","",IF(C58="1 - Executive","",C58&amp;" &amp; "&amp;M58))</f>
        <v>4 - Manager &amp; Sales &amp; Marketing</v>
      </c>
      <c r="R58" t="str">
        <f>IF(S58="","",INDEX('Backing 4'!Z:Z,MATCH(S58,'Backing 4'!Y:Y,0)))</f>
        <v>Even</v>
      </c>
      <c r="S58" t="str">
        <f>IF(L58="","",IF(C58="1 - Executive","",C58))</f>
        <v>4 - Manager</v>
      </c>
      <c r="T58">
        <v>3</v>
      </c>
      <c r="U58" t="str">
        <f>IF(D58="Y","",IF(V58="Y",INDEX('Backing 2'!B:B,MATCH(C58,'Backing 2'!C:C,0)),C58))</f>
        <v>4 - Manager</v>
      </c>
      <c r="V58" t="s">
        <v>31</v>
      </c>
      <c r="W58">
        <v>3</v>
      </c>
      <c r="X58" t="s">
        <v>38</v>
      </c>
      <c r="Y58">
        <v>38</v>
      </c>
      <c r="Z58" t="s">
        <v>60</v>
      </c>
      <c r="AA58" t="s">
        <v>40</v>
      </c>
      <c r="AB58" s="2">
        <v>42461</v>
      </c>
      <c r="AC58">
        <v>4</v>
      </c>
      <c r="AD58">
        <f t="shared" ca="1" si="0"/>
        <v>0.38677560495949914</v>
      </c>
    </row>
    <row r="59" spans="1:30">
      <c r="A59">
        <v>58</v>
      </c>
      <c r="B59" t="s">
        <v>29</v>
      </c>
      <c r="C59" t="s">
        <v>55</v>
      </c>
      <c r="D59" t="s">
        <v>31</v>
      </c>
      <c r="E59">
        <v>2</v>
      </c>
      <c r="F59" t="s">
        <v>33</v>
      </c>
      <c r="G59" t="s">
        <v>33</v>
      </c>
      <c r="H59" t="s">
        <v>32</v>
      </c>
      <c r="I59" t="s">
        <v>34</v>
      </c>
      <c r="J59" t="s">
        <v>43</v>
      </c>
      <c r="K59" t="s">
        <v>137</v>
      </c>
      <c r="L59" t="s">
        <v>42</v>
      </c>
      <c r="M59" t="s">
        <v>43</v>
      </c>
      <c r="N59" s="1" t="s">
        <v>37</v>
      </c>
      <c r="O59" t="s">
        <v>37</v>
      </c>
      <c r="P59" t="str">
        <f>IF(Q59="","",INDEX('Backing 4'!U:U,MATCH(Q59,'Backing 4'!T:T,0)))</f>
        <v>Even</v>
      </c>
      <c r="Q59" t="str">
        <f>IF(L59="","",IF(C59="1 - Executive","",C59&amp;" &amp; "&amp;M59))</f>
        <v>5 - Senior Officer &amp; Sales &amp; Marketing</v>
      </c>
      <c r="R59" t="str">
        <f>IF(S59="","",INDEX('Backing 4'!Z:Z,MATCH(S59,'Backing 4'!Y:Y,0)))</f>
        <v>Even</v>
      </c>
      <c r="S59" t="str">
        <f>IF(L59="","",IF(C59="1 - Executive","",C59))</f>
        <v>5 - Senior Officer</v>
      </c>
      <c r="T59">
        <v>2</v>
      </c>
      <c r="U59" t="str">
        <f>IF(D59="Y","",IF(V59="Y",INDEX('Backing 2'!B:B,MATCH(C59,'Backing 2'!C:C,0)),C59))</f>
        <v>5 - Senior Officer</v>
      </c>
      <c r="V59" t="s">
        <v>31</v>
      </c>
      <c r="W59">
        <v>3</v>
      </c>
      <c r="X59" t="s">
        <v>38</v>
      </c>
      <c r="Y59">
        <v>35</v>
      </c>
      <c r="Z59" t="s">
        <v>48</v>
      </c>
      <c r="AA59" t="s">
        <v>40</v>
      </c>
      <c r="AB59" s="2">
        <v>43191</v>
      </c>
      <c r="AC59">
        <v>2</v>
      </c>
      <c r="AD59">
        <f t="shared" ca="1" si="0"/>
        <v>0.62346221676932134</v>
      </c>
    </row>
    <row r="60" spans="1:30">
      <c r="A60">
        <v>59</v>
      </c>
      <c r="B60" t="s">
        <v>29</v>
      </c>
      <c r="C60" t="s">
        <v>30</v>
      </c>
      <c r="D60" t="s">
        <v>31</v>
      </c>
      <c r="E60">
        <v>2</v>
      </c>
      <c r="F60" t="s">
        <v>32</v>
      </c>
      <c r="G60" t="s">
        <v>33</v>
      </c>
      <c r="H60" t="s">
        <v>32</v>
      </c>
      <c r="I60" t="s">
        <v>34</v>
      </c>
      <c r="J60" t="s">
        <v>35</v>
      </c>
      <c r="K60" t="s">
        <v>137</v>
      </c>
      <c r="L60" t="s">
        <v>30</v>
      </c>
      <c r="M60" t="s">
        <v>35</v>
      </c>
      <c r="N60" s="1" t="s">
        <v>37</v>
      </c>
      <c r="O60" t="s">
        <v>37</v>
      </c>
      <c r="P60" t="str">
        <f>IF(Q60="","",INDEX('Backing 4'!U:U,MATCH(Q60,'Backing 4'!T:T,0)))</f>
        <v>Even</v>
      </c>
      <c r="Q60" t="str">
        <f>IF(L60="","",IF(C60="1 - Executive","",C60&amp;" &amp; "&amp;M60))</f>
        <v>6 - Junior Officer &amp; Operations</v>
      </c>
      <c r="R60" t="str">
        <f>IF(S60="","",INDEX('Backing 4'!Z:Z,MATCH(S60,'Backing 4'!Y:Y,0)))</f>
        <v>Even</v>
      </c>
      <c r="S60" t="str">
        <f>IF(L60="","",IF(C60="1 - Executive","",C60))</f>
        <v>6 - Junior Officer</v>
      </c>
      <c r="T60">
        <v>1</v>
      </c>
      <c r="U60" t="str">
        <f>IF(D60="Y","",IF(V60="Y",INDEX('Backing 2'!B:B,MATCH(C60,'Backing 2'!C:C,0)),C60))</f>
        <v>6 - Junior Officer</v>
      </c>
      <c r="V60" t="s">
        <v>31</v>
      </c>
      <c r="W60">
        <v>0</v>
      </c>
      <c r="X60" t="s">
        <v>50</v>
      </c>
      <c r="Y60">
        <v>22</v>
      </c>
      <c r="Z60" t="s">
        <v>48</v>
      </c>
      <c r="AA60" t="s">
        <v>40</v>
      </c>
      <c r="AB60" s="2">
        <v>43556</v>
      </c>
      <c r="AC60">
        <v>1</v>
      </c>
      <c r="AD60">
        <f t="shared" ca="1" si="0"/>
        <v>0.12389533082467796</v>
      </c>
    </row>
    <row r="61" spans="1:30">
      <c r="A61">
        <v>60</v>
      </c>
      <c r="B61" t="s">
        <v>29</v>
      </c>
      <c r="C61" s="3" t="s">
        <v>30</v>
      </c>
      <c r="D61" t="s">
        <v>31</v>
      </c>
      <c r="E61">
        <v>2</v>
      </c>
      <c r="F61" t="s">
        <v>32</v>
      </c>
      <c r="G61" t="s">
        <v>32</v>
      </c>
      <c r="H61" t="s">
        <v>33</v>
      </c>
      <c r="I61" t="s">
        <v>34</v>
      </c>
      <c r="J61" t="s">
        <v>35</v>
      </c>
      <c r="K61" t="s">
        <v>36</v>
      </c>
      <c r="L61" t="s">
        <v>136</v>
      </c>
      <c r="M61" t="s">
        <v>35</v>
      </c>
      <c r="N61" s="1" t="s">
        <v>37</v>
      </c>
      <c r="O61" t="s">
        <v>37</v>
      </c>
      <c r="P61" t="str">
        <f>IF(Q61="","",INDEX('Backing 4'!U:U,MATCH(Q61,'Backing 4'!T:T,0)))</f>
        <v>Even</v>
      </c>
      <c r="Q61" t="str">
        <f>IF(L61="","",IF(C61="1 - Executive","",C61&amp;" &amp; "&amp;M61))</f>
        <v>6 - Junior Officer &amp; Operations</v>
      </c>
      <c r="R61" t="str">
        <f>IF(S61="","",INDEX('Backing 4'!Z:Z,MATCH(S61,'Backing 4'!Y:Y,0)))</f>
        <v>Even</v>
      </c>
      <c r="S61" t="str">
        <f>IF(L61="","",IF(C61="1 - Executive","",C61))</f>
        <v>6 - Junior Officer</v>
      </c>
      <c r="T61">
        <v>3</v>
      </c>
      <c r="U61" t="str">
        <f>IF(D61="Y","",IF(V61="Y",INDEX('Backing 2'!B:B,MATCH(C61,'Backing 2'!C:C,0)),C61))</f>
        <v>6 - Junior Officer</v>
      </c>
      <c r="V61" t="s">
        <v>31</v>
      </c>
      <c r="W61">
        <v>3</v>
      </c>
      <c r="X61" t="s">
        <v>38</v>
      </c>
      <c r="Y61">
        <v>38</v>
      </c>
      <c r="Z61" t="s">
        <v>58</v>
      </c>
      <c r="AA61" t="s">
        <v>40</v>
      </c>
      <c r="AB61" s="2">
        <v>42826</v>
      </c>
      <c r="AC61">
        <v>3</v>
      </c>
      <c r="AD61">
        <f t="shared" ca="1" si="0"/>
        <v>0.79389069083279962</v>
      </c>
    </row>
    <row r="62" spans="1:30">
      <c r="A62">
        <v>61</v>
      </c>
      <c r="B62" t="s">
        <v>41</v>
      </c>
      <c r="C62" t="s">
        <v>30</v>
      </c>
      <c r="D62" t="s">
        <v>31</v>
      </c>
      <c r="E62">
        <v>3</v>
      </c>
      <c r="F62" t="s">
        <v>32</v>
      </c>
      <c r="G62" t="s">
        <v>33</v>
      </c>
      <c r="H62" t="s">
        <v>32</v>
      </c>
      <c r="I62" t="s">
        <v>34</v>
      </c>
      <c r="J62" t="s">
        <v>43</v>
      </c>
      <c r="K62" t="s">
        <v>137</v>
      </c>
      <c r="L62" t="s">
        <v>30</v>
      </c>
      <c r="M62" t="s">
        <v>43</v>
      </c>
      <c r="N62" s="1" t="s">
        <v>37</v>
      </c>
      <c r="O62" t="s">
        <v>37</v>
      </c>
      <c r="P62" t="str">
        <f>IF(Q62="","",INDEX('Backing 4'!U:U,MATCH(Q62,'Backing 4'!T:T,0)))</f>
        <v>Even</v>
      </c>
      <c r="Q62" t="str">
        <f>IF(L62="","",IF(C62="1 - Executive","",C62&amp;" &amp; "&amp;M62))</f>
        <v>6 - Junior Officer &amp; Sales &amp; Marketing</v>
      </c>
      <c r="R62" t="str">
        <f>IF(S62="","",INDEX('Backing 4'!Z:Z,MATCH(S62,'Backing 4'!Y:Y,0)))</f>
        <v>Even</v>
      </c>
      <c r="S62" t="str">
        <f>IF(L62="","",IF(C62="1 - Executive","",C62))</f>
        <v>6 - Junior Officer</v>
      </c>
      <c r="T62">
        <v>1</v>
      </c>
      <c r="U62" t="str">
        <f>IF(D62="Y","",IF(V62="Y",INDEX('Backing 2'!B:B,MATCH(C62,'Backing 2'!C:C,0)),C62))</f>
        <v>6 - Junior Officer</v>
      </c>
      <c r="V62" t="s">
        <v>31</v>
      </c>
      <c r="W62">
        <v>0</v>
      </c>
      <c r="X62" t="s">
        <v>50</v>
      </c>
      <c r="Y62">
        <v>23</v>
      </c>
      <c r="Z62" t="s">
        <v>58</v>
      </c>
      <c r="AA62" t="s">
        <v>40</v>
      </c>
      <c r="AB62" s="2">
        <v>43556</v>
      </c>
      <c r="AC62">
        <v>1</v>
      </c>
      <c r="AD62">
        <f t="shared" ca="1" si="0"/>
        <v>0.97068617509821664</v>
      </c>
    </row>
    <row r="63" spans="1:30">
      <c r="A63">
        <v>62</v>
      </c>
      <c r="B63" t="s">
        <v>41</v>
      </c>
      <c r="C63" s="3" t="s">
        <v>55</v>
      </c>
      <c r="D63" t="s">
        <v>31</v>
      </c>
      <c r="E63">
        <v>3</v>
      </c>
      <c r="F63" t="s">
        <v>32</v>
      </c>
      <c r="G63" t="s">
        <v>32</v>
      </c>
      <c r="H63" t="s">
        <v>33</v>
      </c>
      <c r="I63" t="s">
        <v>34</v>
      </c>
      <c r="J63" t="s">
        <v>35</v>
      </c>
      <c r="K63" t="s">
        <v>36</v>
      </c>
      <c r="L63" t="s">
        <v>136</v>
      </c>
      <c r="M63" t="s">
        <v>35</v>
      </c>
      <c r="N63" s="1">
        <v>0.8</v>
      </c>
      <c r="O63" t="s">
        <v>59</v>
      </c>
      <c r="P63" t="str">
        <f>IF(Q63="","",INDEX('Backing 4'!U:U,MATCH(Q63,'Backing 4'!T:T,0)))</f>
        <v>Even</v>
      </c>
      <c r="Q63" t="str">
        <f>IF(L63="","",IF(C63="1 - Executive","",C63&amp;" &amp; "&amp;M63))</f>
        <v>5 - Senior Officer &amp; Operations</v>
      </c>
      <c r="R63" t="str">
        <f>IF(S63="","",INDEX('Backing 4'!Z:Z,MATCH(S63,'Backing 4'!Y:Y,0)))</f>
        <v>Even</v>
      </c>
      <c r="S63" t="str">
        <f>IF(L63="","",IF(C63="1 - Executive","",C63))</f>
        <v>5 - Senior Officer</v>
      </c>
      <c r="T63">
        <v>2</v>
      </c>
      <c r="U63" t="str">
        <f>IF(D63="Y","",IF(V63="Y",INDEX('Backing 2'!B:B,MATCH(C63,'Backing 2'!C:C,0)),C63))</f>
        <v>5 - Senior Officer</v>
      </c>
      <c r="V63" t="s">
        <v>31</v>
      </c>
      <c r="W63">
        <v>3</v>
      </c>
      <c r="X63" t="s">
        <v>63</v>
      </c>
      <c r="Y63">
        <v>56</v>
      </c>
      <c r="Z63" t="s">
        <v>48</v>
      </c>
      <c r="AA63" t="s">
        <v>40</v>
      </c>
      <c r="AB63" s="2">
        <v>41000</v>
      </c>
      <c r="AC63">
        <v>8</v>
      </c>
      <c r="AD63">
        <f t="shared" ca="1" si="0"/>
        <v>0.30791294027705696</v>
      </c>
    </row>
    <row r="64" spans="1:30">
      <c r="A64">
        <v>63</v>
      </c>
      <c r="B64" t="s">
        <v>29</v>
      </c>
      <c r="C64" t="s">
        <v>30</v>
      </c>
      <c r="D64" t="s">
        <v>31</v>
      </c>
      <c r="E64">
        <v>2</v>
      </c>
      <c r="F64" t="s">
        <v>32</v>
      </c>
      <c r="G64" t="s">
        <v>33</v>
      </c>
      <c r="H64" t="s">
        <v>32</v>
      </c>
      <c r="I64" t="s">
        <v>34</v>
      </c>
      <c r="J64" t="s">
        <v>43</v>
      </c>
      <c r="K64" t="s">
        <v>137</v>
      </c>
      <c r="L64" t="s">
        <v>30</v>
      </c>
      <c r="M64" t="s">
        <v>43</v>
      </c>
      <c r="N64" s="1" t="s">
        <v>37</v>
      </c>
      <c r="O64" t="s">
        <v>37</v>
      </c>
      <c r="P64" t="str">
        <f>IF(Q64="","",INDEX('Backing 4'!U:U,MATCH(Q64,'Backing 4'!T:T,0)))</f>
        <v>Even</v>
      </c>
      <c r="Q64" t="str">
        <f>IF(L64="","",IF(C64="1 - Executive","",C64&amp;" &amp; "&amp;M64))</f>
        <v>6 - Junior Officer &amp; Sales &amp; Marketing</v>
      </c>
      <c r="R64" t="str">
        <f>IF(S64="","",INDEX('Backing 4'!Z:Z,MATCH(S64,'Backing 4'!Y:Y,0)))</f>
        <v>Even</v>
      </c>
      <c r="S64" t="str">
        <f>IF(L64="","",IF(C64="1 - Executive","",C64))</f>
        <v>6 - Junior Officer</v>
      </c>
      <c r="T64">
        <v>1</v>
      </c>
      <c r="U64" t="str">
        <f>IF(D64="Y","",IF(V64="Y",INDEX('Backing 2'!B:B,MATCH(C64,'Backing 2'!C:C,0)),C64))</f>
        <v>6 - Junior Officer</v>
      </c>
      <c r="V64" t="s">
        <v>31</v>
      </c>
      <c r="W64">
        <v>0</v>
      </c>
      <c r="X64" t="s">
        <v>50</v>
      </c>
      <c r="Y64">
        <v>20</v>
      </c>
      <c r="Z64" t="s">
        <v>56</v>
      </c>
      <c r="AA64" t="s">
        <v>57</v>
      </c>
      <c r="AB64" s="2">
        <v>43556</v>
      </c>
      <c r="AC64">
        <v>1</v>
      </c>
      <c r="AD64">
        <f t="shared" ca="1" si="0"/>
        <v>0.75755250953513764</v>
      </c>
    </row>
    <row r="65" spans="1:30">
      <c r="A65">
        <v>64</v>
      </c>
      <c r="B65" t="s">
        <v>29</v>
      </c>
      <c r="C65" t="s">
        <v>45</v>
      </c>
      <c r="D65" t="s">
        <v>31</v>
      </c>
      <c r="E65">
        <v>3</v>
      </c>
      <c r="F65" t="s">
        <v>32</v>
      </c>
      <c r="G65" t="s">
        <v>33</v>
      </c>
      <c r="H65" t="s">
        <v>32</v>
      </c>
      <c r="I65" t="s">
        <v>34</v>
      </c>
      <c r="J65" t="s">
        <v>43</v>
      </c>
      <c r="K65" t="s">
        <v>137</v>
      </c>
      <c r="L65" t="s">
        <v>45</v>
      </c>
      <c r="M65" t="s">
        <v>43</v>
      </c>
      <c r="N65" s="1" t="s">
        <v>37</v>
      </c>
      <c r="O65" t="s">
        <v>37</v>
      </c>
      <c r="P65" t="str">
        <f>IF(Q65="","",INDEX('Backing 4'!U:U,MATCH(Q65,'Backing 4'!T:T,0)))</f>
        <v>Inconclusive</v>
      </c>
      <c r="Q65" t="str">
        <f>IF(L65="","",IF(C65="1 - Executive","",C65&amp;" &amp; "&amp;M65))</f>
        <v>2 - Director &amp; Sales &amp; Marketing</v>
      </c>
      <c r="R65" t="s">
        <v>47</v>
      </c>
      <c r="S65" t="str">
        <f>IF(L65="","",IF(C65="1 - Executive","",C65))</f>
        <v>2 - Director</v>
      </c>
      <c r="T65">
        <v>3</v>
      </c>
      <c r="U65" t="str">
        <f>IF(D65="Y","",IF(V65="Y",INDEX('Backing 2'!B:B,MATCH(C65,'Backing 2'!C:C,0)),C65))</f>
        <v>2 - Director</v>
      </c>
      <c r="V65" t="s">
        <v>31</v>
      </c>
      <c r="W65">
        <v>3</v>
      </c>
      <c r="X65" t="s">
        <v>38</v>
      </c>
      <c r="Y65">
        <v>36</v>
      </c>
      <c r="Z65" t="s">
        <v>48</v>
      </c>
      <c r="AA65" t="s">
        <v>40</v>
      </c>
      <c r="AB65" s="2">
        <v>40634</v>
      </c>
      <c r="AC65">
        <v>9</v>
      </c>
      <c r="AD65">
        <f t="shared" ca="1" si="0"/>
        <v>2.7032617993338448E-2</v>
      </c>
    </row>
    <row r="66" spans="1:30">
      <c r="A66">
        <v>65</v>
      </c>
      <c r="B66" t="s">
        <v>41</v>
      </c>
      <c r="C66" t="s">
        <v>45</v>
      </c>
      <c r="D66" t="s">
        <v>31</v>
      </c>
      <c r="E66">
        <v>2</v>
      </c>
      <c r="F66" t="s">
        <v>32</v>
      </c>
      <c r="G66" t="s">
        <v>33</v>
      </c>
      <c r="H66" t="s">
        <v>32</v>
      </c>
      <c r="I66" t="s">
        <v>34</v>
      </c>
      <c r="J66" t="s">
        <v>43</v>
      </c>
      <c r="K66" t="s">
        <v>137</v>
      </c>
      <c r="L66" t="s">
        <v>45</v>
      </c>
      <c r="M66" t="s">
        <v>43</v>
      </c>
      <c r="N66" s="1" t="s">
        <v>37</v>
      </c>
      <c r="O66" t="s">
        <v>37</v>
      </c>
      <c r="P66" t="str">
        <f>IF(Q66="","",INDEX('Backing 4'!U:U,MATCH(Q66,'Backing 4'!T:T,0)))</f>
        <v>Inconclusive</v>
      </c>
      <c r="Q66" t="str">
        <f>IF(L66="","",IF(C66="1 - Executive","",C66&amp;" &amp; "&amp;M66))</f>
        <v>2 - Director &amp; Sales &amp; Marketing</v>
      </c>
      <c r="R66" t="s">
        <v>47</v>
      </c>
      <c r="S66" t="str">
        <f>IF(L66="","",IF(C66="1 - Executive","",C66))</f>
        <v>2 - Director</v>
      </c>
      <c r="T66">
        <v>3</v>
      </c>
      <c r="U66" t="str">
        <f>IF(D66="Y","",IF(V66="Y",INDEX('Backing 2'!B:B,MATCH(C66,'Backing 2'!C:C,0)),C66))</f>
        <v>2 - Director</v>
      </c>
      <c r="V66" t="s">
        <v>31</v>
      </c>
      <c r="W66">
        <v>3</v>
      </c>
      <c r="X66" t="s">
        <v>52</v>
      </c>
      <c r="Y66">
        <v>45</v>
      </c>
      <c r="Z66" t="s">
        <v>58</v>
      </c>
      <c r="AA66" t="s">
        <v>40</v>
      </c>
      <c r="AB66" s="2">
        <v>42461</v>
      </c>
      <c r="AC66">
        <v>4</v>
      </c>
      <c r="AD66">
        <f t="shared" ref="AD66:AD129" ca="1" si="1">RAND()</f>
        <v>0.60601086794660031</v>
      </c>
    </row>
    <row r="67" spans="1:30">
      <c r="A67">
        <v>66</v>
      </c>
      <c r="B67" t="s">
        <v>41</v>
      </c>
      <c r="C67" t="s">
        <v>54</v>
      </c>
      <c r="D67" t="s">
        <v>31</v>
      </c>
      <c r="E67">
        <v>3</v>
      </c>
      <c r="F67" t="s">
        <v>32</v>
      </c>
      <c r="G67" t="s">
        <v>33</v>
      </c>
      <c r="H67" t="s">
        <v>32</v>
      </c>
      <c r="I67" t="s">
        <v>34</v>
      </c>
      <c r="J67" t="s">
        <v>43</v>
      </c>
      <c r="K67" t="s">
        <v>137</v>
      </c>
      <c r="L67" t="s">
        <v>54</v>
      </c>
      <c r="M67" t="s">
        <v>43</v>
      </c>
      <c r="N67" s="1" t="s">
        <v>37</v>
      </c>
      <c r="O67" t="s">
        <v>37</v>
      </c>
      <c r="P67" t="str">
        <f>IF(Q67="","",INDEX('Backing 4'!U:U,MATCH(Q67,'Backing 4'!T:T,0)))</f>
        <v>Uneven - Men benefit</v>
      </c>
      <c r="Q67" t="str">
        <f>IF(L67="","",IF(C67="1 - Executive","",C67&amp;" &amp; "&amp;M67))</f>
        <v>3 - Senior Manager &amp; Sales &amp; Marketing</v>
      </c>
      <c r="R67" t="str">
        <f>IF(S67="","",INDEX('Backing 4'!Z:Z,MATCH(S67,'Backing 4'!Y:Y,0)))</f>
        <v>Uneven - Men benefit</v>
      </c>
      <c r="S67" t="str">
        <f>IF(L67="","",IF(C67="1 - Executive","",C67))</f>
        <v>3 - Senior Manager</v>
      </c>
      <c r="T67">
        <v>1</v>
      </c>
      <c r="U67" t="str">
        <f>IF(D67="Y","",IF(V67="Y",INDEX('Backing 2'!B:B,MATCH(C67,'Backing 2'!C:C,0)),C67))</f>
        <v>4 - Manager</v>
      </c>
      <c r="V67" t="s">
        <v>34</v>
      </c>
      <c r="W67">
        <v>2</v>
      </c>
      <c r="X67" t="s">
        <v>38</v>
      </c>
      <c r="Y67">
        <v>39</v>
      </c>
      <c r="Z67" t="s">
        <v>44</v>
      </c>
      <c r="AA67" t="s">
        <v>40</v>
      </c>
      <c r="AB67" s="2">
        <v>42095</v>
      </c>
      <c r="AC67">
        <v>5</v>
      </c>
      <c r="AD67">
        <f t="shared" ca="1" si="1"/>
        <v>0.89536753972069294</v>
      </c>
    </row>
    <row r="68" spans="1:30">
      <c r="A68">
        <v>67</v>
      </c>
      <c r="B68" t="s">
        <v>29</v>
      </c>
      <c r="C68" t="s">
        <v>45</v>
      </c>
      <c r="D68" t="s">
        <v>31</v>
      </c>
      <c r="E68">
        <v>2</v>
      </c>
      <c r="F68" t="s">
        <v>32</v>
      </c>
      <c r="G68" t="s">
        <v>33</v>
      </c>
      <c r="H68" t="s">
        <v>32</v>
      </c>
      <c r="I68" t="s">
        <v>34</v>
      </c>
      <c r="J68" t="s">
        <v>35</v>
      </c>
      <c r="K68" t="s">
        <v>137</v>
      </c>
      <c r="L68" t="s">
        <v>45</v>
      </c>
      <c r="M68" t="s">
        <v>35</v>
      </c>
      <c r="N68" s="1" t="s">
        <v>37</v>
      </c>
      <c r="O68" t="s">
        <v>37</v>
      </c>
      <c r="P68" t="str">
        <f>IF(Q68="","",INDEX('Backing 4'!U:U,MATCH(Q68,'Backing 4'!T:T,0)))</f>
        <v>Even</v>
      </c>
      <c r="Q68" t="str">
        <f>IF(L68="","",IF(C68="1 - Executive","",C68&amp;" &amp; "&amp;M68))</f>
        <v>2 - Director &amp; Operations</v>
      </c>
      <c r="R68" t="s">
        <v>47</v>
      </c>
      <c r="S68" t="str">
        <f>IF(L68="","",IF(C68="1 - Executive","",C68))</f>
        <v>2 - Director</v>
      </c>
      <c r="T68">
        <v>1</v>
      </c>
      <c r="U68" t="str">
        <f>IF(D68="Y","",IF(V68="Y",INDEX('Backing 2'!B:B,MATCH(C68,'Backing 2'!C:C,0)),C68))</f>
        <v>3 - Senior Manager</v>
      </c>
      <c r="V68" t="s">
        <v>34</v>
      </c>
      <c r="W68">
        <v>1</v>
      </c>
      <c r="X68" t="s">
        <v>52</v>
      </c>
      <c r="Y68">
        <v>46</v>
      </c>
      <c r="Z68" t="s">
        <v>48</v>
      </c>
      <c r="AA68" t="s">
        <v>40</v>
      </c>
      <c r="AB68" s="2">
        <v>42461</v>
      </c>
      <c r="AC68">
        <v>4</v>
      </c>
      <c r="AD68">
        <f t="shared" ca="1" si="1"/>
        <v>0.90132668961575113</v>
      </c>
    </row>
    <row r="69" spans="1:30">
      <c r="A69">
        <v>68</v>
      </c>
      <c r="B69" t="s">
        <v>29</v>
      </c>
      <c r="C69" t="s">
        <v>55</v>
      </c>
      <c r="D69" t="s">
        <v>31</v>
      </c>
      <c r="E69">
        <v>3</v>
      </c>
      <c r="F69" t="s">
        <v>32</v>
      </c>
      <c r="G69" t="s">
        <v>33</v>
      </c>
      <c r="H69" t="s">
        <v>32</v>
      </c>
      <c r="I69" t="s">
        <v>34</v>
      </c>
      <c r="J69" t="s">
        <v>43</v>
      </c>
      <c r="K69" t="s">
        <v>137</v>
      </c>
      <c r="L69" t="s">
        <v>55</v>
      </c>
      <c r="M69" t="s">
        <v>43</v>
      </c>
      <c r="N69" s="1" t="s">
        <v>37</v>
      </c>
      <c r="O69" t="s">
        <v>37</v>
      </c>
      <c r="P69" t="str">
        <f>IF(Q69="","",INDEX('Backing 4'!U:U,MATCH(Q69,'Backing 4'!T:T,0)))</f>
        <v>Even</v>
      </c>
      <c r="Q69" t="str">
        <f>IF(L69="","",IF(C69="1 - Executive","",C69&amp;" &amp; "&amp;M69))</f>
        <v>5 - Senior Officer &amp; Sales &amp; Marketing</v>
      </c>
      <c r="R69" t="str">
        <f>IF(S69="","",INDEX('Backing 4'!Z:Z,MATCH(S69,'Backing 4'!Y:Y,0)))</f>
        <v>Even</v>
      </c>
      <c r="S69" t="str">
        <f>IF(L69="","",IF(C69="1 - Executive","",C69))</f>
        <v>5 - Senior Officer</v>
      </c>
      <c r="T69">
        <v>5</v>
      </c>
      <c r="U69" t="str">
        <f>IF(D69="Y","",IF(V69="Y",INDEX('Backing 2'!B:B,MATCH(C69,'Backing 2'!C:C,0)),C69))</f>
        <v>5 - Senior Officer</v>
      </c>
      <c r="V69" t="s">
        <v>31</v>
      </c>
      <c r="W69">
        <v>3</v>
      </c>
      <c r="X69" t="s">
        <v>50</v>
      </c>
      <c r="Y69">
        <v>25</v>
      </c>
      <c r="Z69" t="s">
        <v>48</v>
      </c>
      <c r="AA69" t="s">
        <v>40</v>
      </c>
      <c r="AB69" s="2">
        <v>41730</v>
      </c>
      <c r="AC69">
        <v>6</v>
      </c>
      <c r="AD69">
        <f t="shared" ca="1" si="1"/>
        <v>0.26357009026906453</v>
      </c>
    </row>
    <row r="70" spans="1:30">
      <c r="A70">
        <v>69</v>
      </c>
      <c r="B70" t="s">
        <v>41</v>
      </c>
      <c r="C70" t="s">
        <v>30</v>
      </c>
      <c r="D70" t="s">
        <v>31</v>
      </c>
      <c r="E70">
        <v>2</v>
      </c>
      <c r="F70" t="s">
        <v>32</v>
      </c>
      <c r="G70" t="s">
        <v>33</v>
      </c>
      <c r="H70" t="s">
        <v>32</v>
      </c>
      <c r="I70" t="s">
        <v>34</v>
      </c>
      <c r="J70" t="s">
        <v>35</v>
      </c>
      <c r="K70" t="s">
        <v>137</v>
      </c>
      <c r="L70" t="s">
        <v>30</v>
      </c>
      <c r="M70" t="s">
        <v>35</v>
      </c>
      <c r="N70" s="1" t="s">
        <v>37</v>
      </c>
      <c r="O70" t="s">
        <v>37</v>
      </c>
      <c r="P70" t="str">
        <f>IF(Q70="","",INDEX('Backing 4'!U:U,MATCH(Q70,'Backing 4'!T:T,0)))</f>
        <v>Even</v>
      </c>
      <c r="Q70" t="str">
        <f>IF(L70="","",IF(C70="1 - Executive","",C70&amp;" &amp; "&amp;M70))</f>
        <v>6 - Junior Officer &amp; Operations</v>
      </c>
      <c r="R70" t="str">
        <f>IF(S70="","",INDEX('Backing 4'!Z:Z,MATCH(S70,'Backing 4'!Y:Y,0)))</f>
        <v>Even</v>
      </c>
      <c r="S70" t="str">
        <f>IF(L70="","",IF(C70="1 - Executive","",C70))</f>
        <v>6 - Junior Officer</v>
      </c>
      <c r="T70">
        <v>2</v>
      </c>
      <c r="U70" t="str">
        <f>IF(D70="Y","",IF(V70="Y",INDEX('Backing 2'!B:B,MATCH(C70,'Backing 2'!C:C,0)),C70))</f>
        <v>6 - Junior Officer</v>
      </c>
      <c r="V70" t="s">
        <v>31</v>
      </c>
      <c r="W70">
        <v>2</v>
      </c>
      <c r="X70" t="s">
        <v>50</v>
      </c>
      <c r="Y70">
        <v>26</v>
      </c>
      <c r="Z70" t="s">
        <v>60</v>
      </c>
      <c r="AA70" t="s">
        <v>40</v>
      </c>
      <c r="AB70" s="2">
        <v>43191</v>
      </c>
      <c r="AC70">
        <v>2</v>
      </c>
      <c r="AD70">
        <f t="shared" ca="1" si="1"/>
        <v>1.3437399401128869E-2</v>
      </c>
    </row>
    <row r="71" spans="1:30">
      <c r="A71">
        <v>70</v>
      </c>
      <c r="B71" t="s">
        <v>29</v>
      </c>
      <c r="C71" t="s">
        <v>55</v>
      </c>
      <c r="D71" t="s">
        <v>31</v>
      </c>
      <c r="E71">
        <v>2</v>
      </c>
      <c r="F71" t="s">
        <v>32</v>
      </c>
      <c r="G71" t="s">
        <v>33</v>
      </c>
      <c r="H71" t="s">
        <v>32</v>
      </c>
      <c r="I71" t="s">
        <v>34</v>
      </c>
      <c r="J71" t="s">
        <v>43</v>
      </c>
      <c r="K71" t="s">
        <v>137</v>
      </c>
      <c r="L71" t="s">
        <v>55</v>
      </c>
      <c r="M71" t="s">
        <v>43</v>
      </c>
      <c r="N71" s="1" t="s">
        <v>37</v>
      </c>
      <c r="O71" t="s">
        <v>37</v>
      </c>
      <c r="P71" t="str">
        <f>IF(Q71="","",INDEX('Backing 4'!U:U,MATCH(Q71,'Backing 4'!T:T,0)))</f>
        <v>Even</v>
      </c>
      <c r="Q71" t="str">
        <f>IF(L71="","",IF(C71="1 - Executive","",C71&amp;" &amp; "&amp;M71))</f>
        <v>5 - Senior Officer &amp; Sales &amp; Marketing</v>
      </c>
      <c r="R71" t="str">
        <f>IF(S71="","",INDEX('Backing 4'!Z:Z,MATCH(S71,'Backing 4'!Y:Y,0)))</f>
        <v>Even</v>
      </c>
      <c r="S71" t="str">
        <f>IF(L71="","",IF(C71="1 - Executive","",C71))</f>
        <v>5 - Senior Officer</v>
      </c>
      <c r="T71">
        <v>4</v>
      </c>
      <c r="U71" t="str">
        <f>IF(D71="Y","",IF(V71="Y",INDEX('Backing 2'!B:B,MATCH(C71,'Backing 2'!C:C,0)),C71))</f>
        <v>5 - Senior Officer</v>
      </c>
      <c r="V71" t="s">
        <v>31</v>
      </c>
      <c r="W71">
        <v>3</v>
      </c>
      <c r="X71" t="s">
        <v>50</v>
      </c>
      <c r="Y71">
        <v>29</v>
      </c>
      <c r="Z71" t="s">
        <v>48</v>
      </c>
      <c r="AA71" t="s">
        <v>40</v>
      </c>
      <c r="AB71" s="2">
        <v>42461</v>
      </c>
      <c r="AC71">
        <v>4</v>
      </c>
      <c r="AD71">
        <f t="shared" ca="1" si="1"/>
        <v>1.2429434655735205E-3</v>
      </c>
    </row>
    <row r="72" spans="1:30">
      <c r="A72">
        <v>71</v>
      </c>
      <c r="B72" t="s">
        <v>41</v>
      </c>
      <c r="C72" t="s">
        <v>42</v>
      </c>
      <c r="D72" t="s">
        <v>31</v>
      </c>
      <c r="E72">
        <v>3</v>
      </c>
      <c r="F72" t="s">
        <v>32</v>
      </c>
      <c r="G72" t="s">
        <v>33</v>
      </c>
      <c r="H72" t="s">
        <v>32</v>
      </c>
      <c r="I72" t="s">
        <v>34</v>
      </c>
      <c r="J72" t="s">
        <v>35</v>
      </c>
      <c r="K72" t="s">
        <v>137</v>
      </c>
      <c r="L72" t="s">
        <v>42</v>
      </c>
      <c r="M72" t="s">
        <v>35</v>
      </c>
      <c r="N72" s="1" t="s">
        <v>37</v>
      </c>
      <c r="O72" t="s">
        <v>37</v>
      </c>
      <c r="P72" t="str">
        <f>IF(Q72="","",INDEX('Backing 4'!U:U,MATCH(Q72,'Backing 4'!T:T,0)))</f>
        <v>Even</v>
      </c>
      <c r="Q72" t="str">
        <f>IF(L72="","",IF(C72="1 - Executive","",C72&amp;" &amp; "&amp;M72))</f>
        <v>4 - Manager &amp; Operations</v>
      </c>
      <c r="R72" t="str">
        <f>IF(S72="","",INDEX('Backing 4'!Z:Z,MATCH(S72,'Backing 4'!Y:Y,0)))</f>
        <v>Even</v>
      </c>
      <c r="S72" t="str">
        <f>IF(L72="","",IF(C72="1 - Executive","",C72))</f>
        <v>4 - Manager</v>
      </c>
      <c r="T72">
        <v>4</v>
      </c>
      <c r="U72" t="str">
        <f>IF(D72="Y","",IF(V72="Y",INDEX('Backing 2'!B:B,MATCH(C72,'Backing 2'!C:C,0)),C72))</f>
        <v>4 - Manager</v>
      </c>
      <c r="V72" t="s">
        <v>31</v>
      </c>
      <c r="W72">
        <v>3</v>
      </c>
      <c r="X72" t="s">
        <v>52</v>
      </c>
      <c r="Y72">
        <v>40</v>
      </c>
      <c r="Z72" t="s">
        <v>62</v>
      </c>
      <c r="AA72" t="s">
        <v>40</v>
      </c>
      <c r="AB72" s="2">
        <v>40634</v>
      </c>
      <c r="AC72">
        <v>9</v>
      </c>
      <c r="AD72">
        <f t="shared" ca="1" si="1"/>
        <v>0.75541782257027923</v>
      </c>
    </row>
    <row r="73" spans="1:30">
      <c r="A73">
        <v>72</v>
      </c>
      <c r="B73" t="s">
        <v>41</v>
      </c>
      <c r="C73" t="s">
        <v>55</v>
      </c>
      <c r="D73" t="s">
        <v>31</v>
      </c>
      <c r="E73">
        <v>2</v>
      </c>
      <c r="F73" t="s">
        <v>32</v>
      </c>
      <c r="G73" t="s">
        <v>33</v>
      </c>
      <c r="H73" t="s">
        <v>32</v>
      </c>
      <c r="I73" t="s">
        <v>34</v>
      </c>
      <c r="J73" t="s">
        <v>35</v>
      </c>
      <c r="K73" t="s">
        <v>137</v>
      </c>
      <c r="L73" t="s">
        <v>55</v>
      </c>
      <c r="M73" t="s">
        <v>35</v>
      </c>
      <c r="N73" s="1" t="s">
        <v>37</v>
      </c>
      <c r="O73" t="s">
        <v>37</v>
      </c>
      <c r="P73" t="str">
        <f>IF(Q73="","",INDEX('Backing 4'!U:U,MATCH(Q73,'Backing 4'!T:T,0)))</f>
        <v>Even</v>
      </c>
      <c r="Q73" t="str">
        <f>IF(L73="","",IF(C73="1 - Executive","",C73&amp;" &amp; "&amp;M73))</f>
        <v>5 - Senior Officer &amp; Operations</v>
      </c>
      <c r="R73" t="str">
        <f>IF(S73="","",INDEX('Backing 4'!Z:Z,MATCH(S73,'Backing 4'!Y:Y,0)))</f>
        <v>Even</v>
      </c>
      <c r="S73" t="str">
        <f>IF(L73="","",IF(C73="1 - Executive","",C73))</f>
        <v>5 - Senior Officer</v>
      </c>
      <c r="T73">
        <v>4</v>
      </c>
      <c r="U73" t="str">
        <f>IF(D73="Y","",IF(V73="Y",INDEX('Backing 2'!B:B,MATCH(C73,'Backing 2'!C:C,0)),C73))</f>
        <v>5 - Senior Officer</v>
      </c>
      <c r="V73" t="s">
        <v>31</v>
      </c>
      <c r="W73">
        <v>3</v>
      </c>
      <c r="X73" t="s">
        <v>38</v>
      </c>
      <c r="Y73">
        <v>34</v>
      </c>
      <c r="Z73" t="s">
        <v>58</v>
      </c>
      <c r="AA73" t="s">
        <v>40</v>
      </c>
      <c r="AB73" s="2">
        <v>42461</v>
      </c>
      <c r="AC73">
        <v>4</v>
      </c>
      <c r="AD73">
        <f t="shared" ca="1" si="1"/>
        <v>0.74932644873800958</v>
      </c>
    </row>
    <row r="74" spans="1:30" hidden="1">
      <c r="A74">
        <v>73</v>
      </c>
      <c r="B74" t="s">
        <v>29</v>
      </c>
      <c r="C74" t="s">
        <v>45</v>
      </c>
      <c r="D74" t="s">
        <v>34</v>
      </c>
      <c r="E74">
        <v>0</v>
      </c>
      <c r="F74" t="s">
        <v>32</v>
      </c>
      <c r="G74" t="s">
        <v>32</v>
      </c>
      <c r="H74" t="s">
        <v>32</v>
      </c>
      <c r="I74" t="s">
        <v>31</v>
      </c>
      <c r="J74" t="s">
        <v>35</v>
      </c>
      <c r="K74" t="s">
        <v>137</v>
      </c>
      <c r="L74" t="s">
        <v>45</v>
      </c>
      <c r="M74" t="s">
        <v>35</v>
      </c>
      <c r="N74" s="1" t="s">
        <v>37</v>
      </c>
      <c r="O74" t="s">
        <v>37</v>
      </c>
      <c r="P74" t="str">
        <f>IF(Q74="","",INDEX('Backing 4'!U:U,MATCH(Q74,'Backing 4'!T:T,0)))</f>
        <v>Even</v>
      </c>
      <c r="Q74" t="str">
        <f>IF(L74="","",IF(C74="1 - Executive","",C74&amp;" &amp; "&amp;M74))</f>
        <v>2 - Director &amp; Operations</v>
      </c>
      <c r="R74" t="s">
        <v>47</v>
      </c>
      <c r="S74" t="str">
        <f>IF(L74="","",IF(C74="1 - Executive","",C74))</f>
        <v>2 - Director</v>
      </c>
      <c r="T74">
        <v>0</v>
      </c>
      <c r="U74" t="str">
        <f>IF(D74="Y","",IF(V74="Y",INDEX('Backing 2'!B:B,MATCH(C74,'Backing 2'!C:C,0)),C74))</f>
        <v/>
      </c>
      <c r="V74" t="s">
        <v>31</v>
      </c>
      <c r="X74" t="s">
        <v>63</v>
      </c>
      <c r="Y74">
        <v>51</v>
      </c>
      <c r="Z74" t="s">
        <v>48</v>
      </c>
      <c r="AA74" t="s">
        <v>40</v>
      </c>
      <c r="AB74" s="2">
        <v>43922</v>
      </c>
      <c r="AC74">
        <v>0</v>
      </c>
      <c r="AD74">
        <f t="shared" ca="1" si="1"/>
        <v>0.34881296111005511</v>
      </c>
    </row>
    <row r="75" spans="1:30">
      <c r="A75">
        <v>74</v>
      </c>
      <c r="B75" t="s">
        <v>41</v>
      </c>
      <c r="C75" t="s">
        <v>55</v>
      </c>
      <c r="D75" t="s">
        <v>31</v>
      </c>
      <c r="E75">
        <v>0</v>
      </c>
      <c r="F75" t="s">
        <v>32</v>
      </c>
      <c r="G75" t="s">
        <v>32</v>
      </c>
      <c r="H75" t="s">
        <v>33</v>
      </c>
      <c r="I75" t="s">
        <v>34</v>
      </c>
      <c r="J75" t="s">
        <v>43</v>
      </c>
      <c r="K75" t="s">
        <v>36</v>
      </c>
      <c r="L75" t="s">
        <v>136</v>
      </c>
      <c r="M75" t="s">
        <v>43</v>
      </c>
      <c r="N75" s="1">
        <v>0.8</v>
      </c>
      <c r="O75" t="s">
        <v>59</v>
      </c>
      <c r="P75" t="str">
        <f>IF(Q75="","",INDEX('Backing 4'!U:U,MATCH(Q75,'Backing 4'!T:T,0)))</f>
        <v>Even</v>
      </c>
      <c r="Q75" t="str">
        <f>IF(L75="","",IF(C75="1 - Executive","",C75&amp;" &amp; "&amp;M75))</f>
        <v>5 - Senior Officer &amp; Sales &amp; Marketing</v>
      </c>
      <c r="R75" t="str">
        <f>IF(S75="","",INDEX('Backing 4'!Z:Z,MATCH(S75,'Backing 4'!Y:Y,0)))</f>
        <v>Even</v>
      </c>
      <c r="S75" t="str">
        <f>IF(L75="","",IF(C75="1 - Executive","",C75))</f>
        <v>5 - Senior Officer</v>
      </c>
      <c r="T75">
        <v>3</v>
      </c>
      <c r="U75" t="str">
        <f>IF(D75="Y","",IF(V75="Y",INDEX('Backing 2'!B:B,MATCH(C75,'Backing 2'!C:C,0)),C75))</f>
        <v>5 - Senior Officer</v>
      </c>
      <c r="V75" t="s">
        <v>31</v>
      </c>
      <c r="W75">
        <v>3</v>
      </c>
      <c r="X75" t="s">
        <v>52</v>
      </c>
      <c r="Y75">
        <v>41</v>
      </c>
      <c r="Z75" t="s">
        <v>48</v>
      </c>
      <c r="AA75" t="s">
        <v>40</v>
      </c>
      <c r="AB75" s="2">
        <v>42826</v>
      </c>
      <c r="AC75">
        <v>3</v>
      </c>
      <c r="AD75">
        <f t="shared" ca="1" si="1"/>
        <v>0.96756610119105324</v>
      </c>
    </row>
    <row r="76" spans="1:30">
      <c r="A76">
        <v>75</v>
      </c>
      <c r="B76" t="s">
        <v>41</v>
      </c>
      <c r="C76" t="s">
        <v>30</v>
      </c>
      <c r="D76" t="s">
        <v>31</v>
      </c>
      <c r="E76">
        <v>3</v>
      </c>
      <c r="F76" t="s">
        <v>32</v>
      </c>
      <c r="G76" t="s">
        <v>33</v>
      </c>
      <c r="H76" t="s">
        <v>32</v>
      </c>
      <c r="I76" t="s">
        <v>34</v>
      </c>
      <c r="J76" t="s">
        <v>43</v>
      </c>
      <c r="K76" t="s">
        <v>137</v>
      </c>
      <c r="L76" t="s">
        <v>30</v>
      </c>
      <c r="M76" t="s">
        <v>43</v>
      </c>
      <c r="N76" s="1" t="s">
        <v>37</v>
      </c>
      <c r="O76" t="s">
        <v>37</v>
      </c>
      <c r="P76" t="str">
        <f>IF(Q76="","",INDEX('Backing 4'!U:U,MATCH(Q76,'Backing 4'!T:T,0)))</f>
        <v>Even</v>
      </c>
      <c r="Q76" t="str">
        <f>IF(L76="","",IF(C76="1 - Executive","",C76&amp;" &amp; "&amp;M76))</f>
        <v>6 - Junior Officer &amp; Sales &amp; Marketing</v>
      </c>
      <c r="R76" t="str">
        <f>IF(S76="","",INDEX('Backing 4'!Z:Z,MATCH(S76,'Backing 4'!Y:Y,0)))</f>
        <v>Even</v>
      </c>
      <c r="S76" t="str">
        <f>IF(L76="","",IF(C76="1 - Executive","",C76))</f>
        <v>6 - Junior Officer</v>
      </c>
      <c r="T76">
        <v>3</v>
      </c>
      <c r="U76" t="str">
        <f>IF(D76="Y","",IF(V76="Y",INDEX('Backing 2'!B:B,MATCH(C76,'Backing 2'!C:C,0)),C76))</f>
        <v>6 - Junior Officer</v>
      </c>
      <c r="V76" t="s">
        <v>31</v>
      </c>
      <c r="W76">
        <v>2</v>
      </c>
      <c r="X76" t="s">
        <v>50</v>
      </c>
      <c r="Y76">
        <v>24</v>
      </c>
      <c r="Z76" t="s">
        <v>48</v>
      </c>
      <c r="AA76" t="s">
        <v>40</v>
      </c>
      <c r="AB76" s="2">
        <v>42826</v>
      </c>
      <c r="AC76">
        <v>3</v>
      </c>
      <c r="AD76">
        <f t="shared" ca="1" si="1"/>
        <v>0.42175142063030246</v>
      </c>
    </row>
    <row r="77" spans="1:30">
      <c r="A77">
        <v>76</v>
      </c>
      <c r="B77" t="s">
        <v>41</v>
      </c>
      <c r="C77" t="s">
        <v>42</v>
      </c>
      <c r="D77" t="s">
        <v>31</v>
      </c>
      <c r="E77">
        <v>2</v>
      </c>
      <c r="F77" t="s">
        <v>33</v>
      </c>
      <c r="G77" t="s">
        <v>33</v>
      </c>
      <c r="H77" t="s">
        <v>32</v>
      </c>
      <c r="I77" t="s">
        <v>34</v>
      </c>
      <c r="J77" t="s">
        <v>51</v>
      </c>
      <c r="K77" t="s">
        <v>137</v>
      </c>
      <c r="L77" t="s">
        <v>54</v>
      </c>
      <c r="M77" t="s">
        <v>51</v>
      </c>
      <c r="N77" s="1" t="s">
        <v>37</v>
      </c>
      <c r="O77" t="s">
        <v>37</v>
      </c>
      <c r="P77" t="str">
        <f>IF(Q77="","",INDEX('Backing 4'!U:U,MATCH(Q77,'Backing 4'!T:T,0)))</f>
        <v>Even</v>
      </c>
      <c r="Q77" t="str">
        <f>IF(L77="","",IF(C77="1 - Executive","",C77&amp;" &amp; "&amp;M77))</f>
        <v>4 - Manager &amp; Internal Services</v>
      </c>
      <c r="R77" t="str">
        <f>IF(S77="","",INDEX('Backing 4'!Z:Z,MATCH(S77,'Backing 4'!Y:Y,0)))</f>
        <v>Even</v>
      </c>
      <c r="S77" t="str">
        <f>IF(L77="","",IF(C77="1 - Executive","",C77))</f>
        <v>4 - Manager</v>
      </c>
      <c r="T77">
        <v>4</v>
      </c>
      <c r="U77" t="str">
        <f>IF(D77="Y","",IF(V77="Y",INDEX('Backing 2'!B:B,MATCH(C77,'Backing 2'!C:C,0)),C77))</f>
        <v>4 - Manager</v>
      </c>
      <c r="V77" t="s">
        <v>31</v>
      </c>
      <c r="W77">
        <v>3</v>
      </c>
      <c r="X77" t="s">
        <v>52</v>
      </c>
      <c r="Y77">
        <v>43</v>
      </c>
      <c r="Z77" t="s">
        <v>48</v>
      </c>
      <c r="AA77" t="s">
        <v>40</v>
      </c>
      <c r="AB77" s="2">
        <v>41000</v>
      </c>
      <c r="AC77">
        <v>8</v>
      </c>
      <c r="AD77">
        <f t="shared" ca="1" si="1"/>
        <v>0.39798166922760936</v>
      </c>
    </row>
    <row r="78" spans="1:30">
      <c r="A78">
        <v>77</v>
      </c>
      <c r="B78" t="s">
        <v>29</v>
      </c>
      <c r="C78" t="s">
        <v>54</v>
      </c>
      <c r="D78" t="s">
        <v>31</v>
      </c>
      <c r="E78">
        <v>2</v>
      </c>
      <c r="F78" t="s">
        <v>32</v>
      </c>
      <c r="G78" t="s">
        <v>33</v>
      </c>
      <c r="H78" t="s">
        <v>32</v>
      </c>
      <c r="I78" t="s">
        <v>34</v>
      </c>
      <c r="J78" t="s">
        <v>43</v>
      </c>
      <c r="K78" t="s">
        <v>137</v>
      </c>
      <c r="L78" t="s">
        <v>54</v>
      </c>
      <c r="M78" t="s">
        <v>43</v>
      </c>
      <c r="N78" s="1" t="s">
        <v>37</v>
      </c>
      <c r="O78" t="s">
        <v>37</v>
      </c>
      <c r="P78" t="str">
        <f>IF(Q78="","",INDEX('Backing 4'!U:U,MATCH(Q78,'Backing 4'!T:T,0)))</f>
        <v>Uneven - Men benefit</v>
      </c>
      <c r="Q78" t="str">
        <f>IF(L78="","",IF(C78="1 - Executive","",C78&amp;" &amp; "&amp;M78))</f>
        <v>3 - Senior Manager &amp; Sales &amp; Marketing</v>
      </c>
      <c r="R78" t="str">
        <f>IF(S78="","",INDEX('Backing 4'!Z:Z,MATCH(S78,'Backing 4'!Y:Y,0)))</f>
        <v>Uneven - Men benefit</v>
      </c>
      <c r="S78" t="str">
        <f>IF(L78="","",IF(C78="1 - Executive","",C78))</f>
        <v>3 - Senior Manager</v>
      </c>
      <c r="T78">
        <v>2</v>
      </c>
      <c r="U78" t="str">
        <f>IF(D78="Y","",IF(V78="Y",INDEX('Backing 2'!B:B,MATCH(C78,'Backing 2'!C:C,0)),C78))</f>
        <v>3 - Senior Manager</v>
      </c>
      <c r="V78" t="s">
        <v>31</v>
      </c>
      <c r="W78">
        <v>3</v>
      </c>
      <c r="X78" t="s">
        <v>52</v>
      </c>
      <c r="Y78">
        <v>41</v>
      </c>
      <c r="Z78" t="s">
        <v>44</v>
      </c>
      <c r="AA78" t="s">
        <v>40</v>
      </c>
      <c r="AB78" s="2">
        <v>42461</v>
      </c>
      <c r="AC78">
        <v>4</v>
      </c>
      <c r="AD78">
        <f t="shared" ca="1" si="1"/>
        <v>0.46914923572691669</v>
      </c>
    </row>
    <row r="79" spans="1:30">
      <c r="A79">
        <v>78</v>
      </c>
      <c r="B79" t="s">
        <v>41</v>
      </c>
      <c r="C79" t="s">
        <v>55</v>
      </c>
      <c r="D79" t="s">
        <v>31</v>
      </c>
      <c r="E79">
        <v>2</v>
      </c>
      <c r="F79" t="s">
        <v>32</v>
      </c>
      <c r="G79" t="s">
        <v>33</v>
      </c>
      <c r="H79" t="s">
        <v>32</v>
      </c>
      <c r="I79" t="s">
        <v>34</v>
      </c>
      <c r="J79" t="s">
        <v>43</v>
      </c>
      <c r="K79" t="s">
        <v>137</v>
      </c>
      <c r="L79" t="s">
        <v>55</v>
      </c>
      <c r="M79" t="s">
        <v>43</v>
      </c>
      <c r="N79" s="1">
        <v>0.7</v>
      </c>
      <c r="O79" t="s">
        <v>59</v>
      </c>
      <c r="P79" t="str">
        <f>IF(Q79="","",INDEX('Backing 4'!U:U,MATCH(Q79,'Backing 4'!T:T,0)))</f>
        <v>Even</v>
      </c>
      <c r="Q79" t="str">
        <f>IF(L79="","",IF(C79="1 - Executive","",C79&amp;" &amp; "&amp;M79))</f>
        <v>5 - Senior Officer &amp; Sales &amp; Marketing</v>
      </c>
      <c r="R79" t="str">
        <f>IF(S79="","",INDEX('Backing 4'!Z:Z,MATCH(S79,'Backing 4'!Y:Y,0)))</f>
        <v>Even</v>
      </c>
      <c r="S79" t="str">
        <f>IF(L79="","",IF(C79="1 - Executive","",C79))</f>
        <v>5 - Senior Officer</v>
      </c>
      <c r="T79">
        <v>3</v>
      </c>
      <c r="U79" t="str">
        <f>IF(D79="Y","",IF(V79="Y",INDEX('Backing 2'!B:B,MATCH(C79,'Backing 2'!C:C,0)),C79))</f>
        <v>5 - Senior Officer</v>
      </c>
      <c r="V79" t="s">
        <v>31</v>
      </c>
      <c r="W79">
        <v>3</v>
      </c>
      <c r="X79" t="s">
        <v>38</v>
      </c>
      <c r="Y79">
        <v>31</v>
      </c>
      <c r="Z79" t="s">
        <v>48</v>
      </c>
      <c r="AA79" t="s">
        <v>40</v>
      </c>
      <c r="AB79" s="2">
        <v>41000</v>
      </c>
      <c r="AC79">
        <v>8</v>
      </c>
      <c r="AD79">
        <f t="shared" ca="1" si="1"/>
        <v>0.54240613343973454</v>
      </c>
    </row>
    <row r="80" spans="1:30" hidden="1">
      <c r="A80">
        <v>79</v>
      </c>
      <c r="B80" t="s">
        <v>29</v>
      </c>
      <c r="C80" t="s">
        <v>30</v>
      </c>
      <c r="D80" t="s">
        <v>34</v>
      </c>
      <c r="E80">
        <v>0</v>
      </c>
      <c r="F80" t="s">
        <v>32</v>
      </c>
      <c r="G80" t="s">
        <v>32</v>
      </c>
      <c r="H80" t="s">
        <v>32</v>
      </c>
      <c r="I80" t="s">
        <v>31</v>
      </c>
      <c r="J80" t="s">
        <v>43</v>
      </c>
      <c r="K80" t="s">
        <v>137</v>
      </c>
      <c r="L80" t="s">
        <v>30</v>
      </c>
      <c r="M80" t="s">
        <v>43</v>
      </c>
      <c r="N80" s="1" t="s">
        <v>37</v>
      </c>
      <c r="O80" t="s">
        <v>37</v>
      </c>
      <c r="P80" t="str">
        <f>IF(Q80="","",INDEX('Backing 4'!U:U,MATCH(Q80,'Backing 4'!T:T,0)))</f>
        <v>Even</v>
      </c>
      <c r="Q80" t="str">
        <f>IF(L80="","",IF(C80="1 - Executive","",C80&amp;" &amp; "&amp;M80))</f>
        <v>6 - Junior Officer &amp; Sales &amp; Marketing</v>
      </c>
      <c r="R80" t="str">
        <f>IF(S80="","",INDEX('Backing 4'!Z:Z,MATCH(S80,'Backing 4'!Y:Y,0)))</f>
        <v>Even</v>
      </c>
      <c r="S80" t="str">
        <f>IF(L80="","",IF(C80="1 - Executive","",C80))</f>
        <v>6 - Junior Officer</v>
      </c>
      <c r="T80">
        <v>0</v>
      </c>
      <c r="U80" t="str">
        <f>IF(D80="Y","",IF(V80="Y",INDEX('Backing 2'!B:B,MATCH(C80,'Backing 2'!C:C,0)),C80))</f>
        <v/>
      </c>
      <c r="V80" t="s">
        <v>31</v>
      </c>
      <c r="X80" t="s">
        <v>50</v>
      </c>
      <c r="Y80">
        <v>26</v>
      </c>
      <c r="Z80" t="s">
        <v>44</v>
      </c>
      <c r="AA80" t="s">
        <v>40</v>
      </c>
      <c r="AB80" s="2">
        <v>43922</v>
      </c>
      <c r="AC80">
        <v>0</v>
      </c>
      <c r="AD80">
        <f t="shared" ca="1" si="1"/>
        <v>0.32192077708856659</v>
      </c>
    </row>
    <row r="81" spans="1:30">
      <c r="A81">
        <v>80</v>
      </c>
      <c r="B81" t="s">
        <v>41</v>
      </c>
      <c r="C81" t="s">
        <v>55</v>
      </c>
      <c r="D81" t="s">
        <v>31</v>
      </c>
      <c r="E81">
        <v>3</v>
      </c>
      <c r="F81" t="s">
        <v>32</v>
      </c>
      <c r="G81" t="s">
        <v>33</v>
      </c>
      <c r="H81" t="s">
        <v>32</v>
      </c>
      <c r="I81" t="s">
        <v>34</v>
      </c>
      <c r="J81" t="s">
        <v>35</v>
      </c>
      <c r="K81" t="s">
        <v>137</v>
      </c>
      <c r="L81" t="s">
        <v>55</v>
      </c>
      <c r="M81" t="s">
        <v>35</v>
      </c>
      <c r="N81" s="1">
        <v>0.5</v>
      </c>
      <c r="O81" t="s">
        <v>59</v>
      </c>
      <c r="P81" t="str">
        <f>IF(Q81="","",INDEX('Backing 4'!U:U,MATCH(Q81,'Backing 4'!T:T,0)))</f>
        <v>Even</v>
      </c>
      <c r="Q81" t="str">
        <f>IF(L81="","",IF(C81="1 - Executive","",C81&amp;" &amp; "&amp;M81))</f>
        <v>5 - Senior Officer &amp; Operations</v>
      </c>
      <c r="R81" t="str">
        <f>IF(S81="","",INDEX('Backing 4'!Z:Z,MATCH(S81,'Backing 4'!Y:Y,0)))</f>
        <v>Even</v>
      </c>
      <c r="S81" t="str">
        <f>IF(L81="","",IF(C81="1 - Executive","",C81))</f>
        <v>5 - Senior Officer</v>
      </c>
      <c r="T81">
        <v>3</v>
      </c>
      <c r="U81" t="str">
        <f>IF(D81="Y","",IF(V81="Y",INDEX('Backing 2'!B:B,MATCH(C81,'Backing 2'!C:C,0)),C81))</f>
        <v>5 - Senior Officer</v>
      </c>
      <c r="V81" t="s">
        <v>31</v>
      </c>
      <c r="W81">
        <v>2</v>
      </c>
      <c r="X81" t="s">
        <v>50</v>
      </c>
      <c r="Y81">
        <v>28</v>
      </c>
      <c r="Z81" t="s">
        <v>58</v>
      </c>
      <c r="AA81" t="s">
        <v>40</v>
      </c>
      <c r="AB81" s="2">
        <v>41730</v>
      </c>
      <c r="AC81">
        <v>6</v>
      </c>
      <c r="AD81">
        <f t="shared" ca="1" si="1"/>
        <v>0.2256699450089108</v>
      </c>
    </row>
    <row r="82" spans="1:30">
      <c r="A82">
        <v>81</v>
      </c>
      <c r="B82" t="s">
        <v>29</v>
      </c>
      <c r="C82" t="s">
        <v>45</v>
      </c>
      <c r="D82" t="s">
        <v>31</v>
      </c>
      <c r="E82">
        <v>3</v>
      </c>
      <c r="F82" t="s">
        <v>32</v>
      </c>
      <c r="G82" t="s">
        <v>33</v>
      </c>
      <c r="H82" t="s">
        <v>32</v>
      </c>
      <c r="I82" t="s">
        <v>34</v>
      </c>
      <c r="J82" t="s">
        <v>35</v>
      </c>
      <c r="K82" t="s">
        <v>137</v>
      </c>
      <c r="L82" t="s">
        <v>45</v>
      </c>
      <c r="M82" t="s">
        <v>35</v>
      </c>
      <c r="N82" s="1" t="s">
        <v>37</v>
      </c>
      <c r="O82" t="s">
        <v>37</v>
      </c>
      <c r="P82" t="str">
        <f>IF(Q82="","",INDEX('Backing 4'!U:U,MATCH(Q82,'Backing 4'!T:T,0)))</f>
        <v>Even</v>
      </c>
      <c r="Q82" t="str">
        <f>IF(L82="","",IF(C82="1 - Executive","",C82&amp;" &amp; "&amp;M82))</f>
        <v>2 - Director &amp; Operations</v>
      </c>
      <c r="R82" t="s">
        <v>47</v>
      </c>
      <c r="S82" t="str">
        <f>IF(L82="","",IF(C82="1 - Executive","",C82))</f>
        <v>2 - Director</v>
      </c>
      <c r="T82">
        <v>3</v>
      </c>
      <c r="U82" t="str">
        <f>IF(D82="Y","",IF(V82="Y",INDEX('Backing 2'!B:B,MATCH(C82,'Backing 2'!C:C,0)),C82))</f>
        <v>2 - Director</v>
      </c>
      <c r="V82" t="s">
        <v>31</v>
      </c>
      <c r="W82">
        <v>2</v>
      </c>
      <c r="X82" t="s">
        <v>52</v>
      </c>
      <c r="Y82">
        <v>42</v>
      </c>
      <c r="Z82" t="s">
        <v>48</v>
      </c>
      <c r="AA82" t="s">
        <v>40</v>
      </c>
      <c r="AB82" s="2">
        <v>41365</v>
      </c>
      <c r="AC82">
        <v>7</v>
      </c>
      <c r="AD82">
        <f t="shared" ca="1" si="1"/>
        <v>0.7104291337757187</v>
      </c>
    </row>
    <row r="83" spans="1:30">
      <c r="A83">
        <v>82</v>
      </c>
      <c r="B83" t="s">
        <v>29</v>
      </c>
      <c r="C83" t="s">
        <v>30</v>
      </c>
      <c r="D83" t="s">
        <v>31</v>
      </c>
      <c r="E83">
        <v>1</v>
      </c>
      <c r="F83" t="s">
        <v>32</v>
      </c>
      <c r="G83" t="s">
        <v>33</v>
      </c>
      <c r="H83" t="s">
        <v>32</v>
      </c>
      <c r="I83" t="s">
        <v>34</v>
      </c>
      <c r="J83" t="s">
        <v>51</v>
      </c>
      <c r="K83" t="s">
        <v>137</v>
      </c>
      <c r="L83" t="s">
        <v>30</v>
      </c>
      <c r="M83" t="s">
        <v>51</v>
      </c>
      <c r="N83" s="1" t="s">
        <v>37</v>
      </c>
      <c r="O83" t="s">
        <v>37</v>
      </c>
      <c r="P83" t="str">
        <f>IF(Q83="","",INDEX('Backing 4'!U:U,MATCH(Q83,'Backing 4'!T:T,0)))</f>
        <v>Even</v>
      </c>
      <c r="Q83" t="str">
        <f>IF(L83="","",IF(C83="1 - Executive","",C83&amp;" &amp; "&amp;M83))</f>
        <v>6 - Junior Officer &amp; Internal Services</v>
      </c>
      <c r="R83" t="str">
        <f>IF(S83="","",INDEX('Backing 4'!Z:Z,MATCH(S83,'Backing 4'!Y:Y,0)))</f>
        <v>Even</v>
      </c>
      <c r="S83" t="str">
        <f>IF(L83="","",IF(C83="1 - Executive","",C83))</f>
        <v>6 - Junior Officer</v>
      </c>
      <c r="T83">
        <v>2</v>
      </c>
      <c r="U83" t="str">
        <f>IF(D83="Y","",IF(V83="Y",INDEX('Backing 2'!B:B,MATCH(C83,'Backing 2'!C:C,0)),C83))</f>
        <v>6 - Junior Officer</v>
      </c>
      <c r="V83" t="s">
        <v>31</v>
      </c>
      <c r="W83">
        <v>3</v>
      </c>
      <c r="X83" t="s">
        <v>50</v>
      </c>
      <c r="Y83">
        <v>25</v>
      </c>
      <c r="Z83" t="s">
        <v>48</v>
      </c>
      <c r="AA83" t="s">
        <v>40</v>
      </c>
      <c r="AB83" s="2">
        <v>43191</v>
      </c>
      <c r="AC83">
        <v>2</v>
      </c>
      <c r="AD83">
        <f t="shared" ca="1" si="1"/>
        <v>0.380747167521442</v>
      </c>
    </row>
    <row r="84" spans="1:30">
      <c r="A84">
        <v>83</v>
      </c>
      <c r="B84" t="s">
        <v>41</v>
      </c>
      <c r="C84" t="s">
        <v>30</v>
      </c>
      <c r="D84" t="s">
        <v>31</v>
      </c>
      <c r="E84">
        <v>4</v>
      </c>
      <c r="F84" t="s">
        <v>32</v>
      </c>
      <c r="G84" t="s">
        <v>33</v>
      </c>
      <c r="H84" t="s">
        <v>32</v>
      </c>
      <c r="I84" t="s">
        <v>34</v>
      </c>
      <c r="J84" t="s">
        <v>35</v>
      </c>
      <c r="K84" t="s">
        <v>137</v>
      </c>
      <c r="L84" t="s">
        <v>30</v>
      </c>
      <c r="M84" t="s">
        <v>35</v>
      </c>
      <c r="N84" s="1" t="s">
        <v>37</v>
      </c>
      <c r="O84" t="s">
        <v>37</v>
      </c>
      <c r="P84" t="str">
        <f>IF(Q84="","",INDEX('Backing 4'!U:U,MATCH(Q84,'Backing 4'!T:T,0)))</f>
        <v>Even</v>
      </c>
      <c r="Q84" t="str">
        <f>IF(L84="","",IF(C84="1 - Executive","",C84&amp;" &amp; "&amp;M84))</f>
        <v>6 - Junior Officer &amp; Operations</v>
      </c>
      <c r="R84" t="str">
        <f>IF(S84="","",INDEX('Backing 4'!Z:Z,MATCH(S84,'Backing 4'!Y:Y,0)))</f>
        <v>Even</v>
      </c>
      <c r="S84" t="str">
        <f>IF(L84="","",IF(C84="1 - Executive","",C84))</f>
        <v>6 - Junior Officer</v>
      </c>
      <c r="T84">
        <v>3</v>
      </c>
      <c r="U84" t="str">
        <f>IF(D84="Y","",IF(V84="Y",INDEX('Backing 2'!B:B,MATCH(C84,'Backing 2'!C:C,0)),C84))</f>
        <v>6 - Junior Officer</v>
      </c>
      <c r="V84" t="s">
        <v>31</v>
      </c>
      <c r="W84">
        <v>3</v>
      </c>
      <c r="X84" t="s">
        <v>50</v>
      </c>
      <c r="Y84">
        <v>23</v>
      </c>
      <c r="Z84" t="s">
        <v>48</v>
      </c>
      <c r="AA84" t="s">
        <v>40</v>
      </c>
      <c r="AB84" s="2">
        <v>42826</v>
      </c>
      <c r="AC84">
        <v>3</v>
      </c>
      <c r="AD84">
        <f t="shared" ca="1" si="1"/>
        <v>0.6774397526941448</v>
      </c>
    </row>
    <row r="85" spans="1:30">
      <c r="A85">
        <v>84</v>
      </c>
      <c r="B85" t="s">
        <v>41</v>
      </c>
      <c r="C85" t="s">
        <v>30</v>
      </c>
      <c r="D85" t="s">
        <v>31</v>
      </c>
      <c r="E85">
        <v>3</v>
      </c>
      <c r="F85" t="s">
        <v>32</v>
      </c>
      <c r="G85" t="s">
        <v>33</v>
      </c>
      <c r="H85" t="s">
        <v>32</v>
      </c>
      <c r="I85" t="s">
        <v>34</v>
      </c>
      <c r="J85" t="s">
        <v>35</v>
      </c>
      <c r="K85" t="s">
        <v>137</v>
      </c>
      <c r="L85" t="s">
        <v>30</v>
      </c>
      <c r="M85" t="s">
        <v>35</v>
      </c>
      <c r="N85" s="1" t="s">
        <v>37</v>
      </c>
      <c r="O85" t="s">
        <v>37</v>
      </c>
      <c r="P85" t="str">
        <f>IF(Q85="","",INDEX('Backing 4'!U:U,MATCH(Q85,'Backing 4'!T:T,0)))</f>
        <v>Even</v>
      </c>
      <c r="Q85" t="str">
        <f>IF(L85="","",IF(C85="1 - Executive","",C85&amp;" &amp; "&amp;M85))</f>
        <v>6 - Junior Officer &amp; Operations</v>
      </c>
      <c r="R85" t="str">
        <f>IF(S85="","",INDEX('Backing 4'!Z:Z,MATCH(S85,'Backing 4'!Y:Y,0)))</f>
        <v>Even</v>
      </c>
      <c r="S85" t="str">
        <f>IF(L85="","",IF(C85="1 - Executive","",C85))</f>
        <v>6 - Junior Officer</v>
      </c>
      <c r="T85">
        <v>3</v>
      </c>
      <c r="U85" t="str">
        <f>IF(D85="Y","",IF(V85="Y",INDEX('Backing 2'!B:B,MATCH(C85,'Backing 2'!C:C,0)),C85))</f>
        <v>6 - Junior Officer</v>
      </c>
      <c r="V85" t="s">
        <v>31</v>
      </c>
      <c r="W85">
        <v>3</v>
      </c>
      <c r="X85" t="s">
        <v>50</v>
      </c>
      <c r="Y85">
        <v>26</v>
      </c>
      <c r="Z85" t="s">
        <v>58</v>
      </c>
      <c r="AA85" t="s">
        <v>40</v>
      </c>
      <c r="AB85" s="2">
        <v>42826</v>
      </c>
      <c r="AC85">
        <v>3</v>
      </c>
      <c r="AD85">
        <f t="shared" ca="1" si="1"/>
        <v>0.49458116366020743</v>
      </c>
    </row>
    <row r="86" spans="1:30">
      <c r="A86">
        <v>85</v>
      </c>
      <c r="B86" t="s">
        <v>29</v>
      </c>
      <c r="C86" s="3" t="s">
        <v>45</v>
      </c>
      <c r="D86" t="s">
        <v>31</v>
      </c>
      <c r="E86">
        <v>4</v>
      </c>
      <c r="F86" t="s">
        <v>32</v>
      </c>
      <c r="G86" t="s">
        <v>32</v>
      </c>
      <c r="H86" t="s">
        <v>33</v>
      </c>
      <c r="I86" t="s">
        <v>34</v>
      </c>
      <c r="J86" t="s">
        <v>51</v>
      </c>
      <c r="K86" t="s">
        <v>36</v>
      </c>
      <c r="L86" t="s">
        <v>136</v>
      </c>
      <c r="M86" t="s">
        <v>51</v>
      </c>
      <c r="N86" s="1" t="s">
        <v>37</v>
      </c>
      <c r="O86" t="s">
        <v>37</v>
      </c>
      <c r="P86" t="str">
        <f>IF(Q86="","",INDEX('Backing 4'!U:U,MATCH(Q86,'Backing 4'!T:T,0)))</f>
        <v>Inconclusive</v>
      </c>
      <c r="Q86" t="str">
        <f>IF(L86="","",IF(C86="1 - Executive","",C86&amp;" &amp; "&amp;M86))</f>
        <v>2 - Director &amp; Internal Services</v>
      </c>
      <c r="R86" t="str">
        <f>IF(S86="","",INDEX('Backing 4'!Z:Z,MATCH(S86,'Backing 4'!Y:Y,0)))</f>
        <v>Even</v>
      </c>
      <c r="S86" t="str">
        <f>IF(L86="","",IF(C86="1 - Executive","",C86))</f>
        <v>2 - Director</v>
      </c>
      <c r="T86">
        <v>2</v>
      </c>
      <c r="U86" t="str">
        <f>IF(D86="Y","",IF(V86="Y",INDEX('Backing 2'!B:B,MATCH(C86,'Backing 2'!C:C,0)),C86))</f>
        <v>2 - Director</v>
      </c>
      <c r="V86" t="s">
        <v>31</v>
      </c>
      <c r="W86">
        <v>4</v>
      </c>
      <c r="X86" t="s">
        <v>38</v>
      </c>
      <c r="Y86">
        <v>33</v>
      </c>
      <c r="Z86" t="s">
        <v>58</v>
      </c>
      <c r="AA86" t="s">
        <v>40</v>
      </c>
      <c r="AB86" s="2">
        <v>42826</v>
      </c>
      <c r="AC86">
        <v>3</v>
      </c>
      <c r="AD86">
        <f t="shared" ca="1" si="1"/>
        <v>0.11285620072551938</v>
      </c>
    </row>
    <row r="87" spans="1:30">
      <c r="A87">
        <v>86</v>
      </c>
      <c r="B87" t="s">
        <v>41</v>
      </c>
      <c r="C87" t="s">
        <v>30</v>
      </c>
      <c r="D87" t="s">
        <v>31</v>
      </c>
      <c r="E87">
        <v>2</v>
      </c>
      <c r="F87" t="s">
        <v>32</v>
      </c>
      <c r="G87" t="s">
        <v>33</v>
      </c>
      <c r="H87" t="s">
        <v>32</v>
      </c>
      <c r="I87" t="s">
        <v>34</v>
      </c>
      <c r="J87" t="s">
        <v>43</v>
      </c>
      <c r="K87" t="s">
        <v>137</v>
      </c>
      <c r="L87" t="s">
        <v>30</v>
      </c>
      <c r="M87" t="s">
        <v>43</v>
      </c>
      <c r="N87" s="1" t="s">
        <v>37</v>
      </c>
      <c r="O87" t="s">
        <v>37</v>
      </c>
      <c r="P87" t="str">
        <f>IF(Q87="","",INDEX('Backing 4'!U:U,MATCH(Q87,'Backing 4'!T:T,0)))</f>
        <v>Even</v>
      </c>
      <c r="Q87" t="str">
        <f>IF(L87="","",IF(C87="1 - Executive","",C87&amp;" &amp; "&amp;M87))</f>
        <v>6 - Junior Officer &amp; Sales &amp; Marketing</v>
      </c>
      <c r="R87" t="str">
        <f>IF(S87="","",INDEX('Backing 4'!Z:Z,MATCH(S87,'Backing 4'!Y:Y,0)))</f>
        <v>Even</v>
      </c>
      <c r="S87" t="str">
        <f>IF(L87="","",IF(C87="1 - Executive","",C87))</f>
        <v>6 - Junior Officer</v>
      </c>
      <c r="T87">
        <v>2</v>
      </c>
      <c r="U87" t="str">
        <f>IF(D87="Y","",IF(V87="Y",INDEX('Backing 2'!B:B,MATCH(C87,'Backing 2'!C:C,0)),C87))</f>
        <v>6 - Junior Officer</v>
      </c>
      <c r="V87" t="s">
        <v>31</v>
      </c>
      <c r="W87">
        <v>3</v>
      </c>
      <c r="X87" t="s">
        <v>50</v>
      </c>
      <c r="Y87">
        <v>25</v>
      </c>
      <c r="Z87" t="s">
        <v>48</v>
      </c>
      <c r="AA87" t="s">
        <v>40</v>
      </c>
      <c r="AB87" s="2">
        <v>43191</v>
      </c>
      <c r="AC87">
        <v>2</v>
      </c>
      <c r="AD87">
        <f t="shared" ca="1" si="1"/>
        <v>0.35102369768494579</v>
      </c>
    </row>
    <row r="88" spans="1:30" hidden="1">
      <c r="A88">
        <v>87</v>
      </c>
      <c r="B88" t="s">
        <v>29</v>
      </c>
      <c r="C88" t="s">
        <v>65</v>
      </c>
      <c r="D88" t="s">
        <v>31</v>
      </c>
      <c r="E88">
        <v>0</v>
      </c>
      <c r="F88" t="s">
        <v>32</v>
      </c>
      <c r="G88" t="s">
        <v>32</v>
      </c>
      <c r="H88" t="s">
        <v>32</v>
      </c>
      <c r="I88" t="s">
        <v>34</v>
      </c>
      <c r="J88" t="s">
        <v>51</v>
      </c>
      <c r="K88" t="s">
        <v>137</v>
      </c>
      <c r="L88" t="s">
        <v>65</v>
      </c>
      <c r="M88" t="s">
        <v>51</v>
      </c>
      <c r="N88" s="1" t="s">
        <v>37</v>
      </c>
      <c r="O88" t="s">
        <v>37</v>
      </c>
      <c r="P88" t="str">
        <f>IF(Q88="","",INDEX('Backing 4'!U:U,MATCH(Q88,'Backing 4'!T:T,0)))</f>
        <v/>
      </c>
      <c r="Q88" t="str">
        <f>IF(L88="","",IF(C88="1 - Executive","",C88&amp;" &amp; "&amp;M88))</f>
        <v/>
      </c>
      <c r="R88" t="str">
        <f>IF(S88="","",INDEX('Backing 4'!Z:Z,MATCH(S88,'Backing 4'!Y:Y,0)))</f>
        <v/>
      </c>
      <c r="S88" t="str">
        <f>IF(L88="","",IF(C88="1 - Executive","",C88))</f>
        <v/>
      </c>
      <c r="T88">
        <v>3</v>
      </c>
      <c r="U88" t="str">
        <f>IF(D88="Y","",IF(V88="Y",INDEX('Backing 2'!B:B,MATCH(C88,'Backing 2'!C:C,0)),C88))</f>
        <v>1 - Executive</v>
      </c>
      <c r="V88" t="s">
        <v>31</v>
      </c>
      <c r="W88">
        <v>2</v>
      </c>
      <c r="X88" t="s">
        <v>52</v>
      </c>
      <c r="Y88">
        <v>40</v>
      </c>
      <c r="Z88" t="s">
        <v>48</v>
      </c>
      <c r="AA88" t="s">
        <v>40</v>
      </c>
      <c r="AB88" s="2">
        <v>40634</v>
      </c>
      <c r="AC88">
        <v>9</v>
      </c>
      <c r="AD88">
        <f t="shared" ca="1" si="1"/>
        <v>0.3270108765765678</v>
      </c>
    </row>
    <row r="89" spans="1:30">
      <c r="A89">
        <v>88</v>
      </c>
      <c r="B89" t="s">
        <v>29</v>
      </c>
      <c r="C89" t="s">
        <v>30</v>
      </c>
      <c r="D89" t="s">
        <v>31</v>
      </c>
      <c r="E89">
        <v>2</v>
      </c>
      <c r="F89" t="s">
        <v>33</v>
      </c>
      <c r="G89" t="s">
        <v>33</v>
      </c>
      <c r="H89" t="s">
        <v>32</v>
      </c>
      <c r="I89" t="s">
        <v>34</v>
      </c>
      <c r="J89" t="s">
        <v>49</v>
      </c>
      <c r="K89" t="s">
        <v>137</v>
      </c>
      <c r="L89" t="s">
        <v>55</v>
      </c>
      <c r="M89" t="s">
        <v>49</v>
      </c>
      <c r="N89" s="1" t="s">
        <v>37</v>
      </c>
      <c r="O89" t="s">
        <v>37</v>
      </c>
      <c r="P89" t="str">
        <f>IF(Q89="","",INDEX('Backing 4'!U:U,MATCH(Q89,'Backing 4'!T:T,0)))</f>
        <v>Inconclusive</v>
      </c>
      <c r="Q89" t="str">
        <f>IF(L89="","",IF(C89="1 - Executive","",C89&amp;" &amp; "&amp;M89))</f>
        <v>6 - Junior Officer &amp; HR</v>
      </c>
      <c r="R89" t="str">
        <f>IF(S89="","",INDEX('Backing 4'!Z:Z,MATCH(S89,'Backing 4'!Y:Y,0)))</f>
        <v>Even</v>
      </c>
      <c r="S89" t="str">
        <f>IF(L89="","",IF(C89="1 - Executive","",C89))</f>
        <v>6 - Junior Officer</v>
      </c>
      <c r="T89">
        <v>3</v>
      </c>
      <c r="U89" t="str">
        <f>IF(D89="Y","",IF(V89="Y",INDEX('Backing 2'!B:B,MATCH(C89,'Backing 2'!C:C,0)),C89))</f>
        <v>6 - Junior Officer</v>
      </c>
      <c r="V89" t="s">
        <v>31</v>
      </c>
      <c r="W89">
        <v>3</v>
      </c>
      <c r="X89" t="s">
        <v>50</v>
      </c>
      <c r="Y89">
        <v>24</v>
      </c>
      <c r="Z89" t="s">
        <v>48</v>
      </c>
      <c r="AA89" t="s">
        <v>40</v>
      </c>
      <c r="AB89" s="2">
        <v>42826</v>
      </c>
      <c r="AC89">
        <v>3</v>
      </c>
      <c r="AD89">
        <f t="shared" ca="1" si="1"/>
        <v>0.57059329449241403</v>
      </c>
    </row>
    <row r="90" spans="1:30" hidden="1">
      <c r="A90">
        <v>89</v>
      </c>
      <c r="B90" t="s">
        <v>29</v>
      </c>
      <c r="C90" t="s">
        <v>54</v>
      </c>
      <c r="D90" t="s">
        <v>34</v>
      </c>
      <c r="E90">
        <v>0</v>
      </c>
      <c r="F90" t="s">
        <v>32</v>
      </c>
      <c r="G90" t="s">
        <v>32</v>
      </c>
      <c r="H90" t="s">
        <v>32</v>
      </c>
      <c r="I90" t="s">
        <v>31</v>
      </c>
      <c r="J90" t="s">
        <v>51</v>
      </c>
      <c r="K90" t="s">
        <v>137</v>
      </c>
      <c r="L90" t="s">
        <v>54</v>
      </c>
      <c r="M90" t="s">
        <v>51</v>
      </c>
      <c r="N90" s="1" t="s">
        <v>37</v>
      </c>
      <c r="O90" t="s">
        <v>37</v>
      </c>
      <c r="P90" t="str">
        <f>IF(Q90="","",INDEX('Backing 4'!U:U,MATCH(Q90,'Backing 4'!T:T,0)))</f>
        <v>Uneven - Men benefit</v>
      </c>
      <c r="Q90" t="str">
        <f>IF(L90="","",IF(C90="1 - Executive","",C90&amp;" &amp; "&amp;M90))</f>
        <v>3 - Senior Manager &amp; Internal Services</v>
      </c>
      <c r="R90" t="str">
        <f>IF(S90="","",INDEX('Backing 4'!Z:Z,MATCH(S90,'Backing 4'!Y:Y,0)))</f>
        <v>Uneven - Men benefit</v>
      </c>
      <c r="S90" t="str">
        <f>IF(L90="","",IF(C90="1 - Executive","",C90))</f>
        <v>3 - Senior Manager</v>
      </c>
      <c r="T90">
        <v>0</v>
      </c>
      <c r="U90" t="str">
        <f>IF(D90="Y","",IF(V90="Y",INDEX('Backing 2'!B:B,MATCH(C90,'Backing 2'!C:C,0)),C90))</f>
        <v/>
      </c>
      <c r="V90" t="s">
        <v>31</v>
      </c>
      <c r="X90" t="s">
        <v>38</v>
      </c>
      <c r="Y90">
        <v>38</v>
      </c>
      <c r="Z90" t="s">
        <v>44</v>
      </c>
      <c r="AA90" t="s">
        <v>40</v>
      </c>
      <c r="AB90" s="2">
        <v>43922</v>
      </c>
      <c r="AC90">
        <v>0</v>
      </c>
      <c r="AD90">
        <f t="shared" ca="1" si="1"/>
        <v>0.86291415700118468</v>
      </c>
    </row>
    <row r="91" spans="1:30">
      <c r="A91">
        <v>90</v>
      </c>
      <c r="B91" t="s">
        <v>29</v>
      </c>
      <c r="C91" t="s">
        <v>55</v>
      </c>
      <c r="D91" t="s">
        <v>31</v>
      </c>
      <c r="E91">
        <v>2</v>
      </c>
      <c r="F91" t="s">
        <v>32</v>
      </c>
      <c r="G91" t="s">
        <v>33</v>
      </c>
      <c r="H91" t="s">
        <v>32</v>
      </c>
      <c r="I91" t="s">
        <v>34</v>
      </c>
      <c r="J91" t="s">
        <v>43</v>
      </c>
      <c r="K91" t="s">
        <v>137</v>
      </c>
      <c r="L91" t="s">
        <v>55</v>
      </c>
      <c r="M91" t="s">
        <v>43</v>
      </c>
      <c r="N91" s="1" t="s">
        <v>37</v>
      </c>
      <c r="O91" t="s">
        <v>37</v>
      </c>
      <c r="P91" t="str">
        <f>IF(Q91="","",INDEX('Backing 4'!U:U,MATCH(Q91,'Backing 4'!T:T,0)))</f>
        <v>Even</v>
      </c>
      <c r="Q91" t="str">
        <f>IF(L91="","",IF(C91="1 - Executive","",C91&amp;" &amp; "&amp;M91))</f>
        <v>5 - Senior Officer &amp; Sales &amp; Marketing</v>
      </c>
      <c r="R91" t="str">
        <f>IF(S91="","",INDEX('Backing 4'!Z:Z,MATCH(S91,'Backing 4'!Y:Y,0)))</f>
        <v>Even</v>
      </c>
      <c r="S91" t="str">
        <f>IF(L91="","",IF(C91="1 - Executive","",C91))</f>
        <v>5 - Senior Officer</v>
      </c>
      <c r="T91">
        <v>1</v>
      </c>
      <c r="U91" t="str">
        <f>IF(D91="Y","",IF(V91="Y",INDEX('Backing 2'!B:B,MATCH(C91,'Backing 2'!C:C,0)),C91))</f>
        <v>6 - Junior Officer</v>
      </c>
      <c r="V91" t="s">
        <v>34</v>
      </c>
      <c r="W91">
        <v>1</v>
      </c>
      <c r="X91" t="s">
        <v>50</v>
      </c>
      <c r="Y91">
        <v>29</v>
      </c>
      <c r="Z91" t="s">
        <v>48</v>
      </c>
      <c r="AA91" t="s">
        <v>40</v>
      </c>
      <c r="AB91" s="2">
        <v>40634</v>
      </c>
      <c r="AC91">
        <v>9</v>
      </c>
      <c r="AD91">
        <f t="shared" ca="1" si="1"/>
        <v>0.11775870526706145</v>
      </c>
    </row>
    <row r="92" spans="1:30">
      <c r="A92">
        <v>91</v>
      </c>
      <c r="B92" t="s">
        <v>29</v>
      </c>
      <c r="C92" t="s">
        <v>55</v>
      </c>
      <c r="D92" t="s">
        <v>31</v>
      </c>
      <c r="E92">
        <v>2</v>
      </c>
      <c r="F92" t="s">
        <v>33</v>
      </c>
      <c r="G92" t="s">
        <v>33</v>
      </c>
      <c r="H92" t="s">
        <v>32</v>
      </c>
      <c r="I92" t="s">
        <v>34</v>
      </c>
      <c r="J92" t="s">
        <v>35</v>
      </c>
      <c r="K92" t="s">
        <v>137</v>
      </c>
      <c r="L92" t="s">
        <v>42</v>
      </c>
      <c r="M92" t="s">
        <v>35</v>
      </c>
      <c r="N92" s="1" t="s">
        <v>37</v>
      </c>
      <c r="O92" t="s">
        <v>37</v>
      </c>
      <c r="P92" t="str">
        <f>IF(Q92="","",INDEX('Backing 4'!U:U,MATCH(Q92,'Backing 4'!T:T,0)))</f>
        <v>Even</v>
      </c>
      <c r="Q92" t="str">
        <f>IF(L92="","",IF(C92="1 - Executive","",C92&amp;" &amp; "&amp;M92))</f>
        <v>5 - Senior Officer &amp; Operations</v>
      </c>
      <c r="R92" t="str">
        <f>IF(S92="","",INDEX('Backing 4'!Z:Z,MATCH(S92,'Backing 4'!Y:Y,0)))</f>
        <v>Even</v>
      </c>
      <c r="S92" t="str">
        <f>IF(L92="","",IF(C92="1 - Executive","",C92))</f>
        <v>5 - Senior Officer</v>
      </c>
      <c r="T92">
        <v>1</v>
      </c>
      <c r="U92" t="str">
        <f>IF(D92="Y","",IF(V92="Y",INDEX('Backing 2'!B:B,MATCH(C92,'Backing 2'!C:C,0)),C92))</f>
        <v>6 - Junior Officer</v>
      </c>
      <c r="V92" t="s">
        <v>34</v>
      </c>
      <c r="W92">
        <v>1</v>
      </c>
      <c r="X92" t="s">
        <v>38</v>
      </c>
      <c r="Y92">
        <v>31</v>
      </c>
      <c r="Z92" t="s">
        <v>44</v>
      </c>
      <c r="AA92" t="s">
        <v>40</v>
      </c>
      <c r="AB92" s="2">
        <v>42095</v>
      </c>
      <c r="AC92">
        <v>5</v>
      </c>
      <c r="AD92">
        <f t="shared" ca="1" si="1"/>
        <v>0.43392059978373476</v>
      </c>
    </row>
    <row r="93" spans="1:30">
      <c r="A93">
        <v>92</v>
      </c>
      <c r="B93" t="s">
        <v>29</v>
      </c>
      <c r="C93" t="s">
        <v>30</v>
      </c>
      <c r="D93" t="s">
        <v>31</v>
      </c>
      <c r="E93">
        <v>3</v>
      </c>
      <c r="F93" t="s">
        <v>32</v>
      </c>
      <c r="G93" t="s">
        <v>33</v>
      </c>
      <c r="H93" t="s">
        <v>32</v>
      </c>
      <c r="I93" t="s">
        <v>34</v>
      </c>
      <c r="J93" t="s">
        <v>35</v>
      </c>
      <c r="K93" t="s">
        <v>137</v>
      </c>
      <c r="L93" t="s">
        <v>30</v>
      </c>
      <c r="M93" t="s">
        <v>35</v>
      </c>
      <c r="N93" s="1" t="s">
        <v>37</v>
      </c>
      <c r="O93" t="s">
        <v>37</v>
      </c>
      <c r="P93" t="str">
        <f>IF(Q93="","",INDEX('Backing 4'!U:U,MATCH(Q93,'Backing 4'!T:T,0)))</f>
        <v>Even</v>
      </c>
      <c r="Q93" t="str">
        <f>IF(L93="","",IF(C93="1 - Executive","",C93&amp;" &amp; "&amp;M93))</f>
        <v>6 - Junior Officer &amp; Operations</v>
      </c>
      <c r="R93" t="str">
        <f>IF(S93="","",INDEX('Backing 4'!Z:Z,MATCH(S93,'Backing 4'!Y:Y,0)))</f>
        <v>Even</v>
      </c>
      <c r="S93" t="str">
        <f>IF(L93="","",IF(C93="1 - Executive","",C93))</f>
        <v>6 - Junior Officer</v>
      </c>
      <c r="T93">
        <v>4</v>
      </c>
      <c r="U93" t="str">
        <f>IF(D93="Y","",IF(V93="Y",INDEX('Backing 2'!B:B,MATCH(C93,'Backing 2'!C:C,0)),C93))</f>
        <v>6 - Junior Officer</v>
      </c>
      <c r="V93" t="s">
        <v>31</v>
      </c>
      <c r="W93">
        <v>3</v>
      </c>
      <c r="X93" t="s">
        <v>50</v>
      </c>
      <c r="Y93">
        <v>26</v>
      </c>
      <c r="Z93" t="s">
        <v>48</v>
      </c>
      <c r="AA93" t="s">
        <v>40</v>
      </c>
      <c r="AB93" s="2">
        <v>42461</v>
      </c>
      <c r="AC93">
        <v>4</v>
      </c>
      <c r="AD93">
        <f t="shared" ca="1" si="1"/>
        <v>0.67959645553480474</v>
      </c>
    </row>
    <row r="94" spans="1:30">
      <c r="A94">
        <v>93</v>
      </c>
      <c r="B94" t="s">
        <v>29</v>
      </c>
      <c r="C94" t="s">
        <v>45</v>
      </c>
      <c r="D94" t="s">
        <v>31</v>
      </c>
      <c r="E94">
        <v>3</v>
      </c>
      <c r="F94" t="s">
        <v>32</v>
      </c>
      <c r="G94" t="s">
        <v>33</v>
      </c>
      <c r="H94" t="s">
        <v>32</v>
      </c>
      <c r="I94" t="s">
        <v>34</v>
      </c>
      <c r="J94" t="s">
        <v>43</v>
      </c>
      <c r="K94" t="s">
        <v>137</v>
      </c>
      <c r="L94" t="s">
        <v>45</v>
      </c>
      <c r="M94" t="s">
        <v>43</v>
      </c>
      <c r="N94" s="1" t="s">
        <v>37</v>
      </c>
      <c r="O94" t="s">
        <v>37</v>
      </c>
      <c r="P94" t="str">
        <f>IF(Q94="","",INDEX('Backing 4'!U:U,MATCH(Q94,'Backing 4'!T:T,0)))</f>
        <v>Inconclusive</v>
      </c>
      <c r="Q94" t="str">
        <f>IF(L94="","",IF(C94="1 - Executive","",C94&amp;" &amp; "&amp;M94))</f>
        <v>2 - Director &amp; Sales &amp; Marketing</v>
      </c>
      <c r="R94" t="s">
        <v>47</v>
      </c>
      <c r="S94" t="str">
        <f>IF(L94="","",IF(C94="1 - Executive","",C94))</f>
        <v>2 - Director</v>
      </c>
      <c r="T94">
        <v>3</v>
      </c>
      <c r="U94" t="str">
        <f>IF(D94="Y","",IF(V94="Y",INDEX('Backing 2'!B:B,MATCH(C94,'Backing 2'!C:C,0)),C94))</f>
        <v>2 - Director</v>
      </c>
      <c r="V94" t="s">
        <v>31</v>
      </c>
      <c r="W94">
        <v>3</v>
      </c>
      <c r="X94" t="s">
        <v>38</v>
      </c>
      <c r="Y94">
        <v>39</v>
      </c>
      <c r="Z94" t="s">
        <v>48</v>
      </c>
      <c r="AA94" t="s">
        <v>40</v>
      </c>
      <c r="AB94" s="2">
        <v>41730</v>
      </c>
      <c r="AC94">
        <v>6</v>
      </c>
      <c r="AD94">
        <f t="shared" ca="1" si="1"/>
        <v>0.73829839089947957</v>
      </c>
    </row>
    <row r="95" spans="1:30">
      <c r="A95">
        <v>94</v>
      </c>
      <c r="B95" t="s">
        <v>29</v>
      </c>
      <c r="C95" s="3" t="s">
        <v>42</v>
      </c>
      <c r="D95" t="s">
        <v>31</v>
      </c>
      <c r="E95">
        <v>2</v>
      </c>
      <c r="F95" t="s">
        <v>32</v>
      </c>
      <c r="G95" t="s">
        <v>32</v>
      </c>
      <c r="H95" t="s">
        <v>33</v>
      </c>
      <c r="I95" t="s">
        <v>34</v>
      </c>
      <c r="J95" t="s">
        <v>35</v>
      </c>
      <c r="K95" t="s">
        <v>36</v>
      </c>
      <c r="L95" t="s">
        <v>136</v>
      </c>
      <c r="M95" t="s">
        <v>35</v>
      </c>
      <c r="N95" s="1" t="s">
        <v>37</v>
      </c>
      <c r="O95" t="s">
        <v>37</v>
      </c>
      <c r="P95" t="str">
        <f>IF(Q95="","",INDEX('Backing 4'!U:U,MATCH(Q95,'Backing 4'!T:T,0)))</f>
        <v>Even</v>
      </c>
      <c r="Q95" t="str">
        <f>IF(L95="","",IF(C95="1 - Executive","",C95&amp;" &amp; "&amp;M95))</f>
        <v>4 - Manager &amp; Operations</v>
      </c>
      <c r="R95" t="str">
        <f>IF(S95="","",INDEX('Backing 4'!Z:Z,MATCH(S95,'Backing 4'!Y:Y,0)))</f>
        <v>Even</v>
      </c>
      <c r="S95" t="str">
        <f>IF(L95="","",IF(C95="1 - Executive","",C95))</f>
        <v>4 - Manager</v>
      </c>
      <c r="T95">
        <v>2</v>
      </c>
      <c r="U95" t="str">
        <f>IF(D95="Y","",IF(V95="Y",INDEX('Backing 2'!B:B,MATCH(C95,'Backing 2'!C:C,0)),C95))</f>
        <v>4 - Manager</v>
      </c>
      <c r="V95" t="s">
        <v>31</v>
      </c>
      <c r="W95">
        <v>3</v>
      </c>
      <c r="X95" t="s">
        <v>52</v>
      </c>
      <c r="Y95">
        <v>44</v>
      </c>
      <c r="Z95" t="s">
        <v>48</v>
      </c>
      <c r="AA95" t="s">
        <v>40</v>
      </c>
      <c r="AB95" s="2">
        <v>42826</v>
      </c>
      <c r="AC95">
        <v>3</v>
      </c>
      <c r="AD95">
        <f t="shared" ca="1" si="1"/>
        <v>0.57638267392920006</v>
      </c>
    </row>
    <row r="96" spans="1:30">
      <c r="A96">
        <v>95</v>
      </c>
      <c r="B96" t="s">
        <v>29</v>
      </c>
      <c r="C96" s="3" t="s">
        <v>54</v>
      </c>
      <c r="D96" t="s">
        <v>31</v>
      </c>
      <c r="E96">
        <v>4</v>
      </c>
      <c r="F96" t="s">
        <v>32</v>
      </c>
      <c r="G96" t="s">
        <v>32</v>
      </c>
      <c r="H96" t="s">
        <v>33</v>
      </c>
      <c r="I96" t="s">
        <v>34</v>
      </c>
      <c r="J96" t="s">
        <v>35</v>
      </c>
      <c r="K96" t="s">
        <v>36</v>
      </c>
      <c r="L96" t="s">
        <v>136</v>
      </c>
      <c r="M96" t="s">
        <v>35</v>
      </c>
      <c r="N96" s="1" t="s">
        <v>37</v>
      </c>
      <c r="O96" t="s">
        <v>37</v>
      </c>
      <c r="P96" t="str">
        <f>IF(Q96="","",INDEX('Backing 4'!U:U,MATCH(Q96,'Backing 4'!T:T,0)))</f>
        <v>Even</v>
      </c>
      <c r="Q96" t="str">
        <f>IF(L96="","",IF(C96="1 - Executive","",C96&amp;" &amp; "&amp;M96))</f>
        <v>3 - Senior Manager &amp; Operations</v>
      </c>
      <c r="R96" t="str">
        <f>IF(S96="","",INDEX('Backing 4'!Z:Z,MATCH(S96,'Backing 4'!Y:Y,0)))</f>
        <v>Uneven - Men benefit</v>
      </c>
      <c r="S96" t="str">
        <f>IF(L96="","",IF(C96="1 - Executive","",C96))</f>
        <v>3 - Senior Manager</v>
      </c>
      <c r="T96">
        <v>3</v>
      </c>
      <c r="U96" t="str">
        <f>IF(D96="Y","",IF(V96="Y",INDEX('Backing 2'!B:B,MATCH(C96,'Backing 2'!C:C,0)),C96))</f>
        <v>3 - Senior Manager</v>
      </c>
      <c r="V96" t="s">
        <v>31</v>
      </c>
      <c r="W96">
        <v>3</v>
      </c>
      <c r="X96" t="s">
        <v>52</v>
      </c>
      <c r="Y96">
        <v>40</v>
      </c>
      <c r="Z96" t="s">
        <v>44</v>
      </c>
      <c r="AA96" t="s">
        <v>40</v>
      </c>
      <c r="AB96" s="2">
        <v>41000</v>
      </c>
      <c r="AC96">
        <v>8</v>
      </c>
      <c r="AD96">
        <f t="shared" ca="1" si="1"/>
        <v>0.40973947954302903</v>
      </c>
    </row>
    <row r="97" spans="1:30">
      <c r="A97">
        <v>96</v>
      </c>
      <c r="B97" t="s">
        <v>29</v>
      </c>
      <c r="C97" t="s">
        <v>30</v>
      </c>
      <c r="D97" t="s">
        <v>31</v>
      </c>
      <c r="E97">
        <v>2</v>
      </c>
      <c r="F97" t="s">
        <v>32</v>
      </c>
      <c r="G97" t="s">
        <v>33</v>
      </c>
      <c r="H97" t="s">
        <v>32</v>
      </c>
      <c r="I97" t="s">
        <v>34</v>
      </c>
      <c r="J97" t="s">
        <v>35</v>
      </c>
      <c r="K97" t="s">
        <v>137</v>
      </c>
      <c r="L97" t="s">
        <v>30</v>
      </c>
      <c r="M97" t="s">
        <v>35</v>
      </c>
      <c r="N97" s="1" t="s">
        <v>37</v>
      </c>
      <c r="O97" t="s">
        <v>37</v>
      </c>
      <c r="P97" t="str">
        <f>IF(Q97="","",INDEX('Backing 4'!U:U,MATCH(Q97,'Backing 4'!T:T,0)))</f>
        <v>Even</v>
      </c>
      <c r="Q97" t="str">
        <f>IF(L97="","",IF(C97="1 - Executive","",C97&amp;" &amp; "&amp;M97))</f>
        <v>6 - Junior Officer &amp; Operations</v>
      </c>
      <c r="R97" t="str">
        <f>IF(S97="","",INDEX('Backing 4'!Z:Z,MATCH(S97,'Backing 4'!Y:Y,0)))</f>
        <v>Even</v>
      </c>
      <c r="S97" t="str">
        <f>IF(L97="","",IF(C97="1 - Executive","",C97))</f>
        <v>6 - Junior Officer</v>
      </c>
      <c r="T97">
        <v>1</v>
      </c>
      <c r="U97" t="str">
        <f>IF(D97="Y","",IF(V97="Y",INDEX('Backing 2'!B:B,MATCH(C97,'Backing 2'!C:C,0)),C97))</f>
        <v>6 - Junior Officer</v>
      </c>
      <c r="V97" t="s">
        <v>31</v>
      </c>
      <c r="W97">
        <v>0</v>
      </c>
      <c r="X97" t="s">
        <v>50</v>
      </c>
      <c r="Y97">
        <v>25</v>
      </c>
      <c r="Z97" t="s">
        <v>58</v>
      </c>
      <c r="AA97" t="s">
        <v>40</v>
      </c>
      <c r="AB97" s="2">
        <v>43556</v>
      </c>
      <c r="AC97">
        <v>1</v>
      </c>
      <c r="AD97">
        <f t="shared" ca="1" si="1"/>
        <v>0.79344649680415347</v>
      </c>
    </row>
    <row r="98" spans="1:30">
      <c r="A98">
        <v>97</v>
      </c>
      <c r="B98" t="s">
        <v>41</v>
      </c>
      <c r="C98" t="s">
        <v>42</v>
      </c>
      <c r="D98" t="s">
        <v>31</v>
      </c>
      <c r="E98">
        <v>2</v>
      </c>
      <c r="F98" t="s">
        <v>32</v>
      </c>
      <c r="G98" t="s">
        <v>33</v>
      </c>
      <c r="H98" t="s">
        <v>32</v>
      </c>
      <c r="I98" t="s">
        <v>34</v>
      </c>
      <c r="J98" t="s">
        <v>49</v>
      </c>
      <c r="K98" t="s">
        <v>137</v>
      </c>
      <c r="L98" t="s">
        <v>42</v>
      </c>
      <c r="M98" t="s">
        <v>49</v>
      </c>
      <c r="N98" s="1" t="s">
        <v>37</v>
      </c>
      <c r="O98" t="s">
        <v>37</v>
      </c>
      <c r="P98" t="str">
        <f>IF(Q98="","",INDEX('Backing 4'!U:U,MATCH(Q98,'Backing 4'!T:T,0)))</f>
        <v>Inconclusive</v>
      </c>
      <c r="Q98" t="str">
        <f>IF(L98="","",IF(C98="1 - Executive","",C98&amp;" &amp; "&amp;M98))</f>
        <v>4 - Manager &amp; HR</v>
      </c>
      <c r="R98" t="str">
        <f>IF(S98="","",INDEX('Backing 4'!Z:Z,MATCH(S98,'Backing 4'!Y:Y,0)))</f>
        <v>Even</v>
      </c>
      <c r="S98" t="str">
        <f>IF(L98="","",IF(C98="1 - Executive","",C98))</f>
        <v>4 - Manager</v>
      </c>
      <c r="T98">
        <v>2</v>
      </c>
      <c r="U98" t="str">
        <f>IF(D98="Y","",IF(V98="Y",INDEX('Backing 2'!B:B,MATCH(C98,'Backing 2'!C:C,0)),C98))</f>
        <v>4 - Manager</v>
      </c>
      <c r="V98" t="s">
        <v>31</v>
      </c>
      <c r="W98">
        <v>3</v>
      </c>
      <c r="X98" t="s">
        <v>52</v>
      </c>
      <c r="Y98">
        <v>40</v>
      </c>
      <c r="Z98" t="s">
        <v>44</v>
      </c>
      <c r="AA98" t="s">
        <v>40</v>
      </c>
      <c r="AB98" s="2">
        <v>42826</v>
      </c>
      <c r="AC98">
        <v>3</v>
      </c>
      <c r="AD98">
        <f t="shared" ca="1" si="1"/>
        <v>0.70252652240798696</v>
      </c>
    </row>
    <row r="99" spans="1:30">
      <c r="A99">
        <v>98</v>
      </c>
      <c r="B99" t="s">
        <v>29</v>
      </c>
      <c r="C99" t="s">
        <v>45</v>
      </c>
      <c r="D99" t="s">
        <v>31</v>
      </c>
      <c r="E99">
        <v>3</v>
      </c>
      <c r="F99" t="s">
        <v>32</v>
      </c>
      <c r="G99" t="s">
        <v>33</v>
      </c>
      <c r="H99" t="s">
        <v>32</v>
      </c>
      <c r="I99" t="s">
        <v>34</v>
      </c>
      <c r="J99" t="s">
        <v>35</v>
      </c>
      <c r="K99" t="s">
        <v>137</v>
      </c>
      <c r="L99" t="s">
        <v>45</v>
      </c>
      <c r="M99" t="s">
        <v>35</v>
      </c>
      <c r="N99" s="1" t="s">
        <v>37</v>
      </c>
      <c r="O99" t="s">
        <v>37</v>
      </c>
      <c r="P99" t="str">
        <f>IF(Q99="","",INDEX('Backing 4'!U:U,MATCH(Q99,'Backing 4'!T:T,0)))</f>
        <v>Even</v>
      </c>
      <c r="Q99" t="str">
        <f>IF(L99="","",IF(C99="1 - Executive","",C99&amp;" &amp; "&amp;M99))</f>
        <v>2 - Director &amp; Operations</v>
      </c>
      <c r="R99" t="s">
        <v>47</v>
      </c>
      <c r="S99" t="str">
        <f>IF(L99="","",IF(C99="1 - Executive","",C99))</f>
        <v>2 - Director</v>
      </c>
      <c r="T99">
        <v>3</v>
      </c>
      <c r="U99" t="str">
        <f>IF(D99="Y","",IF(V99="Y",INDEX('Backing 2'!B:B,MATCH(C99,'Backing 2'!C:C,0)),C99))</f>
        <v>2 - Director</v>
      </c>
      <c r="V99" t="s">
        <v>31</v>
      </c>
      <c r="W99">
        <v>3</v>
      </c>
      <c r="X99" t="s">
        <v>52</v>
      </c>
      <c r="Y99">
        <v>41</v>
      </c>
      <c r="Z99" t="s">
        <v>48</v>
      </c>
      <c r="AA99" t="s">
        <v>40</v>
      </c>
      <c r="AB99" s="2">
        <v>40634</v>
      </c>
      <c r="AC99">
        <v>9</v>
      </c>
      <c r="AD99">
        <f t="shared" ca="1" si="1"/>
        <v>2.1009146989081628E-2</v>
      </c>
    </row>
    <row r="100" spans="1:30">
      <c r="A100">
        <v>99</v>
      </c>
      <c r="B100" t="s">
        <v>41</v>
      </c>
      <c r="C100" t="s">
        <v>30</v>
      </c>
      <c r="D100" t="s">
        <v>31</v>
      </c>
      <c r="E100">
        <v>3</v>
      </c>
      <c r="F100" t="s">
        <v>32</v>
      </c>
      <c r="G100" t="s">
        <v>33</v>
      </c>
      <c r="H100" t="s">
        <v>32</v>
      </c>
      <c r="I100" t="s">
        <v>34</v>
      </c>
      <c r="J100" t="s">
        <v>43</v>
      </c>
      <c r="K100" t="s">
        <v>137</v>
      </c>
      <c r="L100" t="s">
        <v>30</v>
      </c>
      <c r="M100" t="s">
        <v>43</v>
      </c>
      <c r="N100" s="1" t="s">
        <v>37</v>
      </c>
      <c r="O100" t="s">
        <v>37</v>
      </c>
      <c r="P100" t="str">
        <f>IF(Q100="","",INDEX('Backing 4'!U:U,MATCH(Q100,'Backing 4'!T:T,0)))</f>
        <v>Even</v>
      </c>
      <c r="Q100" t="str">
        <f>IF(L100="","",IF(C100="1 - Executive","",C100&amp;" &amp; "&amp;M100))</f>
        <v>6 - Junior Officer &amp; Sales &amp; Marketing</v>
      </c>
      <c r="R100" t="str">
        <f>IF(S100="","",INDEX('Backing 4'!Z:Z,MATCH(S100,'Backing 4'!Y:Y,0)))</f>
        <v>Even</v>
      </c>
      <c r="S100" t="str">
        <f>IF(L100="","",IF(C100="1 - Executive","",C100))</f>
        <v>6 - Junior Officer</v>
      </c>
      <c r="T100">
        <v>3</v>
      </c>
      <c r="U100" t="str">
        <f>IF(D100="Y","",IF(V100="Y",INDEX('Backing 2'!B:B,MATCH(C100,'Backing 2'!C:C,0)),C100))</f>
        <v>6 - Junior Officer</v>
      </c>
      <c r="V100" t="s">
        <v>31</v>
      </c>
      <c r="W100">
        <v>3</v>
      </c>
      <c r="X100" t="s">
        <v>50</v>
      </c>
      <c r="Y100">
        <v>28</v>
      </c>
      <c r="Z100" t="s">
        <v>58</v>
      </c>
      <c r="AA100" t="s">
        <v>40</v>
      </c>
      <c r="AB100" s="2">
        <v>42826</v>
      </c>
      <c r="AC100">
        <v>3</v>
      </c>
      <c r="AD100">
        <f t="shared" ca="1" si="1"/>
        <v>0.37087744821710189</v>
      </c>
    </row>
    <row r="101" spans="1:30">
      <c r="A101">
        <v>100</v>
      </c>
      <c r="B101" t="s">
        <v>29</v>
      </c>
      <c r="C101" t="s">
        <v>54</v>
      </c>
      <c r="D101" t="s">
        <v>31</v>
      </c>
      <c r="E101">
        <v>3</v>
      </c>
      <c r="F101" t="s">
        <v>32</v>
      </c>
      <c r="G101" t="s">
        <v>33</v>
      </c>
      <c r="H101" t="s">
        <v>32</v>
      </c>
      <c r="I101" t="s">
        <v>34</v>
      </c>
      <c r="J101" t="s">
        <v>51</v>
      </c>
      <c r="K101" t="s">
        <v>137</v>
      </c>
      <c r="L101" t="s">
        <v>54</v>
      </c>
      <c r="M101" t="s">
        <v>51</v>
      </c>
      <c r="N101" s="1" t="s">
        <v>37</v>
      </c>
      <c r="O101" t="s">
        <v>37</v>
      </c>
      <c r="P101" t="str">
        <f>IF(Q101="","",INDEX('Backing 4'!U:U,MATCH(Q101,'Backing 4'!T:T,0)))</f>
        <v>Uneven - Men benefit</v>
      </c>
      <c r="Q101" t="str">
        <f>IF(L101="","",IF(C101="1 - Executive","",C101&amp;" &amp; "&amp;M101))</f>
        <v>3 - Senior Manager &amp; Internal Services</v>
      </c>
      <c r="R101" t="str">
        <f>IF(S101="","",INDEX('Backing 4'!Z:Z,MATCH(S101,'Backing 4'!Y:Y,0)))</f>
        <v>Uneven - Men benefit</v>
      </c>
      <c r="S101" t="str">
        <f>IF(L101="","",IF(C101="1 - Executive","",C101))</f>
        <v>3 - Senior Manager</v>
      </c>
      <c r="T101">
        <v>2</v>
      </c>
      <c r="U101" t="str">
        <f>IF(D101="Y","",IF(V101="Y",INDEX('Backing 2'!B:B,MATCH(C101,'Backing 2'!C:C,0)),C101))</f>
        <v>3 - Senior Manager</v>
      </c>
      <c r="V101" t="s">
        <v>31</v>
      </c>
      <c r="W101">
        <v>3</v>
      </c>
      <c r="X101" t="s">
        <v>38</v>
      </c>
      <c r="Y101">
        <v>39</v>
      </c>
      <c r="Z101" t="s">
        <v>44</v>
      </c>
      <c r="AA101" t="s">
        <v>40</v>
      </c>
      <c r="AB101" s="2">
        <v>41730</v>
      </c>
      <c r="AC101">
        <v>6</v>
      </c>
      <c r="AD101">
        <f t="shared" ca="1" si="1"/>
        <v>0.96871474610018049</v>
      </c>
    </row>
    <row r="102" spans="1:30">
      <c r="A102">
        <v>101</v>
      </c>
      <c r="B102" t="s">
        <v>41</v>
      </c>
      <c r="C102" t="s">
        <v>30</v>
      </c>
      <c r="D102" t="s">
        <v>31</v>
      </c>
      <c r="E102">
        <v>2</v>
      </c>
      <c r="F102" t="s">
        <v>32</v>
      </c>
      <c r="G102" t="s">
        <v>33</v>
      </c>
      <c r="H102" t="s">
        <v>32</v>
      </c>
      <c r="I102" t="s">
        <v>34</v>
      </c>
      <c r="J102" t="s">
        <v>43</v>
      </c>
      <c r="K102" t="s">
        <v>137</v>
      </c>
      <c r="L102" t="s">
        <v>30</v>
      </c>
      <c r="M102" t="s">
        <v>43</v>
      </c>
      <c r="N102" s="1" t="s">
        <v>37</v>
      </c>
      <c r="O102" t="s">
        <v>37</v>
      </c>
      <c r="P102" t="str">
        <f>IF(Q102="","",INDEX('Backing 4'!U:U,MATCH(Q102,'Backing 4'!T:T,0)))</f>
        <v>Even</v>
      </c>
      <c r="Q102" t="str">
        <f>IF(L102="","",IF(C102="1 - Executive","",C102&amp;" &amp; "&amp;M102))</f>
        <v>6 - Junior Officer &amp; Sales &amp; Marketing</v>
      </c>
      <c r="R102" t="str">
        <f>IF(S102="","",INDEX('Backing 4'!Z:Z,MATCH(S102,'Backing 4'!Y:Y,0)))</f>
        <v>Even</v>
      </c>
      <c r="S102" t="str">
        <f>IF(L102="","",IF(C102="1 - Executive","",C102))</f>
        <v>6 - Junior Officer</v>
      </c>
      <c r="T102">
        <v>2</v>
      </c>
      <c r="U102" t="str">
        <f>IF(D102="Y","",IF(V102="Y",INDEX('Backing 2'!B:B,MATCH(C102,'Backing 2'!C:C,0)),C102))</f>
        <v>6 - Junior Officer</v>
      </c>
      <c r="V102" t="s">
        <v>31</v>
      </c>
      <c r="W102">
        <v>3</v>
      </c>
      <c r="X102" t="s">
        <v>50</v>
      </c>
      <c r="Y102">
        <v>22</v>
      </c>
      <c r="Z102" t="s">
        <v>44</v>
      </c>
      <c r="AA102" t="s">
        <v>40</v>
      </c>
      <c r="AB102" s="2">
        <v>43191</v>
      </c>
      <c r="AC102">
        <v>2</v>
      </c>
      <c r="AD102">
        <f t="shared" ca="1" si="1"/>
        <v>0.88982213425914192</v>
      </c>
    </row>
    <row r="103" spans="1:30">
      <c r="A103">
        <v>102</v>
      </c>
      <c r="B103" t="s">
        <v>41</v>
      </c>
      <c r="C103" t="s">
        <v>42</v>
      </c>
      <c r="D103" t="s">
        <v>31</v>
      </c>
      <c r="E103">
        <v>2</v>
      </c>
      <c r="F103" t="s">
        <v>32</v>
      </c>
      <c r="G103" t="s">
        <v>33</v>
      </c>
      <c r="H103" t="s">
        <v>32</v>
      </c>
      <c r="I103" t="s">
        <v>34</v>
      </c>
      <c r="J103" t="s">
        <v>35</v>
      </c>
      <c r="K103" t="s">
        <v>137</v>
      </c>
      <c r="L103" t="s">
        <v>42</v>
      </c>
      <c r="M103" t="s">
        <v>35</v>
      </c>
      <c r="N103" s="1" t="s">
        <v>37</v>
      </c>
      <c r="O103" t="s">
        <v>37</v>
      </c>
      <c r="P103" t="str">
        <f>IF(Q103="","",INDEX('Backing 4'!U:U,MATCH(Q103,'Backing 4'!T:T,0)))</f>
        <v>Even</v>
      </c>
      <c r="Q103" t="str">
        <f>IF(L103="","",IF(C103="1 - Executive","",C103&amp;" &amp; "&amp;M103))</f>
        <v>4 - Manager &amp; Operations</v>
      </c>
      <c r="R103" t="str">
        <f>IF(S103="","",INDEX('Backing 4'!Z:Z,MATCH(S103,'Backing 4'!Y:Y,0)))</f>
        <v>Even</v>
      </c>
      <c r="S103" t="str">
        <f>IF(L103="","",IF(C103="1 - Executive","",C103))</f>
        <v>4 - Manager</v>
      </c>
      <c r="T103">
        <v>2</v>
      </c>
      <c r="U103" t="str">
        <f>IF(D103="Y","",IF(V103="Y",INDEX('Backing 2'!B:B,MATCH(C103,'Backing 2'!C:C,0)),C103))</f>
        <v>4 - Manager</v>
      </c>
      <c r="V103" t="s">
        <v>31</v>
      </c>
      <c r="W103">
        <v>0</v>
      </c>
      <c r="X103" t="s">
        <v>52</v>
      </c>
      <c r="Y103">
        <v>40</v>
      </c>
      <c r="Z103" t="s">
        <v>66</v>
      </c>
      <c r="AA103" t="s">
        <v>67</v>
      </c>
      <c r="AB103" s="2">
        <v>43191</v>
      </c>
      <c r="AC103">
        <v>2</v>
      </c>
      <c r="AD103">
        <f t="shared" ca="1" si="1"/>
        <v>0.37791411015424303</v>
      </c>
    </row>
    <row r="104" spans="1:30">
      <c r="A104">
        <v>103</v>
      </c>
      <c r="B104" t="s">
        <v>29</v>
      </c>
      <c r="C104" t="s">
        <v>30</v>
      </c>
      <c r="D104" t="s">
        <v>31</v>
      </c>
      <c r="E104">
        <v>2</v>
      </c>
      <c r="F104" t="s">
        <v>32</v>
      </c>
      <c r="G104" t="s">
        <v>33</v>
      </c>
      <c r="H104" t="s">
        <v>32</v>
      </c>
      <c r="I104" t="s">
        <v>34</v>
      </c>
      <c r="J104" t="s">
        <v>43</v>
      </c>
      <c r="K104" t="s">
        <v>137</v>
      </c>
      <c r="L104" t="s">
        <v>30</v>
      </c>
      <c r="M104" t="s">
        <v>43</v>
      </c>
      <c r="N104" s="1" t="s">
        <v>37</v>
      </c>
      <c r="O104" t="s">
        <v>37</v>
      </c>
      <c r="P104" t="str">
        <f>IF(Q104="","",INDEX('Backing 4'!U:U,MATCH(Q104,'Backing 4'!T:T,0)))</f>
        <v>Even</v>
      </c>
      <c r="Q104" t="str">
        <f>IF(L104="","",IF(C104="1 - Executive","",C104&amp;" &amp; "&amp;M104))</f>
        <v>6 - Junior Officer &amp; Sales &amp; Marketing</v>
      </c>
      <c r="R104" t="str">
        <f>IF(S104="","",INDEX('Backing 4'!Z:Z,MATCH(S104,'Backing 4'!Y:Y,0)))</f>
        <v>Even</v>
      </c>
      <c r="S104" t="str">
        <f>IF(L104="","",IF(C104="1 - Executive","",C104))</f>
        <v>6 - Junior Officer</v>
      </c>
      <c r="T104">
        <v>5</v>
      </c>
      <c r="U104" t="str">
        <f>IF(D104="Y","",IF(V104="Y",INDEX('Backing 2'!B:B,MATCH(C104,'Backing 2'!C:C,0)),C104))</f>
        <v>6 - Junior Officer</v>
      </c>
      <c r="V104" t="s">
        <v>31</v>
      </c>
      <c r="W104">
        <v>3</v>
      </c>
      <c r="X104" t="s">
        <v>50</v>
      </c>
      <c r="Y104">
        <v>22</v>
      </c>
      <c r="Z104" t="s">
        <v>58</v>
      </c>
      <c r="AA104" t="s">
        <v>40</v>
      </c>
      <c r="AB104" s="2">
        <v>42095</v>
      </c>
      <c r="AC104">
        <v>5</v>
      </c>
      <c r="AD104">
        <f t="shared" ca="1" si="1"/>
        <v>0.85389015901859178</v>
      </c>
    </row>
    <row r="105" spans="1:30">
      <c r="A105">
        <v>104</v>
      </c>
      <c r="B105" t="s">
        <v>41</v>
      </c>
      <c r="C105" t="s">
        <v>55</v>
      </c>
      <c r="D105" t="s">
        <v>31</v>
      </c>
      <c r="E105">
        <v>2</v>
      </c>
      <c r="F105" t="s">
        <v>32</v>
      </c>
      <c r="G105" t="s">
        <v>33</v>
      </c>
      <c r="H105" t="s">
        <v>32</v>
      </c>
      <c r="I105" t="s">
        <v>34</v>
      </c>
      <c r="J105" t="s">
        <v>43</v>
      </c>
      <c r="K105" t="s">
        <v>137</v>
      </c>
      <c r="L105" t="s">
        <v>55</v>
      </c>
      <c r="M105" t="s">
        <v>43</v>
      </c>
      <c r="N105" s="1" t="s">
        <v>37</v>
      </c>
      <c r="O105" t="s">
        <v>37</v>
      </c>
      <c r="P105" t="str">
        <f>IF(Q105="","",INDEX('Backing 4'!U:U,MATCH(Q105,'Backing 4'!T:T,0)))</f>
        <v>Even</v>
      </c>
      <c r="Q105" t="str">
        <f>IF(L105="","",IF(C105="1 - Executive","",C105&amp;" &amp; "&amp;M105))</f>
        <v>5 - Senior Officer &amp; Sales &amp; Marketing</v>
      </c>
      <c r="R105" t="str">
        <f>IF(S105="","",INDEX('Backing 4'!Z:Z,MATCH(S105,'Backing 4'!Y:Y,0)))</f>
        <v>Even</v>
      </c>
      <c r="S105" t="str">
        <f>IF(L105="","",IF(C105="1 - Executive","",C105))</f>
        <v>5 - Senior Officer</v>
      </c>
      <c r="T105">
        <v>3</v>
      </c>
      <c r="U105" t="str">
        <f>IF(D105="Y","",IF(V105="Y",INDEX('Backing 2'!B:B,MATCH(C105,'Backing 2'!C:C,0)),C105))</f>
        <v>5 - Senior Officer</v>
      </c>
      <c r="V105" t="s">
        <v>31</v>
      </c>
      <c r="W105">
        <v>2</v>
      </c>
      <c r="X105" t="s">
        <v>50</v>
      </c>
      <c r="Y105">
        <v>28</v>
      </c>
      <c r="Z105" t="s">
        <v>48</v>
      </c>
      <c r="AA105" t="s">
        <v>40</v>
      </c>
      <c r="AB105" s="2">
        <v>42095</v>
      </c>
      <c r="AC105">
        <v>5</v>
      </c>
      <c r="AD105">
        <f t="shared" ca="1" si="1"/>
        <v>0.80650373443803591</v>
      </c>
    </row>
    <row r="106" spans="1:30" hidden="1">
      <c r="A106">
        <v>105</v>
      </c>
      <c r="B106" t="s">
        <v>29</v>
      </c>
      <c r="C106" t="s">
        <v>42</v>
      </c>
      <c r="D106" t="s">
        <v>34</v>
      </c>
      <c r="E106">
        <v>0</v>
      </c>
      <c r="F106" t="s">
        <v>32</v>
      </c>
      <c r="G106" t="s">
        <v>32</v>
      </c>
      <c r="H106" t="s">
        <v>32</v>
      </c>
      <c r="I106" t="s">
        <v>31</v>
      </c>
      <c r="J106" t="s">
        <v>43</v>
      </c>
      <c r="K106" t="s">
        <v>137</v>
      </c>
      <c r="L106" t="s">
        <v>42</v>
      </c>
      <c r="M106" t="s">
        <v>43</v>
      </c>
      <c r="N106" s="1" t="s">
        <v>37</v>
      </c>
      <c r="O106" t="s">
        <v>37</v>
      </c>
      <c r="P106" t="str">
        <f>IF(Q106="","",INDEX('Backing 4'!U:U,MATCH(Q106,'Backing 4'!T:T,0)))</f>
        <v>Uneven - Men benefit</v>
      </c>
      <c r="Q106" t="str">
        <f>IF(L106="","",IF(C106="1 - Executive","",C106&amp;" &amp; "&amp;M106))</f>
        <v>4 - Manager &amp; Sales &amp; Marketing</v>
      </c>
      <c r="R106" t="str">
        <f>IF(S106="","",INDEX('Backing 4'!Z:Z,MATCH(S106,'Backing 4'!Y:Y,0)))</f>
        <v>Even</v>
      </c>
      <c r="S106" t="str">
        <f>IF(L106="","",IF(C106="1 - Executive","",C106))</f>
        <v>4 - Manager</v>
      </c>
      <c r="T106">
        <v>0</v>
      </c>
      <c r="U106" t="str">
        <f>IF(D106="Y","",IF(V106="Y",INDEX('Backing 2'!B:B,MATCH(C106,'Backing 2'!C:C,0)),C106))</f>
        <v/>
      </c>
      <c r="V106" t="s">
        <v>31</v>
      </c>
      <c r="X106" t="s">
        <v>38</v>
      </c>
      <c r="Y106">
        <v>30</v>
      </c>
      <c r="Z106" t="s">
        <v>58</v>
      </c>
      <c r="AA106" t="s">
        <v>40</v>
      </c>
      <c r="AB106" s="2">
        <v>43922</v>
      </c>
      <c r="AC106">
        <v>0</v>
      </c>
      <c r="AD106">
        <f t="shared" ca="1" si="1"/>
        <v>0.58655700809278299</v>
      </c>
    </row>
    <row r="107" spans="1:30">
      <c r="A107">
        <v>106</v>
      </c>
      <c r="B107" t="s">
        <v>29</v>
      </c>
      <c r="C107" t="s">
        <v>45</v>
      </c>
      <c r="D107" t="s">
        <v>31</v>
      </c>
      <c r="E107">
        <v>1</v>
      </c>
      <c r="F107" t="s">
        <v>32</v>
      </c>
      <c r="G107" t="s">
        <v>33</v>
      </c>
      <c r="H107" t="s">
        <v>32</v>
      </c>
      <c r="I107" t="s">
        <v>34</v>
      </c>
      <c r="J107" t="s">
        <v>43</v>
      </c>
      <c r="K107" t="s">
        <v>137</v>
      </c>
      <c r="L107" t="s">
        <v>45</v>
      </c>
      <c r="M107" t="s">
        <v>43</v>
      </c>
      <c r="N107" s="1" t="s">
        <v>37</v>
      </c>
      <c r="O107" t="s">
        <v>37</v>
      </c>
      <c r="P107" t="str">
        <f>IF(Q107="","",INDEX('Backing 4'!U:U,MATCH(Q107,'Backing 4'!T:T,0)))</f>
        <v>Inconclusive</v>
      </c>
      <c r="Q107" t="str">
        <f>IF(L107="","",IF(C107="1 - Executive","",C107&amp;" &amp; "&amp;M107))</f>
        <v>2 - Director &amp; Sales &amp; Marketing</v>
      </c>
      <c r="R107" t="s">
        <v>47</v>
      </c>
      <c r="S107" t="str">
        <f>IF(L107="","",IF(C107="1 - Executive","",C107))</f>
        <v>2 - Director</v>
      </c>
      <c r="T107">
        <v>3</v>
      </c>
      <c r="U107" t="str">
        <f>IF(D107="Y","",IF(V107="Y",INDEX('Backing 2'!B:B,MATCH(C107,'Backing 2'!C:C,0)),C107))</f>
        <v>2 - Director</v>
      </c>
      <c r="V107" t="s">
        <v>31</v>
      </c>
      <c r="W107">
        <v>3</v>
      </c>
      <c r="X107" t="s">
        <v>38</v>
      </c>
      <c r="Y107">
        <v>35</v>
      </c>
      <c r="Z107" t="s">
        <v>58</v>
      </c>
      <c r="AA107" t="s">
        <v>40</v>
      </c>
      <c r="AB107" s="2">
        <v>42826</v>
      </c>
      <c r="AC107">
        <v>3</v>
      </c>
      <c r="AD107">
        <f t="shared" ca="1" si="1"/>
        <v>0.76000073091474496</v>
      </c>
    </row>
    <row r="108" spans="1:30">
      <c r="A108">
        <v>107</v>
      </c>
      <c r="B108" t="s">
        <v>41</v>
      </c>
      <c r="C108" t="s">
        <v>30</v>
      </c>
      <c r="D108" t="s">
        <v>31</v>
      </c>
      <c r="E108">
        <v>2</v>
      </c>
      <c r="F108" t="s">
        <v>32</v>
      </c>
      <c r="G108" t="s">
        <v>33</v>
      </c>
      <c r="H108" t="s">
        <v>32</v>
      </c>
      <c r="I108" t="s">
        <v>34</v>
      </c>
      <c r="J108" t="s">
        <v>35</v>
      </c>
      <c r="K108" t="s">
        <v>137</v>
      </c>
      <c r="L108" t="s">
        <v>30</v>
      </c>
      <c r="M108" t="s">
        <v>35</v>
      </c>
      <c r="N108" s="1" t="s">
        <v>37</v>
      </c>
      <c r="O108" t="s">
        <v>37</v>
      </c>
      <c r="P108" t="str">
        <f>IF(Q108="","",INDEX('Backing 4'!U:U,MATCH(Q108,'Backing 4'!T:T,0)))</f>
        <v>Even</v>
      </c>
      <c r="Q108" t="str">
        <f>IF(L108="","",IF(C108="1 - Executive","",C108&amp;" &amp; "&amp;M108))</f>
        <v>6 - Junior Officer &amp; Operations</v>
      </c>
      <c r="R108" t="str">
        <f>IF(S108="","",INDEX('Backing 4'!Z:Z,MATCH(S108,'Backing 4'!Y:Y,0)))</f>
        <v>Even</v>
      </c>
      <c r="S108" t="str">
        <f>IF(L108="","",IF(C108="1 - Executive","",C108))</f>
        <v>6 - Junior Officer</v>
      </c>
      <c r="T108">
        <v>2</v>
      </c>
      <c r="U108" t="str">
        <f>IF(D108="Y","",IF(V108="Y",INDEX('Backing 2'!B:B,MATCH(C108,'Backing 2'!C:C,0)),C108))</f>
        <v>6 - Junior Officer</v>
      </c>
      <c r="V108" t="s">
        <v>31</v>
      </c>
      <c r="W108">
        <v>2</v>
      </c>
      <c r="X108" t="s">
        <v>50</v>
      </c>
      <c r="Y108">
        <v>23</v>
      </c>
      <c r="Z108" t="s">
        <v>48</v>
      </c>
      <c r="AA108" t="s">
        <v>40</v>
      </c>
      <c r="AB108" s="2">
        <v>43191</v>
      </c>
      <c r="AC108">
        <v>2</v>
      </c>
      <c r="AD108">
        <f t="shared" ca="1" si="1"/>
        <v>0.43914611725044372</v>
      </c>
    </row>
    <row r="109" spans="1:30">
      <c r="A109">
        <v>108</v>
      </c>
      <c r="B109" t="s">
        <v>29</v>
      </c>
      <c r="C109" t="s">
        <v>54</v>
      </c>
      <c r="D109" t="s">
        <v>31</v>
      </c>
      <c r="E109">
        <v>3</v>
      </c>
      <c r="F109" t="s">
        <v>32</v>
      </c>
      <c r="G109" t="s">
        <v>33</v>
      </c>
      <c r="H109" t="s">
        <v>32</v>
      </c>
      <c r="I109" t="s">
        <v>34</v>
      </c>
      <c r="J109" t="s">
        <v>35</v>
      </c>
      <c r="K109" t="s">
        <v>137</v>
      </c>
      <c r="L109" t="s">
        <v>54</v>
      </c>
      <c r="M109" t="s">
        <v>35</v>
      </c>
      <c r="N109" s="1" t="s">
        <v>37</v>
      </c>
      <c r="O109" t="s">
        <v>37</v>
      </c>
      <c r="P109" t="str">
        <f>IF(Q109="","",INDEX('Backing 4'!U:U,MATCH(Q109,'Backing 4'!T:T,0)))</f>
        <v>Even</v>
      </c>
      <c r="Q109" t="str">
        <f>IF(L109="","",IF(C109="1 - Executive","",C109&amp;" &amp; "&amp;M109))</f>
        <v>3 - Senior Manager &amp; Operations</v>
      </c>
      <c r="R109" t="str">
        <f>IF(S109="","",INDEX('Backing 4'!Z:Z,MATCH(S109,'Backing 4'!Y:Y,0)))</f>
        <v>Uneven - Men benefit</v>
      </c>
      <c r="S109" t="str">
        <f>IF(L109="","",IF(C109="1 - Executive","",C109))</f>
        <v>3 - Senior Manager</v>
      </c>
      <c r="T109">
        <v>6</v>
      </c>
      <c r="U109" t="str">
        <f>IF(D109="Y","",IF(V109="Y",INDEX('Backing 2'!B:B,MATCH(C109,'Backing 2'!C:C,0)),C109))</f>
        <v>3 - Senior Manager</v>
      </c>
      <c r="V109" t="s">
        <v>31</v>
      </c>
      <c r="W109">
        <v>3</v>
      </c>
      <c r="X109" t="s">
        <v>38</v>
      </c>
      <c r="Y109">
        <v>34</v>
      </c>
      <c r="Z109" t="s">
        <v>58</v>
      </c>
      <c r="AA109" t="s">
        <v>40</v>
      </c>
      <c r="AB109" s="2">
        <v>41730</v>
      </c>
      <c r="AC109">
        <v>6</v>
      </c>
      <c r="AD109">
        <f t="shared" ca="1" si="1"/>
        <v>0.94489120011809746</v>
      </c>
    </row>
    <row r="110" spans="1:30" hidden="1">
      <c r="A110">
        <v>109</v>
      </c>
      <c r="B110" t="s">
        <v>29</v>
      </c>
      <c r="C110" t="s">
        <v>30</v>
      </c>
      <c r="D110" t="s">
        <v>34</v>
      </c>
      <c r="E110">
        <v>0</v>
      </c>
      <c r="F110" t="s">
        <v>32</v>
      </c>
      <c r="G110" t="s">
        <v>32</v>
      </c>
      <c r="H110" t="s">
        <v>32</v>
      </c>
      <c r="I110" t="s">
        <v>31</v>
      </c>
      <c r="J110" t="s">
        <v>43</v>
      </c>
      <c r="K110" t="s">
        <v>137</v>
      </c>
      <c r="L110" t="s">
        <v>30</v>
      </c>
      <c r="M110" t="s">
        <v>43</v>
      </c>
      <c r="N110" s="1" t="s">
        <v>37</v>
      </c>
      <c r="O110" t="s">
        <v>37</v>
      </c>
      <c r="P110" t="str">
        <f>IF(Q110="","",INDEX('Backing 4'!U:U,MATCH(Q110,'Backing 4'!T:T,0)))</f>
        <v>Even</v>
      </c>
      <c r="Q110" t="str">
        <f>IF(L110="","",IF(C110="1 - Executive","",C110&amp;" &amp; "&amp;M110))</f>
        <v>6 - Junior Officer &amp; Sales &amp; Marketing</v>
      </c>
      <c r="R110" t="str">
        <f>IF(S110="","",INDEX('Backing 4'!Z:Z,MATCH(S110,'Backing 4'!Y:Y,0)))</f>
        <v>Even</v>
      </c>
      <c r="S110" t="str">
        <f>IF(L110="","",IF(C110="1 - Executive","",C110))</f>
        <v>6 - Junior Officer</v>
      </c>
      <c r="T110">
        <v>0</v>
      </c>
      <c r="U110" t="str">
        <f>IF(D110="Y","",IF(V110="Y",INDEX('Backing 2'!B:B,MATCH(C110,'Backing 2'!C:C,0)),C110))</f>
        <v/>
      </c>
      <c r="V110" t="s">
        <v>31</v>
      </c>
      <c r="X110" t="s">
        <v>50</v>
      </c>
      <c r="Y110">
        <v>24</v>
      </c>
      <c r="Z110" t="s">
        <v>48</v>
      </c>
      <c r="AA110" t="s">
        <v>40</v>
      </c>
      <c r="AB110" s="2">
        <v>43922</v>
      </c>
      <c r="AC110">
        <v>0</v>
      </c>
      <c r="AD110">
        <f t="shared" ca="1" si="1"/>
        <v>0.10258226256820213</v>
      </c>
    </row>
    <row r="111" spans="1:30">
      <c r="A111">
        <v>110</v>
      </c>
      <c r="B111" t="s">
        <v>29</v>
      </c>
      <c r="C111" t="s">
        <v>55</v>
      </c>
      <c r="D111" t="s">
        <v>31</v>
      </c>
      <c r="E111">
        <v>2</v>
      </c>
      <c r="F111" t="s">
        <v>32</v>
      </c>
      <c r="G111" t="s">
        <v>33</v>
      </c>
      <c r="H111" t="s">
        <v>32</v>
      </c>
      <c r="I111" t="s">
        <v>34</v>
      </c>
      <c r="J111" t="s">
        <v>51</v>
      </c>
      <c r="K111" t="s">
        <v>137</v>
      </c>
      <c r="L111" t="s">
        <v>55</v>
      </c>
      <c r="M111" t="s">
        <v>51</v>
      </c>
      <c r="N111" s="1" t="s">
        <v>37</v>
      </c>
      <c r="O111" t="s">
        <v>37</v>
      </c>
      <c r="P111" t="str">
        <f>IF(Q111="","",INDEX('Backing 4'!U:U,MATCH(Q111,'Backing 4'!T:T,0)))</f>
        <v>Even</v>
      </c>
      <c r="Q111" t="str">
        <f>IF(L111="","",IF(C111="1 - Executive","",C111&amp;" &amp; "&amp;M111))</f>
        <v>5 - Senior Officer &amp; Internal Services</v>
      </c>
      <c r="R111" t="str">
        <f>IF(S111="","",INDEX('Backing 4'!Z:Z,MATCH(S111,'Backing 4'!Y:Y,0)))</f>
        <v>Even</v>
      </c>
      <c r="S111" t="str">
        <f>IF(L111="","",IF(C111="1 - Executive","",C111))</f>
        <v>5 - Senior Officer</v>
      </c>
      <c r="T111">
        <v>3</v>
      </c>
      <c r="U111" t="str">
        <f>IF(D111="Y","",IF(V111="Y",INDEX('Backing 2'!B:B,MATCH(C111,'Backing 2'!C:C,0)),C111))</f>
        <v>5 - Senior Officer</v>
      </c>
      <c r="V111" t="s">
        <v>31</v>
      </c>
      <c r="W111">
        <v>3</v>
      </c>
      <c r="X111" t="s">
        <v>50</v>
      </c>
      <c r="Y111">
        <v>28</v>
      </c>
      <c r="Z111" t="s">
        <v>48</v>
      </c>
      <c r="AA111" t="s">
        <v>40</v>
      </c>
      <c r="AB111" s="2">
        <v>42461</v>
      </c>
      <c r="AC111">
        <v>4</v>
      </c>
      <c r="AD111">
        <f t="shared" ca="1" si="1"/>
        <v>3.0814813910790217E-2</v>
      </c>
    </row>
    <row r="112" spans="1:30" hidden="1">
      <c r="A112">
        <v>111</v>
      </c>
      <c r="B112" t="s">
        <v>41</v>
      </c>
      <c r="C112" t="s">
        <v>55</v>
      </c>
      <c r="D112" t="s">
        <v>34</v>
      </c>
      <c r="E112">
        <v>0</v>
      </c>
      <c r="F112" t="s">
        <v>32</v>
      </c>
      <c r="G112" t="s">
        <v>32</v>
      </c>
      <c r="H112" t="s">
        <v>32</v>
      </c>
      <c r="I112" t="s">
        <v>31</v>
      </c>
      <c r="J112" t="s">
        <v>61</v>
      </c>
      <c r="K112" t="s">
        <v>137</v>
      </c>
      <c r="L112" t="s">
        <v>55</v>
      </c>
      <c r="M112" t="s">
        <v>61</v>
      </c>
      <c r="N112" s="1" t="s">
        <v>37</v>
      </c>
      <c r="O112" t="s">
        <v>37</v>
      </c>
      <c r="P112" t="str">
        <f>IF(Q112="","",INDEX('Backing 4'!U:U,MATCH(Q112,'Backing 4'!T:T,0)))</f>
        <v>Inconclusive</v>
      </c>
      <c r="Q112" t="str">
        <f>IF(L112="","",IF(C112="1 - Executive","",C112&amp;" &amp; "&amp;M112))</f>
        <v>5 - Senior Officer &amp; Finance</v>
      </c>
      <c r="R112" t="str">
        <f>IF(S112="","",INDEX('Backing 4'!Z:Z,MATCH(S112,'Backing 4'!Y:Y,0)))</f>
        <v>Even</v>
      </c>
      <c r="S112" t="str">
        <f>IF(L112="","",IF(C112="1 - Executive","",C112))</f>
        <v>5 - Senior Officer</v>
      </c>
      <c r="T112">
        <v>0</v>
      </c>
      <c r="U112" t="str">
        <f>IF(D112="Y","",IF(V112="Y",INDEX('Backing 2'!B:B,MATCH(C112,'Backing 2'!C:C,0)),C112))</f>
        <v/>
      </c>
      <c r="V112" t="s">
        <v>31</v>
      </c>
      <c r="X112" t="s">
        <v>38</v>
      </c>
      <c r="Y112">
        <v>33</v>
      </c>
      <c r="Z112" t="s">
        <v>44</v>
      </c>
      <c r="AA112" t="s">
        <v>40</v>
      </c>
      <c r="AB112" s="2">
        <v>43922</v>
      </c>
      <c r="AC112">
        <v>0</v>
      </c>
      <c r="AD112">
        <f t="shared" ca="1" si="1"/>
        <v>0.31888103232986154</v>
      </c>
    </row>
    <row r="113" spans="1:30">
      <c r="A113">
        <v>112</v>
      </c>
      <c r="B113" t="s">
        <v>41</v>
      </c>
      <c r="C113" t="s">
        <v>30</v>
      </c>
      <c r="D113" t="s">
        <v>31</v>
      </c>
      <c r="E113">
        <v>2</v>
      </c>
      <c r="F113" t="s">
        <v>32</v>
      </c>
      <c r="G113" t="s">
        <v>33</v>
      </c>
      <c r="H113" t="s">
        <v>32</v>
      </c>
      <c r="I113" t="s">
        <v>34</v>
      </c>
      <c r="J113" t="s">
        <v>35</v>
      </c>
      <c r="K113" t="s">
        <v>137</v>
      </c>
      <c r="L113" t="s">
        <v>30</v>
      </c>
      <c r="M113" t="s">
        <v>35</v>
      </c>
      <c r="N113" s="1" t="s">
        <v>37</v>
      </c>
      <c r="O113" t="s">
        <v>37</v>
      </c>
      <c r="P113" t="str">
        <f>IF(Q113="","",INDEX('Backing 4'!U:U,MATCH(Q113,'Backing 4'!T:T,0)))</f>
        <v>Even</v>
      </c>
      <c r="Q113" t="str">
        <f>IF(L113="","",IF(C113="1 - Executive","",C113&amp;" &amp; "&amp;M113))</f>
        <v>6 - Junior Officer &amp; Operations</v>
      </c>
      <c r="R113" t="str">
        <f>IF(S113="","",INDEX('Backing 4'!Z:Z,MATCH(S113,'Backing 4'!Y:Y,0)))</f>
        <v>Even</v>
      </c>
      <c r="S113" t="str">
        <f>IF(L113="","",IF(C113="1 - Executive","",C113))</f>
        <v>6 - Junior Officer</v>
      </c>
      <c r="T113">
        <v>1</v>
      </c>
      <c r="U113" t="str">
        <f>IF(D113="Y","",IF(V113="Y",INDEX('Backing 2'!B:B,MATCH(C113,'Backing 2'!C:C,0)),C113))</f>
        <v>6 - Junior Officer</v>
      </c>
      <c r="V113" t="s">
        <v>31</v>
      </c>
      <c r="W113">
        <v>0</v>
      </c>
      <c r="X113" t="s">
        <v>50</v>
      </c>
      <c r="Y113">
        <v>27</v>
      </c>
      <c r="Z113" t="s">
        <v>48</v>
      </c>
      <c r="AA113" t="s">
        <v>40</v>
      </c>
      <c r="AB113" s="2">
        <v>43556</v>
      </c>
      <c r="AC113">
        <v>1</v>
      </c>
      <c r="AD113">
        <f t="shared" ca="1" si="1"/>
        <v>0.67705425278916209</v>
      </c>
    </row>
    <row r="114" spans="1:30">
      <c r="A114">
        <v>113</v>
      </c>
      <c r="B114" t="s">
        <v>29</v>
      </c>
      <c r="C114" t="s">
        <v>45</v>
      </c>
      <c r="D114" t="s">
        <v>31</v>
      </c>
      <c r="E114">
        <v>3</v>
      </c>
      <c r="F114" t="s">
        <v>32</v>
      </c>
      <c r="G114" t="s">
        <v>33</v>
      </c>
      <c r="H114" t="s">
        <v>32</v>
      </c>
      <c r="I114" t="s">
        <v>34</v>
      </c>
      <c r="J114" t="s">
        <v>46</v>
      </c>
      <c r="K114" t="s">
        <v>137</v>
      </c>
      <c r="L114" t="s">
        <v>45</v>
      </c>
      <c r="M114" t="s">
        <v>46</v>
      </c>
      <c r="N114" s="1" t="s">
        <v>37</v>
      </c>
      <c r="O114" t="s">
        <v>37</v>
      </c>
      <c r="P114" t="str">
        <f>IF(Q114="","",INDEX('Backing 4'!U:U,MATCH(Q114,'Backing 4'!T:T,0)))</f>
        <v>Inconclusive</v>
      </c>
      <c r="Q114" t="str">
        <f>IF(L114="","",IF(C114="1 - Executive","",C114&amp;" &amp; "&amp;M114))</f>
        <v>2 - Director &amp; Strategy</v>
      </c>
      <c r="R114" t="s">
        <v>47</v>
      </c>
      <c r="S114" t="str">
        <f>IF(L114="","",IF(C114="1 - Executive","",C114))</f>
        <v>2 - Director</v>
      </c>
      <c r="T114">
        <v>4</v>
      </c>
      <c r="U114" t="str">
        <f>IF(D114="Y","",IF(V114="Y",INDEX('Backing 2'!B:B,MATCH(C114,'Backing 2'!C:C,0)),C114))</f>
        <v>2 - Director</v>
      </c>
      <c r="V114" t="s">
        <v>31</v>
      </c>
      <c r="W114">
        <v>3</v>
      </c>
      <c r="X114" t="s">
        <v>52</v>
      </c>
      <c r="Y114">
        <v>41</v>
      </c>
      <c r="Z114" t="s">
        <v>48</v>
      </c>
      <c r="AA114" t="s">
        <v>40</v>
      </c>
      <c r="AB114" s="2">
        <v>41000</v>
      </c>
      <c r="AC114">
        <v>8</v>
      </c>
      <c r="AD114">
        <f t="shared" ca="1" si="1"/>
        <v>0.66982288083015085</v>
      </c>
    </row>
    <row r="115" spans="1:30">
      <c r="A115">
        <v>114</v>
      </c>
      <c r="B115" t="s">
        <v>29</v>
      </c>
      <c r="C115" t="s">
        <v>42</v>
      </c>
      <c r="D115" t="s">
        <v>31</v>
      </c>
      <c r="E115">
        <v>3</v>
      </c>
      <c r="F115" t="s">
        <v>32</v>
      </c>
      <c r="G115" t="s">
        <v>33</v>
      </c>
      <c r="H115" t="s">
        <v>32</v>
      </c>
      <c r="I115" t="s">
        <v>34</v>
      </c>
      <c r="J115" t="s">
        <v>43</v>
      </c>
      <c r="K115" t="s">
        <v>137</v>
      </c>
      <c r="L115" t="s">
        <v>42</v>
      </c>
      <c r="M115" t="s">
        <v>43</v>
      </c>
      <c r="N115" s="1" t="s">
        <v>37</v>
      </c>
      <c r="O115" t="s">
        <v>37</v>
      </c>
      <c r="P115" t="str">
        <f>IF(Q115="","",INDEX('Backing 4'!U:U,MATCH(Q115,'Backing 4'!T:T,0)))</f>
        <v>Uneven - Men benefit</v>
      </c>
      <c r="Q115" t="str">
        <f>IF(L115="","",IF(C115="1 - Executive","",C115&amp;" &amp; "&amp;M115))</f>
        <v>4 - Manager &amp; Sales &amp; Marketing</v>
      </c>
      <c r="R115" t="str">
        <f>IF(S115="","",INDEX('Backing 4'!Z:Z,MATCH(S115,'Backing 4'!Y:Y,0)))</f>
        <v>Even</v>
      </c>
      <c r="S115" t="str">
        <f>IF(L115="","",IF(C115="1 - Executive","",C115))</f>
        <v>4 - Manager</v>
      </c>
      <c r="T115">
        <v>3</v>
      </c>
      <c r="U115" t="str">
        <f>IF(D115="Y","",IF(V115="Y",INDEX('Backing 2'!B:B,MATCH(C115,'Backing 2'!C:C,0)),C115))</f>
        <v>4 - Manager</v>
      </c>
      <c r="V115" t="s">
        <v>31</v>
      </c>
      <c r="W115">
        <v>3</v>
      </c>
      <c r="X115" t="s">
        <v>38</v>
      </c>
      <c r="Y115">
        <v>31</v>
      </c>
      <c r="Z115" t="s">
        <v>48</v>
      </c>
      <c r="AA115" t="s">
        <v>40</v>
      </c>
      <c r="AB115" s="2">
        <v>41365</v>
      </c>
      <c r="AC115">
        <v>7</v>
      </c>
      <c r="AD115">
        <f t="shared" ca="1" si="1"/>
        <v>0.21864035647727009</v>
      </c>
    </row>
    <row r="116" spans="1:30">
      <c r="A116">
        <v>115</v>
      </c>
      <c r="B116" t="s">
        <v>29</v>
      </c>
      <c r="C116" s="3" t="s">
        <v>45</v>
      </c>
      <c r="D116" t="s">
        <v>31</v>
      </c>
      <c r="E116">
        <v>3</v>
      </c>
      <c r="F116" t="s">
        <v>32</v>
      </c>
      <c r="G116" t="s">
        <v>32</v>
      </c>
      <c r="H116" t="s">
        <v>33</v>
      </c>
      <c r="I116" t="s">
        <v>34</v>
      </c>
      <c r="J116" t="s">
        <v>61</v>
      </c>
      <c r="K116" t="s">
        <v>36</v>
      </c>
      <c r="L116" t="s">
        <v>136</v>
      </c>
      <c r="M116" t="s">
        <v>61</v>
      </c>
      <c r="N116" s="1" t="s">
        <v>37</v>
      </c>
      <c r="O116" t="s">
        <v>37</v>
      </c>
      <c r="P116" t="str">
        <f>IF(Q116="","",INDEX('Backing 4'!U:U,MATCH(Q116,'Backing 4'!T:T,0)))</f>
        <v>Inconclusive</v>
      </c>
      <c r="Q116" t="str">
        <f>IF(L116="","",IF(C116="1 - Executive","",C116&amp;" &amp; "&amp;M116))</f>
        <v>2 - Director &amp; Finance</v>
      </c>
      <c r="R116" t="str">
        <f>IF(S116="","",INDEX('Backing 4'!Z:Z,MATCH(S116,'Backing 4'!Y:Y,0)))</f>
        <v>Even</v>
      </c>
      <c r="S116" t="str">
        <f>IF(L116="","",IF(C116="1 - Executive","",C116))</f>
        <v>2 - Director</v>
      </c>
      <c r="T116">
        <v>3</v>
      </c>
      <c r="U116" t="str">
        <f>IF(D116="Y","",IF(V116="Y",INDEX('Backing 2'!B:B,MATCH(C116,'Backing 2'!C:C,0)),C116))</f>
        <v>2 - Director</v>
      </c>
      <c r="V116" t="s">
        <v>31</v>
      </c>
      <c r="W116">
        <v>4</v>
      </c>
      <c r="X116" t="s">
        <v>52</v>
      </c>
      <c r="Y116">
        <v>49</v>
      </c>
      <c r="Z116" t="s">
        <v>48</v>
      </c>
      <c r="AA116" t="s">
        <v>40</v>
      </c>
      <c r="AB116" s="2">
        <v>41730</v>
      </c>
      <c r="AC116">
        <v>6</v>
      </c>
      <c r="AD116">
        <f t="shared" ca="1" si="1"/>
        <v>0.36132058814887746</v>
      </c>
    </row>
    <row r="117" spans="1:30">
      <c r="A117">
        <v>116</v>
      </c>
      <c r="B117" t="s">
        <v>29</v>
      </c>
      <c r="C117" t="s">
        <v>55</v>
      </c>
      <c r="D117" t="s">
        <v>31</v>
      </c>
      <c r="E117">
        <v>3</v>
      </c>
      <c r="F117" t="s">
        <v>32</v>
      </c>
      <c r="G117" t="s">
        <v>33</v>
      </c>
      <c r="H117" t="s">
        <v>32</v>
      </c>
      <c r="I117" t="s">
        <v>34</v>
      </c>
      <c r="J117" t="s">
        <v>43</v>
      </c>
      <c r="K117" t="s">
        <v>137</v>
      </c>
      <c r="L117" t="s">
        <v>55</v>
      </c>
      <c r="M117" t="s">
        <v>43</v>
      </c>
      <c r="N117" s="1" t="s">
        <v>37</v>
      </c>
      <c r="O117" t="s">
        <v>37</v>
      </c>
      <c r="P117" t="str">
        <f>IF(Q117="","",INDEX('Backing 4'!U:U,MATCH(Q117,'Backing 4'!T:T,0)))</f>
        <v>Even</v>
      </c>
      <c r="Q117" t="str">
        <f>IF(L117="","",IF(C117="1 - Executive","",C117&amp;" &amp; "&amp;M117))</f>
        <v>5 - Senior Officer &amp; Sales &amp; Marketing</v>
      </c>
      <c r="R117" t="str">
        <f>IF(S117="","",INDEX('Backing 4'!Z:Z,MATCH(S117,'Backing 4'!Y:Y,0)))</f>
        <v>Even</v>
      </c>
      <c r="S117" t="str">
        <f>IF(L117="","",IF(C117="1 - Executive","",C117))</f>
        <v>5 - Senior Officer</v>
      </c>
      <c r="T117">
        <v>2</v>
      </c>
      <c r="U117" t="str">
        <f>IF(D117="Y","",IF(V117="Y",INDEX('Backing 2'!B:B,MATCH(C117,'Backing 2'!C:C,0)),C117))</f>
        <v>5 - Senior Officer</v>
      </c>
      <c r="V117" t="s">
        <v>31</v>
      </c>
      <c r="W117">
        <v>0</v>
      </c>
      <c r="X117" t="s">
        <v>50</v>
      </c>
      <c r="Y117">
        <v>26</v>
      </c>
      <c r="Z117" t="s">
        <v>58</v>
      </c>
      <c r="AA117" t="s">
        <v>40</v>
      </c>
      <c r="AB117" s="2">
        <v>43191</v>
      </c>
      <c r="AC117">
        <v>2</v>
      </c>
      <c r="AD117">
        <f t="shared" ca="1" si="1"/>
        <v>0.99162103056046058</v>
      </c>
    </row>
    <row r="118" spans="1:30">
      <c r="A118">
        <v>117</v>
      </c>
      <c r="B118" t="s">
        <v>29</v>
      </c>
      <c r="C118" t="s">
        <v>42</v>
      </c>
      <c r="D118" t="s">
        <v>31</v>
      </c>
      <c r="E118">
        <v>2</v>
      </c>
      <c r="F118" t="s">
        <v>32</v>
      </c>
      <c r="G118" t="s">
        <v>33</v>
      </c>
      <c r="H118" t="s">
        <v>32</v>
      </c>
      <c r="I118" t="s">
        <v>34</v>
      </c>
      <c r="J118" t="s">
        <v>51</v>
      </c>
      <c r="K118" t="s">
        <v>137</v>
      </c>
      <c r="L118" t="s">
        <v>42</v>
      </c>
      <c r="M118" t="s">
        <v>51</v>
      </c>
      <c r="N118" s="1" t="s">
        <v>37</v>
      </c>
      <c r="O118" t="s">
        <v>37</v>
      </c>
      <c r="P118" t="str">
        <f>IF(Q118="","",INDEX('Backing 4'!U:U,MATCH(Q118,'Backing 4'!T:T,0)))</f>
        <v>Even</v>
      </c>
      <c r="Q118" t="str">
        <f>IF(L118="","",IF(C118="1 - Executive","",C118&amp;" &amp; "&amp;M118))</f>
        <v>4 - Manager &amp; Internal Services</v>
      </c>
      <c r="R118" t="str">
        <f>IF(S118="","",INDEX('Backing 4'!Z:Z,MATCH(S118,'Backing 4'!Y:Y,0)))</f>
        <v>Even</v>
      </c>
      <c r="S118" t="str">
        <f>IF(L118="","",IF(C118="1 - Executive","",C118))</f>
        <v>4 - Manager</v>
      </c>
      <c r="T118">
        <v>1</v>
      </c>
      <c r="U118" t="str">
        <f>IF(D118="Y","",IF(V118="Y",INDEX('Backing 2'!B:B,MATCH(C118,'Backing 2'!C:C,0)),C118))</f>
        <v>5 - Senior Officer</v>
      </c>
      <c r="V118" t="s">
        <v>34</v>
      </c>
      <c r="W118">
        <v>1</v>
      </c>
      <c r="X118" t="s">
        <v>38</v>
      </c>
      <c r="Y118">
        <v>33</v>
      </c>
      <c r="Z118" t="s">
        <v>58</v>
      </c>
      <c r="AA118" t="s">
        <v>40</v>
      </c>
      <c r="AB118" s="2">
        <v>41365</v>
      </c>
      <c r="AC118">
        <v>7</v>
      </c>
      <c r="AD118">
        <f t="shared" ca="1" si="1"/>
        <v>0.13331612680078531</v>
      </c>
    </row>
    <row r="119" spans="1:30">
      <c r="A119">
        <v>118</v>
      </c>
      <c r="B119" t="s">
        <v>41</v>
      </c>
      <c r="C119" t="s">
        <v>54</v>
      </c>
      <c r="D119" t="s">
        <v>31</v>
      </c>
      <c r="E119">
        <v>0</v>
      </c>
      <c r="F119" t="s">
        <v>32</v>
      </c>
      <c r="G119" t="s">
        <v>32</v>
      </c>
      <c r="H119" t="s">
        <v>33</v>
      </c>
      <c r="I119" t="s">
        <v>34</v>
      </c>
      <c r="J119" t="s">
        <v>43</v>
      </c>
      <c r="K119" t="s">
        <v>36</v>
      </c>
      <c r="L119" t="s">
        <v>136</v>
      </c>
      <c r="M119" t="s">
        <v>43</v>
      </c>
      <c r="N119" s="1" t="s">
        <v>37</v>
      </c>
      <c r="O119" t="s">
        <v>37</v>
      </c>
      <c r="P119" t="str">
        <f>IF(Q119="","",INDEX('Backing 4'!U:U,MATCH(Q119,'Backing 4'!T:T,0)))</f>
        <v>Uneven - Men benefit</v>
      </c>
      <c r="Q119" t="str">
        <f>IF(L119="","",IF(C119="1 - Executive","",C119&amp;" &amp; "&amp;M119))</f>
        <v>3 - Senior Manager &amp; Sales &amp; Marketing</v>
      </c>
      <c r="R119" t="str">
        <f>IF(S119="","",INDEX('Backing 4'!Z:Z,MATCH(S119,'Backing 4'!Y:Y,0)))</f>
        <v>Uneven - Men benefit</v>
      </c>
      <c r="S119" t="str">
        <f>IF(L119="","",IF(C119="1 - Executive","",C119))</f>
        <v>3 - Senior Manager</v>
      </c>
      <c r="T119">
        <v>2</v>
      </c>
      <c r="U119" t="str">
        <f>IF(D119="Y","",IF(V119="Y",INDEX('Backing 2'!B:B,MATCH(C119,'Backing 2'!C:C,0)),C119))</f>
        <v>3 - Senior Manager</v>
      </c>
      <c r="V119" t="s">
        <v>31</v>
      </c>
      <c r="W119">
        <v>3</v>
      </c>
      <c r="X119" t="s">
        <v>52</v>
      </c>
      <c r="Y119">
        <v>41</v>
      </c>
      <c r="Z119" t="s">
        <v>48</v>
      </c>
      <c r="AA119" t="s">
        <v>40</v>
      </c>
      <c r="AB119" s="2">
        <v>41000</v>
      </c>
      <c r="AC119">
        <v>8</v>
      </c>
      <c r="AD119">
        <f t="shared" ca="1" si="1"/>
        <v>0.81042836951058472</v>
      </c>
    </row>
    <row r="120" spans="1:30">
      <c r="A120">
        <v>119</v>
      </c>
      <c r="B120" t="s">
        <v>41</v>
      </c>
      <c r="C120" t="s">
        <v>30</v>
      </c>
      <c r="D120" t="s">
        <v>31</v>
      </c>
      <c r="E120">
        <v>2</v>
      </c>
      <c r="F120" t="s">
        <v>32</v>
      </c>
      <c r="G120" t="s">
        <v>33</v>
      </c>
      <c r="H120" t="s">
        <v>32</v>
      </c>
      <c r="I120" t="s">
        <v>34</v>
      </c>
      <c r="J120" t="s">
        <v>35</v>
      </c>
      <c r="K120" t="s">
        <v>137</v>
      </c>
      <c r="L120" t="s">
        <v>30</v>
      </c>
      <c r="M120" t="s">
        <v>35</v>
      </c>
      <c r="N120" s="1">
        <v>0.8</v>
      </c>
      <c r="O120" t="s">
        <v>59</v>
      </c>
      <c r="P120" t="str">
        <f>IF(Q120="","",INDEX('Backing 4'!U:U,MATCH(Q120,'Backing 4'!T:T,0)))</f>
        <v>Even</v>
      </c>
      <c r="Q120" t="str">
        <f>IF(L120="","",IF(C120="1 - Executive","",C120&amp;" &amp; "&amp;M120))</f>
        <v>6 - Junior Officer &amp; Operations</v>
      </c>
      <c r="R120" t="str">
        <f>IF(S120="","",INDEX('Backing 4'!Z:Z,MATCH(S120,'Backing 4'!Y:Y,0)))</f>
        <v>Even</v>
      </c>
      <c r="S120" t="str">
        <f>IF(L120="","",IF(C120="1 - Executive","",C120))</f>
        <v>6 - Junior Officer</v>
      </c>
      <c r="T120">
        <v>1</v>
      </c>
      <c r="U120" t="str">
        <f>IF(D120="Y","",IF(V120="Y",INDEX('Backing 2'!B:B,MATCH(C120,'Backing 2'!C:C,0)),C120))</f>
        <v>6 - Junior Officer</v>
      </c>
      <c r="V120" t="s">
        <v>31</v>
      </c>
      <c r="W120">
        <v>0</v>
      </c>
      <c r="X120" t="s">
        <v>50</v>
      </c>
      <c r="Y120">
        <v>22</v>
      </c>
      <c r="Z120" t="s">
        <v>58</v>
      </c>
      <c r="AA120" t="s">
        <v>40</v>
      </c>
      <c r="AB120" s="2">
        <v>43556</v>
      </c>
      <c r="AC120">
        <v>1</v>
      </c>
      <c r="AD120">
        <f t="shared" ca="1" si="1"/>
        <v>0.26352945354600443</v>
      </c>
    </row>
    <row r="121" spans="1:30">
      <c r="A121">
        <v>120</v>
      </c>
      <c r="B121" t="s">
        <v>29</v>
      </c>
      <c r="C121" t="s">
        <v>55</v>
      </c>
      <c r="D121" t="s">
        <v>31</v>
      </c>
      <c r="E121">
        <v>2</v>
      </c>
      <c r="F121" t="s">
        <v>33</v>
      </c>
      <c r="G121" t="s">
        <v>33</v>
      </c>
      <c r="H121" t="s">
        <v>32</v>
      </c>
      <c r="I121" t="s">
        <v>34</v>
      </c>
      <c r="J121" t="s">
        <v>43</v>
      </c>
      <c r="K121" t="s">
        <v>137</v>
      </c>
      <c r="L121" t="s">
        <v>42</v>
      </c>
      <c r="M121" t="s">
        <v>43</v>
      </c>
      <c r="N121" s="1" t="s">
        <v>37</v>
      </c>
      <c r="O121" t="s">
        <v>37</v>
      </c>
      <c r="P121" t="str">
        <f>IF(Q121="","",INDEX('Backing 4'!U:U,MATCH(Q121,'Backing 4'!T:T,0)))</f>
        <v>Even</v>
      </c>
      <c r="Q121" t="str">
        <f>IF(L121="","",IF(C121="1 - Executive","",C121&amp;" &amp; "&amp;M121))</f>
        <v>5 - Senior Officer &amp; Sales &amp; Marketing</v>
      </c>
      <c r="R121" t="str">
        <f>IF(S121="","",INDEX('Backing 4'!Z:Z,MATCH(S121,'Backing 4'!Y:Y,0)))</f>
        <v>Even</v>
      </c>
      <c r="S121" t="str">
        <f>IF(L121="","",IF(C121="1 - Executive","",C121))</f>
        <v>5 - Senior Officer</v>
      </c>
      <c r="T121">
        <v>4</v>
      </c>
      <c r="U121" t="str">
        <f>IF(D121="Y","",IF(V121="Y",INDEX('Backing 2'!B:B,MATCH(C121,'Backing 2'!C:C,0)),C121))</f>
        <v>5 - Senior Officer</v>
      </c>
      <c r="V121" t="s">
        <v>31</v>
      </c>
      <c r="W121">
        <v>3</v>
      </c>
      <c r="X121" t="s">
        <v>38</v>
      </c>
      <c r="Y121">
        <v>34</v>
      </c>
      <c r="Z121" t="s">
        <v>48</v>
      </c>
      <c r="AA121" t="s">
        <v>40</v>
      </c>
      <c r="AB121" s="2">
        <v>41730</v>
      </c>
      <c r="AC121">
        <v>6</v>
      </c>
      <c r="AD121">
        <f t="shared" ca="1" si="1"/>
        <v>0.99641419026036748</v>
      </c>
    </row>
    <row r="122" spans="1:30">
      <c r="A122">
        <v>121</v>
      </c>
      <c r="B122" t="s">
        <v>29</v>
      </c>
      <c r="C122" s="3" t="s">
        <v>30</v>
      </c>
      <c r="D122" t="s">
        <v>31</v>
      </c>
      <c r="E122">
        <v>3</v>
      </c>
      <c r="F122" t="s">
        <v>32</v>
      </c>
      <c r="G122" t="s">
        <v>32</v>
      </c>
      <c r="H122" t="s">
        <v>33</v>
      </c>
      <c r="I122" t="s">
        <v>34</v>
      </c>
      <c r="J122" t="s">
        <v>35</v>
      </c>
      <c r="K122" t="s">
        <v>36</v>
      </c>
      <c r="L122" t="s">
        <v>136</v>
      </c>
      <c r="M122" t="s">
        <v>35</v>
      </c>
      <c r="N122" s="1" t="s">
        <v>37</v>
      </c>
      <c r="O122" t="s">
        <v>37</v>
      </c>
      <c r="P122" t="str">
        <f>IF(Q122="","",INDEX('Backing 4'!U:U,MATCH(Q122,'Backing 4'!T:T,0)))</f>
        <v>Even</v>
      </c>
      <c r="Q122" t="str">
        <f>IF(L122="","",IF(C122="1 - Executive","",C122&amp;" &amp; "&amp;M122))</f>
        <v>6 - Junior Officer &amp; Operations</v>
      </c>
      <c r="R122" t="str">
        <f>IF(S122="","",INDEX('Backing 4'!Z:Z,MATCH(S122,'Backing 4'!Y:Y,0)))</f>
        <v>Even</v>
      </c>
      <c r="S122" t="str">
        <f>IF(L122="","",IF(C122="1 - Executive","",C122))</f>
        <v>6 - Junior Officer</v>
      </c>
      <c r="T122">
        <v>3</v>
      </c>
      <c r="U122" t="str">
        <f>IF(D122="Y","",IF(V122="Y",INDEX('Backing 2'!B:B,MATCH(C122,'Backing 2'!C:C,0)),C122))</f>
        <v>6 - Junior Officer</v>
      </c>
      <c r="V122" t="s">
        <v>31</v>
      </c>
      <c r="W122">
        <v>3</v>
      </c>
      <c r="X122" t="s">
        <v>52</v>
      </c>
      <c r="Y122">
        <v>46</v>
      </c>
      <c r="Z122" t="s">
        <v>48</v>
      </c>
      <c r="AA122" t="s">
        <v>40</v>
      </c>
      <c r="AB122" s="2">
        <v>42826</v>
      </c>
      <c r="AC122">
        <v>3</v>
      </c>
      <c r="AD122">
        <f t="shared" ca="1" si="1"/>
        <v>0.10342355436468598</v>
      </c>
    </row>
    <row r="123" spans="1:30">
      <c r="A123">
        <v>122</v>
      </c>
      <c r="B123" t="s">
        <v>29</v>
      </c>
      <c r="C123" t="s">
        <v>54</v>
      </c>
      <c r="D123" t="s">
        <v>31</v>
      </c>
      <c r="E123">
        <v>2</v>
      </c>
      <c r="F123" t="s">
        <v>32</v>
      </c>
      <c r="G123" t="s">
        <v>33</v>
      </c>
      <c r="H123" t="s">
        <v>32</v>
      </c>
      <c r="I123" t="s">
        <v>34</v>
      </c>
      <c r="J123" t="s">
        <v>43</v>
      </c>
      <c r="K123" t="s">
        <v>137</v>
      </c>
      <c r="L123" t="s">
        <v>54</v>
      </c>
      <c r="M123" t="s">
        <v>43</v>
      </c>
      <c r="N123" s="1" t="s">
        <v>37</v>
      </c>
      <c r="O123" t="s">
        <v>37</v>
      </c>
      <c r="P123" t="str">
        <f>IF(Q123="","",INDEX('Backing 4'!U:U,MATCH(Q123,'Backing 4'!T:T,0)))</f>
        <v>Uneven - Men benefit</v>
      </c>
      <c r="Q123" t="str">
        <f>IF(L123="","",IF(C123="1 - Executive","",C123&amp;" &amp; "&amp;M123))</f>
        <v>3 - Senior Manager &amp; Sales &amp; Marketing</v>
      </c>
      <c r="R123" t="str">
        <f>IF(S123="","",INDEX('Backing 4'!Z:Z,MATCH(S123,'Backing 4'!Y:Y,0)))</f>
        <v>Uneven - Men benefit</v>
      </c>
      <c r="S123" t="str">
        <f>IF(L123="","",IF(C123="1 - Executive","",C123))</f>
        <v>3 - Senior Manager</v>
      </c>
      <c r="T123">
        <v>4</v>
      </c>
      <c r="U123" t="str">
        <f>IF(D123="Y","",IF(V123="Y",INDEX('Backing 2'!B:B,MATCH(C123,'Backing 2'!C:C,0)),C123))</f>
        <v>3 - Senior Manager</v>
      </c>
      <c r="V123" t="s">
        <v>31</v>
      </c>
      <c r="W123">
        <v>2</v>
      </c>
      <c r="X123" t="s">
        <v>38</v>
      </c>
      <c r="Y123">
        <v>35</v>
      </c>
      <c r="Z123" t="s">
        <v>48</v>
      </c>
      <c r="AA123" t="s">
        <v>40</v>
      </c>
      <c r="AB123" s="2">
        <v>42095</v>
      </c>
      <c r="AC123">
        <v>5</v>
      </c>
      <c r="AD123">
        <f t="shared" ca="1" si="1"/>
        <v>0.17789490252729145</v>
      </c>
    </row>
    <row r="124" spans="1:30">
      <c r="A124">
        <v>123</v>
      </c>
      <c r="B124" t="s">
        <v>41</v>
      </c>
      <c r="C124" t="s">
        <v>30</v>
      </c>
      <c r="D124" t="s">
        <v>31</v>
      </c>
      <c r="E124">
        <v>3</v>
      </c>
      <c r="F124" t="s">
        <v>32</v>
      </c>
      <c r="G124" t="s">
        <v>33</v>
      </c>
      <c r="H124" t="s">
        <v>32</v>
      </c>
      <c r="I124" t="s">
        <v>34</v>
      </c>
      <c r="J124" t="s">
        <v>43</v>
      </c>
      <c r="K124" t="s">
        <v>137</v>
      </c>
      <c r="L124" t="s">
        <v>30</v>
      </c>
      <c r="M124" t="s">
        <v>43</v>
      </c>
      <c r="N124" s="1" t="s">
        <v>37</v>
      </c>
      <c r="O124" t="s">
        <v>37</v>
      </c>
      <c r="P124" t="str">
        <f>IF(Q124="","",INDEX('Backing 4'!U:U,MATCH(Q124,'Backing 4'!T:T,0)))</f>
        <v>Even</v>
      </c>
      <c r="Q124" t="str">
        <f>IF(L124="","",IF(C124="1 - Executive","",C124&amp;" &amp; "&amp;M124))</f>
        <v>6 - Junior Officer &amp; Sales &amp; Marketing</v>
      </c>
      <c r="R124" t="str">
        <f>IF(S124="","",INDEX('Backing 4'!Z:Z,MATCH(S124,'Backing 4'!Y:Y,0)))</f>
        <v>Even</v>
      </c>
      <c r="S124" t="str">
        <f>IF(L124="","",IF(C124="1 - Executive","",C124))</f>
        <v>6 - Junior Officer</v>
      </c>
      <c r="T124">
        <v>2</v>
      </c>
      <c r="U124" t="str">
        <f>IF(D124="Y","",IF(V124="Y",INDEX('Backing 2'!B:B,MATCH(C124,'Backing 2'!C:C,0)),C124))</f>
        <v>6 - Junior Officer</v>
      </c>
      <c r="V124" t="s">
        <v>31</v>
      </c>
      <c r="W124">
        <v>2</v>
      </c>
      <c r="X124" t="s">
        <v>38</v>
      </c>
      <c r="Y124">
        <v>30</v>
      </c>
      <c r="Z124" t="s">
        <v>68</v>
      </c>
      <c r="AA124" t="s">
        <v>67</v>
      </c>
      <c r="AB124" s="2">
        <v>43191</v>
      </c>
      <c r="AC124">
        <v>2</v>
      </c>
      <c r="AD124">
        <f t="shared" ca="1" si="1"/>
        <v>5.5241332879911842E-2</v>
      </c>
    </row>
    <row r="125" spans="1:30">
      <c r="A125">
        <v>124</v>
      </c>
      <c r="B125" t="s">
        <v>41</v>
      </c>
      <c r="C125" t="s">
        <v>30</v>
      </c>
      <c r="D125" t="s">
        <v>31</v>
      </c>
      <c r="E125">
        <v>2</v>
      </c>
      <c r="F125" t="s">
        <v>32</v>
      </c>
      <c r="G125" t="s">
        <v>33</v>
      </c>
      <c r="H125" t="s">
        <v>32</v>
      </c>
      <c r="I125" t="s">
        <v>34</v>
      </c>
      <c r="J125" t="s">
        <v>35</v>
      </c>
      <c r="K125" t="s">
        <v>137</v>
      </c>
      <c r="L125" t="s">
        <v>30</v>
      </c>
      <c r="M125" t="s">
        <v>35</v>
      </c>
      <c r="N125" s="1" t="s">
        <v>37</v>
      </c>
      <c r="O125" t="s">
        <v>37</v>
      </c>
      <c r="P125" t="str">
        <f>IF(Q125="","",INDEX('Backing 4'!U:U,MATCH(Q125,'Backing 4'!T:T,0)))</f>
        <v>Even</v>
      </c>
      <c r="Q125" t="str">
        <f>IF(L125="","",IF(C125="1 - Executive","",C125&amp;" &amp; "&amp;M125))</f>
        <v>6 - Junior Officer &amp; Operations</v>
      </c>
      <c r="R125" t="str">
        <f>IF(S125="","",INDEX('Backing 4'!Z:Z,MATCH(S125,'Backing 4'!Y:Y,0)))</f>
        <v>Even</v>
      </c>
      <c r="S125" t="str">
        <f>IF(L125="","",IF(C125="1 - Executive","",C125))</f>
        <v>6 - Junior Officer</v>
      </c>
      <c r="T125">
        <v>2</v>
      </c>
      <c r="U125" t="str">
        <f>IF(D125="Y","",IF(V125="Y",INDEX('Backing 2'!B:B,MATCH(C125,'Backing 2'!C:C,0)),C125))</f>
        <v>6 - Junior Officer</v>
      </c>
      <c r="V125" t="s">
        <v>31</v>
      </c>
      <c r="W125">
        <v>3</v>
      </c>
      <c r="X125" t="s">
        <v>50</v>
      </c>
      <c r="Y125">
        <v>23</v>
      </c>
      <c r="Z125" t="s">
        <v>48</v>
      </c>
      <c r="AA125" t="s">
        <v>40</v>
      </c>
      <c r="AB125" s="2">
        <v>43191</v>
      </c>
      <c r="AC125">
        <v>2</v>
      </c>
      <c r="AD125">
        <f t="shared" ca="1" si="1"/>
        <v>0.80818514077732173</v>
      </c>
    </row>
    <row r="126" spans="1:30" hidden="1">
      <c r="A126">
        <v>125</v>
      </c>
      <c r="B126" t="s">
        <v>29</v>
      </c>
      <c r="C126" t="s">
        <v>54</v>
      </c>
      <c r="D126" t="s">
        <v>34</v>
      </c>
      <c r="E126">
        <v>0</v>
      </c>
      <c r="F126" t="s">
        <v>32</v>
      </c>
      <c r="G126" t="s">
        <v>32</v>
      </c>
      <c r="H126" t="s">
        <v>32</v>
      </c>
      <c r="I126" t="s">
        <v>31</v>
      </c>
      <c r="J126" t="s">
        <v>35</v>
      </c>
      <c r="K126" t="s">
        <v>137</v>
      </c>
      <c r="L126" t="s">
        <v>54</v>
      </c>
      <c r="M126" t="s">
        <v>35</v>
      </c>
      <c r="N126" s="1" t="s">
        <v>37</v>
      </c>
      <c r="O126" t="s">
        <v>37</v>
      </c>
      <c r="P126" t="str">
        <f>IF(Q126="","",INDEX('Backing 4'!U:U,MATCH(Q126,'Backing 4'!T:T,0)))</f>
        <v>Even</v>
      </c>
      <c r="Q126" t="str">
        <f>IF(L126="","",IF(C126="1 - Executive","",C126&amp;" &amp; "&amp;M126))</f>
        <v>3 - Senior Manager &amp; Operations</v>
      </c>
      <c r="R126" t="str">
        <f>IF(S126="","",INDEX('Backing 4'!Z:Z,MATCH(S126,'Backing 4'!Y:Y,0)))</f>
        <v>Uneven - Men benefit</v>
      </c>
      <c r="S126" t="str">
        <f>IF(L126="","",IF(C126="1 - Executive","",C126))</f>
        <v>3 - Senior Manager</v>
      </c>
      <c r="T126">
        <v>0</v>
      </c>
      <c r="U126" t="str">
        <f>IF(D126="Y","",IF(V126="Y",INDEX('Backing 2'!B:B,MATCH(C126,'Backing 2'!C:C,0)),C126))</f>
        <v/>
      </c>
      <c r="V126" t="s">
        <v>31</v>
      </c>
      <c r="X126" t="s">
        <v>38</v>
      </c>
      <c r="Y126">
        <v>38</v>
      </c>
      <c r="Z126" t="s">
        <v>48</v>
      </c>
      <c r="AA126" t="s">
        <v>40</v>
      </c>
      <c r="AB126" s="2">
        <v>43922</v>
      </c>
      <c r="AC126">
        <v>0</v>
      </c>
      <c r="AD126">
        <f t="shared" ca="1" si="1"/>
        <v>0.42359685612726439</v>
      </c>
    </row>
    <row r="127" spans="1:30" hidden="1">
      <c r="A127">
        <v>126</v>
      </c>
      <c r="B127" t="s">
        <v>41</v>
      </c>
      <c r="C127" t="s">
        <v>30</v>
      </c>
      <c r="D127" t="s">
        <v>34</v>
      </c>
      <c r="E127">
        <v>0</v>
      </c>
      <c r="F127" t="s">
        <v>32</v>
      </c>
      <c r="G127" t="s">
        <v>32</v>
      </c>
      <c r="H127" t="s">
        <v>32</v>
      </c>
      <c r="I127" t="s">
        <v>31</v>
      </c>
      <c r="J127" t="s">
        <v>51</v>
      </c>
      <c r="K127" t="s">
        <v>137</v>
      </c>
      <c r="L127" t="s">
        <v>30</v>
      </c>
      <c r="M127" t="s">
        <v>51</v>
      </c>
      <c r="N127" s="1">
        <v>0.8</v>
      </c>
      <c r="O127" t="s">
        <v>59</v>
      </c>
      <c r="P127" t="str">
        <f>IF(Q127="","",INDEX('Backing 4'!U:U,MATCH(Q127,'Backing 4'!T:T,0)))</f>
        <v>Even</v>
      </c>
      <c r="Q127" t="str">
        <f>IF(L127="","",IF(C127="1 - Executive","",C127&amp;" &amp; "&amp;M127))</f>
        <v>6 - Junior Officer &amp; Internal Services</v>
      </c>
      <c r="R127" t="str">
        <f>IF(S127="","",INDEX('Backing 4'!Z:Z,MATCH(S127,'Backing 4'!Y:Y,0)))</f>
        <v>Even</v>
      </c>
      <c r="S127" t="str">
        <f>IF(L127="","",IF(C127="1 - Executive","",C127))</f>
        <v>6 - Junior Officer</v>
      </c>
      <c r="T127">
        <v>0</v>
      </c>
      <c r="U127" t="str">
        <f>IF(D127="Y","",IF(V127="Y",INDEX('Backing 2'!B:B,MATCH(C127,'Backing 2'!C:C,0)),C127))</f>
        <v/>
      </c>
      <c r="V127" t="s">
        <v>31</v>
      </c>
      <c r="X127" t="s">
        <v>50</v>
      </c>
      <c r="Y127">
        <v>22</v>
      </c>
      <c r="Z127" t="s">
        <v>44</v>
      </c>
      <c r="AA127" t="s">
        <v>40</v>
      </c>
      <c r="AB127" s="2">
        <v>43922</v>
      </c>
      <c r="AC127">
        <v>0</v>
      </c>
      <c r="AD127">
        <f t="shared" ca="1" si="1"/>
        <v>0.46895031110847851</v>
      </c>
    </row>
    <row r="128" spans="1:30" hidden="1">
      <c r="A128">
        <v>127</v>
      </c>
      <c r="B128" t="s">
        <v>29</v>
      </c>
      <c r="C128" t="s">
        <v>65</v>
      </c>
      <c r="D128" t="s">
        <v>31</v>
      </c>
      <c r="E128">
        <v>0</v>
      </c>
      <c r="F128" t="s">
        <v>32</v>
      </c>
      <c r="G128" t="s">
        <v>32</v>
      </c>
      <c r="H128" t="s">
        <v>32</v>
      </c>
      <c r="I128" t="s">
        <v>34</v>
      </c>
      <c r="J128" t="s">
        <v>61</v>
      </c>
      <c r="K128" t="s">
        <v>137</v>
      </c>
      <c r="L128" t="s">
        <v>65</v>
      </c>
      <c r="M128" t="s">
        <v>61</v>
      </c>
      <c r="N128" s="1" t="s">
        <v>37</v>
      </c>
      <c r="O128" t="s">
        <v>37</v>
      </c>
      <c r="P128" t="str">
        <f>IF(Q128="","",INDEX('Backing 4'!U:U,MATCH(Q128,'Backing 4'!T:T,0)))</f>
        <v/>
      </c>
      <c r="Q128" t="str">
        <f>IF(L128="","",IF(C128="1 - Executive","",C128&amp;" &amp; "&amp;M128))</f>
        <v/>
      </c>
      <c r="R128" t="str">
        <f>IF(S128="","",INDEX('Backing 4'!Z:Z,MATCH(S128,'Backing 4'!Y:Y,0)))</f>
        <v/>
      </c>
      <c r="S128" t="str">
        <f>IF(L128="","",IF(C128="1 - Executive","",C128))</f>
        <v/>
      </c>
      <c r="T128">
        <v>2</v>
      </c>
      <c r="U128" t="str">
        <f>IF(D128="Y","",IF(V128="Y",INDEX('Backing 2'!B:B,MATCH(C128,'Backing 2'!C:C,0)),C128))</f>
        <v>1 - Executive</v>
      </c>
      <c r="V128" t="s">
        <v>31</v>
      </c>
      <c r="W128">
        <v>3</v>
      </c>
      <c r="X128" t="s">
        <v>63</v>
      </c>
      <c r="Y128">
        <v>55</v>
      </c>
      <c r="Z128" t="s">
        <v>48</v>
      </c>
      <c r="AA128" t="s">
        <v>40</v>
      </c>
      <c r="AB128" s="2">
        <v>42826</v>
      </c>
      <c r="AC128">
        <v>3</v>
      </c>
      <c r="AD128">
        <f t="shared" ca="1" si="1"/>
        <v>0.5399632384949975</v>
      </c>
    </row>
    <row r="129" spans="1:30" hidden="1">
      <c r="A129">
        <v>128</v>
      </c>
      <c r="B129" t="s">
        <v>29</v>
      </c>
      <c r="C129" t="s">
        <v>65</v>
      </c>
      <c r="D129" t="s">
        <v>31</v>
      </c>
      <c r="E129">
        <v>0</v>
      </c>
      <c r="F129" t="s">
        <v>32</v>
      </c>
      <c r="G129" t="s">
        <v>32</v>
      </c>
      <c r="H129" t="s">
        <v>32</v>
      </c>
      <c r="I129" t="s">
        <v>34</v>
      </c>
      <c r="J129" t="s">
        <v>46</v>
      </c>
      <c r="K129" t="s">
        <v>137</v>
      </c>
      <c r="L129" t="s">
        <v>65</v>
      </c>
      <c r="M129" t="s">
        <v>46</v>
      </c>
      <c r="N129" s="1" t="s">
        <v>37</v>
      </c>
      <c r="O129" t="s">
        <v>37</v>
      </c>
      <c r="P129" t="str">
        <f>IF(Q129="","",INDEX('Backing 4'!U:U,MATCH(Q129,'Backing 4'!T:T,0)))</f>
        <v/>
      </c>
      <c r="Q129" t="str">
        <f>IF(L129="","",IF(C129="1 - Executive","",C129&amp;" &amp; "&amp;M129))</f>
        <v/>
      </c>
      <c r="R129" t="str">
        <f>IF(S129="","",INDEX('Backing 4'!Z:Z,MATCH(S129,'Backing 4'!Y:Y,0)))</f>
        <v/>
      </c>
      <c r="S129" t="str">
        <f>IF(L129="","",IF(C129="1 - Executive","",C129))</f>
        <v/>
      </c>
      <c r="T129">
        <v>3</v>
      </c>
      <c r="U129" t="str">
        <f>IF(D129="Y","",IF(V129="Y",INDEX('Backing 2'!B:B,MATCH(C129,'Backing 2'!C:C,0)),C129))</f>
        <v>1 - Executive</v>
      </c>
      <c r="V129" t="s">
        <v>31</v>
      </c>
      <c r="W129">
        <v>2</v>
      </c>
      <c r="X129" t="s">
        <v>52</v>
      </c>
      <c r="Y129">
        <v>42</v>
      </c>
      <c r="Z129" t="s">
        <v>48</v>
      </c>
      <c r="AA129" t="s">
        <v>40</v>
      </c>
      <c r="AB129" s="2">
        <v>42826</v>
      </c>
      <c r="AC129">
        <v>3</v>
      </c>
      <c r="AD129">
        <f t="shared" ca="1" si="1"/>
        <v>0.33084397650605535</v>
      </c>
    </row>
    <row r="130" spans="1:30">
      <c r="A130">
        <v>129</v>
      </c>
      <c r="B130" t="s">
        <v>29</v>
      </c>
      <c r="C130" t="s">
        <v>30</v>
      </c>
      <c r="D130" t="s">
        <v>31</v>
      </c>
      <c r="E130">
        <v>2</v>
      </c>
      <c r="F130" t="s">
        <v>32</v>
      </c>
      <c r="G130" t="s">
        <v>33</v>
      </c>
      <c r="H130" t="s">
        <v>32</v>
      </c>
      <c r="I130" t="s">
        <v>34</v>
      </c>
      <c r="J130" t="s">
        <v>35</v>
      </c>
      <c r="K130" t="s">
        <v>137</v>
      </c>
      <c r="L130" t="s">
        <v>30</v>
      </c>
      <c r="M130" t="s">
        <v>35</v>
      </c>
      <c r="N130" s="1" t="s">
        <v>37</v>
      </c>
      <c r="O130" t="s">
        <v>37</v>
      </c>
      <c r="P130" t="str">
        <f>IF(Q130="","",INDEX('Backing 4'!U:U,MATCH(Q130,'Backing 4'!T:T,0)))</f>
        <v>Even</v>
      </c>
      <c r="Q130" t="str">
        <f>IF(L130="","",IF(C130="1 - Executive","",C130&amp;" &amp; "&amp;M130))</f>
        <v>6 - Junior Officer &amp; Operations</v>
      </c>
      <c r="R130" t="str">
        <f>IF(S130="","",INDEX('Backing 4'!Z:Z,MATCH(S130,'Backing 4'!Y:Y,0)))</f>
        <v>Even</v>
      </c>
      <c r="S130" t="str">
        <f>IF(L130="","",IF(C130="1 - Executive","",C130))</f>
        <v>6 - Junior Officer</v>
      </c>
      <c r="T130">
        <v>4</v>
      </c>
      <c r="U130" t="str">
        <f>IF(D130="Y","",IF(V130="Y",INDEX('Backing 2'!B:B,MATCH(C130,'Backing 2'!C:C,0)),C130))</f>
        <v>6 - Junior Officer</v>
      </c>
      <c r="V130" t="s">
        <v>31</v>
      </c>
      <c r="W130">
        <v>3</v>
      </c>
      <c r="X130" t="s">
        <v>50</v>
      </c>
      <c r="Y130">
        <v>22</v>
      </c>
      <c r="Z130" t="s">
        <v>48</v>
      </c>
      <c r="AA130" t="s">
        <v>40</v>
      </c>
      <c r="AB130" s="2">
        <v>42461</v>
      </c>
      <c r="AC130">
        <v>4</v>
      </c>
      <c r="AD130">
        <f t="shared" ref="AD130:AD193" ca="1" si="2">RAND()</f>
        <v>0.8417053521654112</v>
      </c>
    </row>
    <row r="131" spans="1:30">
      <c r="A131">
        <v>130</v>
      </c>
      <c r="B131" t="s">
        <v>41</v>
      </c>
      <c r="C131" t="s">
        <v>30</v>
      </c>
      <c r="D131" t="s">
        <v>31</v>
      </c>
      <c r="E131">
        <v>2</v>
      </c>
      <c r="F131" t="s">
        <v>32</v>
      </c>
      <c r="G131" t="s">
        <v>33</v>
      </c>
      <c r="H131" t="s">
        <v>32</v>
      </c>
      <c r="I131" t="s">
        <v>34</v>
      </c>
      <c r="J131" t="s">
        <v>43</v>
      </c>
      <c r="K131" t="s">
        <v>137</v>
      </c>
      <c r="L131" t="s">
        <v>30</v>
      </c>
      <c r="M131" t="s">
        <v>43</v>
      </c>
      <c r="N131" s="1" t="s">
        <v>37</v>
      </c>
      <c r="O131" t="s">
        <v>37</v>
      </c>
      <c r="P131" t="str">
        <f>IF(Q131="","",INDEX('Backing 4'!U:U,MATCH(Q131,'Backing 4'!T:T,0)))</f>
        <v>Even</v>
      </c>
      <c r="Q131" t="str">
        <f>IF(L131="","",IF(C131="1 - Executive","",C131&amp;" &amp; "&amp;M131))</f>
        <v>6 - Junior Officer &amp; Sales &amp; Marketing</v>
      </c>
      <c r="R131" t="str">
        <f>IF(S131="","",INDEX('Backing 4'!Z:Z,MATCH(S131,'Backing 4'!Y:Y,0)))</f>
        <v>Even</v>
      </c>
      <c r="S131" t="str">
        <f>IF(L131="","",IF(C131="1 - Executive","",C131))</f>
        <v>6 - Junior Officer</v>
      </c>
      <c r="T131">
        <v>2</v>
      </c>
      <c r="U131" t="str">
        <f>IF(D131="Y","",IF(V131="Y",INDEX('Backing 2'!B:B,MATCH(C131,'Backing 2'!C:C,0)),C131))</f>
        <v>6 - Junior Officer</v>
      </c>
      <c r="V131" t="s">
        <v>31</v>
      </c>
      <c r="W131">
        <v>2</v>
      </c>
      <c r="X131" t="s">
        <v>50</v>
      </c>
      <c r="Y131">
        <v>24</v>
      </c>
      <c r="Z131" t="s">
        <v>44</v>
      </c>
      <c r="AA131" t="s">
        <v>40</v>
      </c>
      <c r="AB131" s="2">
        <v>43191</v>
      </c>
      <c r="AC131">
        <v>2</v>
      </c>
      <c r="AD131">
        <f t="shared" ca="1" si="2"/>
        <v>0.72941974304871027</v>
      </c>
    </row>
    <row r="132" spans="1:30">
      <c r="A132">
        <v>131</v>
      </c>
      <c r="B132" t="s">
        <v>29</v>
      </c>
      <c r="C132" t="s">
        <v>30</v>
      </c>
      <c r="D132" t="s">
        <v>31</v>
      </c>
      <c r="E132">
        <v>2</v>
      </c>
      <c r="F132" t="s">
        <v>32</v>
      </c>
      <c r="G132" t="s">
        <v>33</v>
      </c>
      <c r="H132" t="s">
        <v>32</v>
      </c>
      <c r="I132" t="s">
        <v>34</v>
      </c>
      <c r="J132" t="s">
        <v>43</v>
      </c>
      <c r="K132" t="s">
        <v>137</v>
      </c>
      <c r="L132" t="s">
        <v>30</v>
      </c>
      <c r="M132" t="s">
        <v>43</v>
      </c>
      <c r="N132" s="1" t="s">
        <v>37</v>
      </c>
      <c r="O132" t="s">
        <v>37</v>
      </c>
      <c r="P132" t="str">
        <f>IF(Q132="","",INDEX('Backing 4'!U:U,MATCH(Q132,'Backing 4'!T:T,0)))</f>
        <v>Even</v>
      </c>
      <c r="Q132" t="str">
        <f>IF(L132="","",IF(C132="1 - Executive","",C132&amp;" &amp; "&amp;M132))</f>
        <v>6 - Junior Officer &amp; Sales &amp; Marketing</v>
      </c>
      <c r="R132" t="str">
        <f>IF(S132="","",INDEX('Backing 4'!Z:Z,MATCH(S132,'Backing 4'!Y:Y,0)))</f>
        <v>Even</v>
      </c>
      <c r="S132" t="str">
        <f>IF(L132="","",IF(C132="1 - Executive","",C132))</f>
        <v>6 - Junior Officer</v>
      </c>
      <c r="T132">
        <v>2</v>
      </c>
      <c r="U132" t="str">
        <f>IF(D132="Y","",IF(V132="Y",INDEX('Backing 2'!B:B,MATCH(C132,'Backing 2'!C:C,0)),C132))</f>
        <v>6 - Junior Officer</v>
      </c>
      <c r="V132" t="s">
        <v>31</v>
      </c>
      <c r="W132">
        <v>3</v>
      </c>
      <c r="X132" t="s">
        <v>50</v>
      </c>
      <c r="Y132">
        <v>23</v>
      </c>
      <c r="Z132" t="s">
        <v>48</v>
      </c>
      <c r="AA132" t="s">
        <v>40</v>
      </c>
      <c r="AB132" s="2">
        <v>43191</v>
      </c>
      <c r="AC132">
        <v>2</v>
      </c>
      <c r="AD132">
        <f t="shared" ca="1" si="2"/>
        <v>0.33372782572588888</v>
      </c>
    </row>
    <row r="133" spans="1:30">
      <c r="A133">
        <v>132</v>
      </c>
      <c r="B133" t="s">
        <v>29</v>
      </c>
      <c r="C133" t="s">
        <v>30</v>
      </c>
      <c r="D133" t="s">
        <v>31</v>
      </c>
      <c r="E133">
        <v>2</v>
      </c>
      <c r="F133" t="s">
        <v>32</v>
      </c>
      <c r="G133" t="s">
        <v>33</v>
      </c>
      <c r="H133" t="s">
        <v>32</v>
      </c>
      <c r="I133" t="s">
        <v>34</v>
      </c>
      <c r="J133" t="s">
        <v>51</v>
      </c>
      <c r="K133" t="s">
        <v>137</v>
      </c>
      <c r="L133" t="s">
        <v>30</v>
      </c>
      <c r="M133" t="s">
        <v>51</v>
      </c>
      <c r="N133" s="1" t="s">
        <v>37</v>
      </c>
      <c r="O133" t="s">
        <v>37</v>
      </c>
      <c r="P133" t="str">
        <f>IF(Q133="","",INDEX('Backing 4'!U:U,MATCH(Q133,'Backing 4'!T:T,0)))</f>
        <v>Even</v>
      </c>
      <c r="Q133" t="str">
        <f>IF(L133="","",IF(C133="1 - Executive","",C133&amp;" &amp; "&amp;M133))</f>
        <v>6 - Junior Officer &amp; Internal Services</v>
      </c>
      <c r="R133" t="str">
        <f>IF(S133="","",INDEX('Backing 4'!Z:Z,MATCH(S133,'Backing 4'!Y:Y,0)))</f>
        <v>Even</v>
      </c>
      <c r="S133" t="str">
        <f>IF(L133="","",IF(C133="1 - Executive","",C133))</f>
        <v>6 - Junior Officer</v>
      </c>
      <c r="T133">
        <v>2</v>
      </c>
      <c r="U133" t="str">
        <f>IF(D133="Y","",IF(V133="Y",INDEX('Backing 2'!B:B,MATCH(C133,'Backing 2'!C:C,0)),C133))</f>
        <v>6 - Junior Officer</v>
      </c>
      <c r="V133" t="s">
        <v>31</v>
      </c>
      <c r="W133">
        <v>4</v>
      </c>
      <c r="X133" t="s">
        <v>50</v>
      </c>
      <c r="Y133">
        <v>25</v>
      </c>
      <c r="Z133" t="s">
        <v>44</v>
      </c>
      <c r="AA133" t="s">
        <v>40</v>
      </c>
      <c r="AB133" s="2">
        <v>43191</v>
      </c>
      <c r="AC133">
        <v>2</v>
      </c>
      <c r="AD133">
        <f t="shared" ca="1" si="2"/>
        <v>0.75139834659780058</v>
      </c>
    </row>
    <row r="134" spans="1:30">
      <c r="A134">
        <v>133</v>
      </c>
      <c r="B134" t="s">
        <v>41</v>
      </c>
      <c r="C134" t="s">
        <v>42</v>
      </c>
      <c r="D134" t="s">
        <v>31</v>
      </c>
      <c r="E134">
        <v>3</v>
      </c>
      <c r="F134" t="s">
        <v>32</v>
      </c>
      <c r="G134" t="s">
        <v>33</v>
      </c>
      <c r="H134" t="s">
        <v>32</v>
      </c>
      <c r="I134" t="s">
        <v>34</v>
      </c>
      <c r="J134" t="s">
        <v>35</v>
      </c>
      <c r="K134" t="s">
        <v>137</v>
      </c>
      <c r="L134" t="s">
        <v>42</v>
      </c>
      <c r="M134" t="s">
        <v>35</v>
      </c>
      <c r="N134" s="1" t="s">
        <v>37</v>
      </c>
      <c r="O134" t="s">
        <v>37</v>
      </c>
      <c r="P134" t="str">
        <f>IF(Q134="","",INDEX('Backing 4'!U:U,MATCH(Q134,'Backing 4'!T:T,0)))</f>
        <v>Even</v>
      </c>
      <c r="Q134" t="str">
        <f>IF(L134="","",IF(C134="1 - Executive","",C134&amp;" &amp; "&amp;M134))</f>
        <v>4 - Manager &amp; Operations</v>
      </c>
      <c r="R134" t="str">
        <f>IF(S134="","",INDEX('Backing 4'!Z:Z,MATCH(S134,'Backing 4'!Y:Y,0)))</f>
        <v>Even</v>
      </c>
      <c r="S134" t="str">
        <f>IF(L134="","",IF(C134="1 - Executive","",C134))</f>
        <v>4 - Manager</v>
      </c>
      <c r="T134">
        <v>3</v>
      </c>
      <c r="U134" t="str">
        <f>IF(D134="Y","",IF(V134="Y",INDEX('Backing 2'!B:B,MATCH(C134,'Backing 2'!C:C,0)),C134))</f>
        <v>4 - Manager</v>
      </c>
      <c r="V134" t="s">
        <v>31</v>
      </c>
      <c r="W134">
        <v>2</v>
      </c>
      <c r="X134" t="s">
        <v>38</v>
      </c>
      <c r="Y134">
        <v>38</v>
      </c>
      <c r="Z134" t="s">
        <v>69</v>
      </c>
      <c r="AA134" t="s">
        <v>40</v>
      </c>
      <c r="AB134" s="2">
        <v>42826</v>
      </c>
      <c r="AC134">
        <v>3</v>
      </c>
      <c r="AD134">
        <f t="shared" ca="1" si="2"/>
        <v>0.21041308470320919</v>
      </c>
    </row>
    <row r="135" spans="1:30">
      <c r="A135">
        <v>134</v>
      </c>
      <c r="B135" t="s">
        <v>29</v>
      </c>
      <c r="C135" t="s">
        <v>42</v>
      </c>
      <c r="D135" t="s">
        <v>31</v>
      </c>
      <c r="E135">
        <v>3</v>
      </c>
      <c r="F135" t="s">
        <v>32</v>
      </c>
      <c r="G135" t="s">
        <v>33</v>
      </c>
      <c r="H135" t="s">
        <v>32</v>
      </c>
      <c r="I135" t="s">
        <v>34</v>
      </c>
      <c r="J135" t="s">
        <v>43</v>
      </c>
      <c r="K135" t="s">
        <v>137</v>
      </c>
      <c r="L135" t="s">
        <v>42</v>
      </c>
      <c r="M135" t="s">
        <v>43</v>
      </c>
      <c r="N135" s="1" t="s">
        <v>37</v>
      </c>
      <c r="O135" t="s">
        <v>37</v>
      </c>
      <c r="P135" t="str">
        <f>IF(Q135="","",INDEX('Backing 4'!U:U,MATCH(Q135,'Backing 4'!T:T,0)))</f>
        <v>Uneven - Men benefit</v>
      </c>
      <c r="Q135" t="str">
        <f>IF(L135="","",IF(C135="1 - Executive","",C135&amp;" &amp; "&amp;M135))</f>
        <v>4 - Manager &amp; Sales &amp; Marketing</v>
      </c>
      <c r="R135" t="str">
        <f>IF(S135="","",INDEX('Backing 4'!Z:Z,MATCH(S135,'Backing 4'!Y:Y,0)))</f>
        <v>Even</v>
      </c>
      <c r="S135" t="str">
        <f>IF(L135="","",IF(C135="1 - Executive","",C135))</f>
        <v>4 - Manager</v>
      </c>
      <c r="T135">
        <v>3</v>
      </c>
      <c r="U135" t="str">
        <f>IF(D135="Y","",IF(V135="Y",INDEX('Backing 2'!B:B,MATCH(C135,'Backing 2'!C:C,0)),C135))</f>
        <v>4 - Manager</v>
      </c>
      <c r="V135" t="s">
        <v>31</v>
      </c>
      <c r="W135">
        <v>3</v>
      </c>
      <c r="X135" t="s">
        <v>38</v>
      </c>
      <c r="Y135">
        <v>32</v>
      </c>
      <c r="Z135" t="s">
        <v>58</v>
      </c>
      <c r="AA135" t="s">
        <v>40</v>
      </c>
      <c r="AB135" s="2">
        <v>41000</v>
      </c>
      <c r="AC135">
        <v>8</v>
      </c>
      <c r="AD135">
        <f t="shared" ca="1" si="2"/>
        <v>0.43982242523802761</v>
      </c>
    </row>
    <row r="136" spans="1:30">
      <c r="A136">
        <v>135</v>
      </c>
      <c r="B136" t="s">
        <v>41</v>
      </c>
      <c r="C136" t="s">
        <v>30</v>
      </c>
      <c r="D136" t="s">
        <v>31</v>
      </c>
      <c r="E136">
        <v>3</v>
      </c>
      <c r="F136" t="s">
        <v>32</v>
      </c>
      <c r="G136" t="s">
        <v>33</v>
      </c>
      <c r="H136" t="s">
        <v>32</v>
      </c>
      <c r="I136" t="s">
        <v>34</v>
      </c>
      <c r="J136" t="s">
        <v>35</v>
      </c>
      <c r="K136" t="s">
        <v>137</v>
      </c>
      <c r="L136" t="s">
        <v>30</v>
      </c>
      <c r="M136" t="s">
        <v>35</v>
      </c>
      <c r="N136" s="1">
        <v>0.7</v>
      </c>
      <c r="O136" t="s">
        <v>59</v>
      </c>
      <c r="P136" t="str">
        <f>IF(Q136="","",INDEX('Backing 4'!U:U,MATCH(Q136,'Backing 4'!T:T,0)))</f>
        <v>Even</v>
      </c>
      <c r="Q136" t="str">
        <f>IF(L136="","",IF(C136="1 - Executive","",C136&amp;" &amp; "&amp;M136))</f>
        <v>6 - Junior Officer &amp; Operations</v>
      </c>
      <c r="R136" t="str">
        <f>IF(S136="","",INDEX('Backing 4'!Z:Z,MATCH(S136,'Backing 4'!Y:Y,0)))</f>
        <v>Even</v>
      </c>
      <c r="S136" t="str">
        <f>IF(L136="","",IF(C136="1 - Executive","",C136))</f>
        <v>6 - Junior Officer</v>
      </c>
      <c r="T136">
        <v>1</v>
      </c>
      <c r="U136" t="str">
        <f>IF(D136="Y","",IF(V136="Y",INDEX('Backing 2'!B:B,MATCH(C136,'Backing 2'!C:C,0)),C136))</f>
        <v>6 - Junior Officer</v>
      </c>
      <c r="V136" t="s">
        <v>31</v>
      </c>
      <c r="W136">
        <v>0</v>
      </c>
      <c r="X136" t="s">
        <v>70</v>
      </c>
      <c r="Y136">
        <v>19</v>
      </c>
      <c r="Z136" t="s">
        <v>48</v>
      </c>
      <c r="AA136" t="s">
        <v>40</v>
      </c>
      <c r="AB136" s="2">
        <v>43556</v>
      </c>
      <c r="AC136">
        <v>1</v>
      </c>
      <c r="AD136">
        <f t="shared" ca="1" si="2"/>
        <v>0.54576732965620245</v>
      </c>
    </row>
    <row r="137" spans="1:30">
      <c r="A137">
        <v>136</v>
      </c>
      <c r="B137" t="s">
        <v>29</v>
      </c>
      <c r="C137" t="s">
        <v>30</v>
      </c>
      <c r="D137" t="s">
        <v>31</v>
      </c>
      <c r="E137">
        <v>2</v>
      </c>
      <c r="F137" t="s">
        <v>32</v>
      </c>
      <c r="G137" t="s">
        <v>33</v>
      </c>
      <c r="H137" t="s">
        <v>32</v>
      </c>
      <c r="I137" t="s">
        <v>34</v>
      </c>
      <c r="J137" t="s">
        <v>35</v>
      </c>
      <c r="K137" t="s">
        <v>137</v>
      </c>
      <c r="L137" t="s">
        <v>30</v>
      </c>
      <c r="M137" t="s">
        <v>35</v>
      </c>
      <c r="N137" s="1" t="s">
        <v>37</v>
      </c>
      <c r="O137" t="s">
        <v>37</v>
      </c>
      <c r="P137" t="str">
        <f>IF(Q137="","",INDEX('Backing 4'!U:U,MATCH(Q137,'Backing 4'!T:T,0)))</f>
        <v>Even</v>
      </c>
      <c r="Q137" t="str">
        <f>IF(L137="","",IF(C137="1 - Executive","",C137&amp;" &amp; "&amp;M137))</f>
        <v>6 - Junior Officer &amp; Operations</v>
      </c>
      <c r="R137" t="str">
        <f>IF(S137="","",INDEX('Backing 4'!Z:Z,MATCH(S137,'Backing 4'!Y:Y,0)))</f>
        <v>Even</v>
      </c>
      <c r="S137" t="str">
        <f>IF(L137="","",IF(C137="1 - Executive","",C137))</f>
        <v>6 - Junior Officer</v>
      </c>
      <c r="T137">
        <v>1</v>
      </c>
      <c r="U137" t="str">
        <f>IF(D137="Y","",IF(V137="Y",INDEX('Backing 2'!B:B,MATCH(C137,'Backing 2'!C:C,0)),C137))</f>
        <v>6 - Junior Officer</v>
      </c>
      <c r="V137" t="s">
        <v>31</v>
      </c>
      <c r="W137">
        <v>0</v>
      </c>
      <c r="X137" t="s">
        <v>50</v>
      </c>
      <c r="Y137">
        <v>26</v>
      </c>
      <c r="Z137" t="s">
        <v>48</v>
      </c>
      <c r="AA137" t="s">
        <v>40</v>
      </c>
      <c r="AB137" s="2">
        <v>43556</v>
      </c>
      <c r="AC137">
        <v>1</v>
      </c>
      <c r="AD137">
        <f t="shared" ca="1" si="2"/>
        <v>0.93539866277918138</v>
      </c>
    </row>
    <row r="138" spans="1:30">
      <c r="A138">
        <v>137</v>
      </c>
      <c r="B138" t="s">
        <v>29</v>
      </c>
      <c r="C138" t="s">
        <v>54</v>
      </c>
      <c r="D138" t="s">
        <v>31</v>
      </c>
      <c r="E138">
        <v>2</v>
      </c>
      <c r="F138" t="s">
        <v>33</v>
      </c>
      <c r="G138" t="s">
        <v>33</v>
      </c>
      <c r="H138" t="s">
        <v>32</v>
      </c>
      <c r="I138" t="s">
        <v>34</v>
      </c>
      <c r="J138" t="s">
        <v>43</v>
      </c>
      <c r="K138" t="s">
        <v>137</v>
      </c>
      <c r="L138" t="s">
        <v>45</v>
      </c>
      <c r="M138" t="s">
        <v>43</v>
      </c>
      <c r="N138" s="1" t="s">
        <v>37</v>
      </c>
      <c r="O138" t="s">
        <v>37</v>
      </c>
      <c r="P138" t="str">
        <f>IF(Q138="","",INDEX('Backing 4'!U:U,MATCH(Q138,'Backing 4'!T:T,0)))</f>
        <v>Uneven - Men benefit</v>
      </c>
      <c r="Q138" t="str">
        <f>IF(L138="","",IF(C138="1 - Executive","",C138&amp;" &amp; "&amp;M138))</f>
        <v>3 - Senior Manager &amp; Sales &amp; Marketing</v>
      </c>
      <c r="R138" t="str">
        <f>IF(S138="","",INDEX('Backing 4'!Z:Z,MATCH(S138,'Backing 4'!Y:Y,0)))</f>
        <v>Uneven - Men benefit</v>
      </c>
      <c r="S138" t="str">
        <f>IF(L138="","",IF(C138="1 - Executive","",C138))</f>
        <v>3 - Senior Manager</v>
      </c>
      <c r="T138">
        <v>2</v>
      </c>
      <c r="U138" t="str">
        <f>IF(D138="Y","",IF(V138="Y",INDEX('Backing 2'!B:B,MATCH(C138,'Backing 2'!C:C,0)),C138))</f>
        <v>3 - Senior Manager</v>
      </c>
      <c r="V138" t="s">
        <v>31</v>
      </c>
      <c r="W138">
        <v>3</v>
      </c>
      <c r="X138" t="s">
        <v>52</v>
      </c>
      <c r="Y138">
        <v>40</v>
      </c>
      <c r="Z138" t="s">
        <v>58</v>
      </c>
      <c r="AA138" t="s">
        <v>40</v>
      </c>
      <c r="AB138" s="2">
        <v>43191</v>
      </c>
      <c r="AC138">
        <v>2</v>
      </c>
      <c r="AD138">
        <f t="shared" ca="1" si="2"/>
        <v>0.69852287241012101</v>
      </c>
    </row>
    <row r="139" spans="1:30">
      <c r="A139">
        <v>138</v>
      </c>
      <c r="B139" t="s">
        <v>41</v>
      </c>
      <c r="C139" t="s">
        <v>30</v>
      </c>
      <c r="D139" t="s">
        <v>31</v>
      </c>
      <c r="E139">
        <v>2</v>
      </c>
      <c r="F139" t="s">
        <v>33</v>
      </c>
      <c r="G139" t="s">
        <v>33</v>
      </c>
      <c r="H139" t="s">
        <v>32</v>
      </c>
      <c r="I139" t="s">
        <v>34</v>
      </c>
      <c r="J139" t="s">
        <v>49</v>
      </c>
      <c r="K139" t="s">
        <v>137</v>
      </c>
      <c r="L139" t="s">
        <v>55</v>
      </c>
      <c r="M139" t="s">
        <v>49</v>
      </c>
      <c r="N139" s="1" t="s">
        <v>37</v>
      </c>
      <c r="O139" t="s">
        <v>37</v>
      </c>
      <c r="P139" t="str">
        <f>IF(Q139="","",INDEX('Backing 4'!U:U,MATCH(Q139,'Backing 4'!T:T,0)))</f>
        <v>Inconclusive</v>
      </c>
      <c r="Q139" t="str">
        <f>IF(L139="","",IF(C139="1 - Executive","",C139&amp;" &amp; "&amp;M139))</f>
        <v>6 - Junior Officer &amp; HR</v>
      </c>
      <c r="R139" t="str">
        <f>IF(S139="","",INDEX('Backing 4'!Z:Z,MATCH(S139,'Backing 4'!Y:Y,0)))</f>
        <v>Even</v>
      </c>
      <c r="S139" t="str">
        <f>IF(L139="","",IF(C139="1 - Executive","",C139))</f>
        <v>6 - Junior Officer</v>
      </c>
      <c r="T139">
        <v>6</v>
      </c>
      <c r="U139" t="str">
        <f>IF(D139="Y","",IF(V139="Y",INDEX('Backing 2'!B:B,MATCH(C139,'Backing 2'!C:C,0)),C139))</f>
        <v>6 - Junior Officer</v>
      </c>
      <c r="V139" t="s">
        <v>31</v>
      </c>
      <c r="W139">
        <v>2</v>
      </c>
      <c r="X139" t="s">
        <v>38</v>
      </c>
      <c r="Y139">
        <v>30</v>
      </c>
      <c r="Z139" t="s">
        <v>71</v>
      </c>
      <c r="AA139" t="s">
        <v>40</v>
      </c>
      <c r="AB139" s="2">
        <v>41730</v>
      </c>
      <c r="AC139">
        <v>6</v>
      </c>
      <c r="AD139">
        <f t="shared" ca="1" si="2"/>
        <v>0.11906917120900751</v>
      </c>
    </row>
    <row r="140" spans="1:30">
      <c r="A140">
        <v>139</v>
      </c>
      <c r="B140" t="s">
        <v>41</v>
      </c>
      <c r="C140" t="s">
        <v>30</v>
      </c>
      <c r="D140" t="s">
        <v>31</v>
      </c>
      <c r="E140">
        <v>2</v>
      </c>
      <c r="F140" t="s">
        <v>32</v>
      </c>
      <c r="G140" t="s">
        <v>33</v>
      </c>
      <c r="H140" t="s">
        <v>32</v>
      </c>
      <c r="I140" t="s">
        <v>34</v>
      </c>
      <c r="J140" t="s">
        <v>43</v>
      </c>
      <c r="K140" t="s">
        <v>137</v>
      </c>
      <c r="L140" t="s">
        <v>30</v>
      </c>
      <c r="M140" t="s">
        <v>43</v>
      </c>
      <c r="N140" s="1" t="s">
        <v>37</v>
      </c>
      <c r="O140" t="s">
        <v>37</v>
      </c>
      <c r="P140" t="str">
        <f>IF(Q140="","",INDEX('Backing 4'!U:U,MATCH(Q140,'Backing 4'!T:T,0)))</f>
        <v>Even</v>
      </c>
      <c r="Q140" t="str">
        <f>IF(L140="","",IF(C140="1 - Executive","",C140&amp;" &amp; "&amp;M140))</f>
        <v>6 - Junior Officer &amp; Sales &amp; Marketing</v>
      </c>
      <c r="R140" t="str">
        <f>IF(S140="","",INDEX('Backing 4'!Z:Z,MATCH(S140,'Backing 4'!Y:Y,0)))</f>
        <v>Even</v>
      </c>
      <c r="S140" t="str">
        <f>IF(L140="","",IF(C140="1 - Executive","",C140))</f>
        <v>6 - Junior Officer</v>
      </c>
      <c r="T140">
        <v>2</v>
      </c>
      <c r="U140" t="str">
        <f>IF(D140="Y","",IF(V140="Y",INDEX('Backing 2'!B:B,MATCH(C140,'Backing 2'!C:C,0)),C140))</f>
        <v>6 - Junior Officer</v>
      </c>
      <c r="V140" t="s">
        <v>31</v>
      </c>
      <c r="W140">
        <v>3</v>
      </c>
      <c r="X140" t="s">
        <v>50</v>
      </c>
      <c r="Y140">
        <v>27</v>
      </c>
      <c r="Z140" t="s">
        <v>53</v>
      </c>
      <c r="AA140" t="s">
        <v>40</v>
      </c>
      <c r="AB140" s="2">
        <v>43191</v>
      </c>
      <c r="AC140">
        <v>2</v>
      </c>
      <c r="AD140">
        <f t="shared" ca="1" si="2"/>
        <v>0.11684831257624217</v>
      </c>
    </row>
    <row r="141" spans="1:30">
      <c r="A141">
        <v>140</v>
      </c>
      <c r="B141" t="s">
        <v>29</v>
      </c>
      <c r="C141" t="s">
        <v>54</v>
      </c>
      <c r="D141" t="s">
        <v>31</v>
      </c>
      <c r="E141">
        <v>2</v>
      </c>
      <c r="F141" t="s">
        <v>32</v>
      </c>
      <c r="G141" t="s">
        <v>33</v>
      </c>
      <c r="H141" t="s">
        <v>32</v>
      </c>
      <c r="I141" t="s">
        <v>34</v>
      </c>
      <c r="J141" t="s">
        <v>43</v>
      </c>
      <c r="K141" t="s">
        <v>137</v>
      </c>
      <c r="L141" t="s">
        <v>54</v>
      </c>
      <c r="M141" t="s">
        <v>43</v>
      </c>
      <c r="N141" s="1" t="s">
        <v>37</v>
      </c>
      <c r="O141" t="s">
        <v>37</v>
      </c>
      <c r="P141" t="str">
        <f>IF(Q141="","",INDEX('Backing 4'!U:U,MATCH(Q141,'Backing 4'!T:T,0)))</f>
        <v>Uneven - Men benefit</v>
      </c>
      <c r="Q141" t="str">
        <f>IF(L141="","",IF(C141="1 - Executive","",C141&amp;" &amp; "&amp;M141))</f>
        <v>3 - Senior Manager &amp; Sales &amp; Marketing</v>
      </c>
      <c r="R141" t="str">
        <f>IF(S141="","",INDEX('Backing 4'!Z:Z,MATCH(S141,'Backing 4'!Y:Y,0)))</f>
        <v>Uneven - Men benefit</v>
      </c>
      <c r="S141" t="str">
        <f>IF(L141="","",IF(C141="1 - Executive","",C141))</f>
        <v>3 - Senior Manager</v>
      </c>
      <c r="T141">
        <v>5</v>
      </c>
      <c r="U141" t="str">
        <f>IF(D141="Y","",IF(V141="Y",INDEX('Backing 2'!B:B,MATCH(C141,'Backing 2'!C:C,0)),C141))</f>
        <v>3 - Senior Manager</v>
      </c>
      <c r="V141" t="s">
        <v>31</v>
      </c>
      <c r="W141">
        <v>3</v>
      </c>
      <c r="X141" t="s">
        <v>38</v>
      </c>
      <c r="Y141">
        <v>39</v>
      </c>
      <c r="Z141" t="s">
        <v>48</v>
      </c>
      <c r="AA141" t="s">
        <v>40</v>
      </c>
      <c r="AB141" s="2">
        <v>42095</v>
      </c>
      <c r="AC141">
        <v>5</v>
      </c>
      <c r="AD141">
        <f t="shared" ca="1" si="2"/>
        <v>0.79860643227309025</v>
      </c>
    </row>
    <row r="142" spans="1:30">
      <c r="A142">
        <v>141</v>
      </c>
      <c r="B142" t="s">
        <v>29</v>
      </c>
      <c r="C142" t="s">
        <v>54</v>
      </c>
      <c r="D142" t="s">
        <v>31</v>
      </c>
      <c r="E142">
        <v>4</v>
      </c>
      <c r="F142" t="s">
        <v>32</v>
      </c>
      <c r="G142" t="s">
        <v>33</v>
      </c>
      <c r="H142" t="s">
        <v>32</v>
      </c>
      <c r="I142" t="s">
        <v>34</v>
      </c>
      <c r="J142" t="s">
        <v>35</v>
      </c>
      <c r="K142" t="s">
        <v>137</v>
      </c>
      <c r="L142" t="s">
        <v>54</v>
      </c>
      <c r="M142" t="s">
        <v>35</v>
      </c>
      <c r="N142" s="1" t="s">
        <v>37</v>
      </c>
      <c r="O142" t="s">
        <v>37</v>
      </c>
      <c r="P142" t="str">
        <f>IF(Q142="","",INDEX('Backing 4'!U:U,MATCH(Q142,'Backing 4'!T:T,0)))</f>
        <v>Even</v>
      </c>
      <c r="Q142" t="str">
        <f>IF(L142="","",IF(C142="1 - Executive","",C142&amp;" &amp; "&amp;M142))</f>
        <v>3 - Senior Manager &amp; Operations</v>
      </c>
      <c r="R142" t="str">
        <f>IF(S142="","",INDEX('Backing 4'!Z:Z,MATCH(S142,'Backing 4'!Y:Y,0)))</f>
        <v>Uneven - Men benefit</v>
      </c>
      <c r="S142" t="str">
        <f>IF(L142="","",IF(C142="1 - Executive","",C142))</f>
        <v>3 - Senior Manager</v>
      </c>
      <c r="T142">
        <v>1</v>
      </c>
      <c r="U142" t="str">
        <f>IF(D142="Y","",IF(V142="Y",INDEX('Backing 2'!B:B,MATCH(C142,'Backing 2'!C:C,0)),C142))</f>
        <v>4 - Manager</v>
      </c>
      <c r="V142" t="s">
        <v>34</v>
      </c>
      <c r="W142">
        <v>2</v>
      </c>
      <c r="X142" t="s">
        <v>38</v>
      </c>
      <c r="Y142">
        <v>35</v>
      </c>
      <c r="Z142" t="s">
        <v>48</v>
      </c>
      <c r="AA142" t="s">
        <v>40</v>
      </c>
      <c r="AB142" s="2">
        <v>42095</v>
      </c>
      <c r="AC142">
        <v>5</v>
      </c>
      <c r="AD142">
        <f t="shared" ca="1" si="2"/>
        <v>0.38276759420653783</v>
      </c>
    </row>
    <row r="143" spans="1:30" hidden="1">
      <c r="A143">
        <v>142</v>
      </c>
      <c r="B143" t="s">
        <v>29</v>
      </c>
      <c r="C143" t="s">
        <v>54</v>
      </c>
      <c r="D143" t="s">
        <v>34</v>
      </c>
      <c r="E143">
        <v>0</v>
      </c>
      <c r="F143" t="s">
        <v>32</v>
      </c>
      <c r="G143" t="s">
        <v>32</v>
      </c>
      <c r="H143" t="s">
        <v>32</v>
      </c>
      <c r="I143" t="s">
        <v>31</v>
      </c>
      <c r="J143" t="s">
        <v>35</v>
      </c>
      <c r="K143" t="s">
        <v>137</v>
      </c>
      <c r="L143" t="s">
        <v>54</v>
      </c>
      <c r="M143" t="s">
        <v>35</v>
      </c>
      <c r="N143" s="1" t="s">
        <v>37</v>
      </c>
      <c r="O143" t="s">
        <v>37</v>
      </c>
      <c r="P143" t="str">
        <f>IF(Q143="","",INDEX('Backing 4'!U:U,MATCH(Q143,'Backing 4'!T:T,0)))</f>
        <v>Even</v>
      </c>
      <c r="Q143" t="str">
        <f>IF(L143="","",IF(C143="1 - Executive","",C143&amp;" &amp; "&amp;M143))</f>
        <v>3 - Senior Manager &amp; Operations</v>
      </c>
      <c r="R143" t="str">
        <f>IF(S143="","",INDEX('Backing 4'!Z:Z,MATCH(S143,'Backing 4'!Y:Y,0)))</f>
        <v>Uneven - Men benefit</v>
      </c>
      <c r="S143" t="str">
        <f>IF(L143="","",IF(C143="1 - Executive","",C143))</f>
        <v>3 - Senior Manager</v>
      </c>
      <c r="T143">
        <v>0</v>
      </c>
      <c r="U143" t="str">
        <f>IF(D143="Y","",IF(V143="Y",INDEX('Backing 2'!B:B,MATCH(C143,'Backing 2'!C:C,0)),C143))</f>
        <v/>
      </c>
      <c r="V143" t="s">
        <v>31</v>
      </c>
      <c r="X143" t="s">
        <v>38</v>
      </c>
      <c r="Y143">
        <v>34</v>
      </c>
      <c r="Z143" t="s">
        <v>48</v>
      </c>
      <c r="AA143" t="s">
        <v>40</v>
      </c>
      <c r="AB143" s="2">
        <v>43922</v>
      </c>
      <c r="AC143">
        <v>0</v>
      </c>
      <c r="AD143">
        <f t="shared" ca="1" si="2"/>
        <v>0.40936584901038409</v>
      </c>
    </row>
    <row r="144" spans="1:30">
      <c r="A144">
        <v>143</v>
      </c>
      <c r="B144" t="s">
        <v>41</v>
      </c>
      <c r="C144" s="3" t="s">
        <v>30</v>
      </c>
      <c r="D144" t="s">
        <v>31</v>
      </c>
      <c r="E144">
        <v>3</v>
      </c>
      <c r="F144" t="s">
        <v>32</v>
      </c>
      <c r="G144" t="s">
        <v>32</v>
      </c>
      <c r="H144" t="s">
        <v>33</v>
      </c>
      <c r="I144" t="s">
        <v>34</v>
      </c>
      <c r="J144" t="s">
        <v>35</v>
      </c>
      <c r="K144" t="s">
        <v>36</v>
      </c>
      <c r="L144" t="s">
        <v>136</v>
      </c>
      <c r="M144" t="s">
        <v>35</v>
      </c>
      <c r="N144" s="1">
        <v>0.5</v>
      </c>
      <c r="O144" t="s">
        <v>59</v>
      </c>
      <c r="P144" t="str">
        <f>IF(Q144="","",INDEX('Backing 4'!U:U,MATCH(Q144,'Backing 4'!T:T,0)))</f>
        <v>Even</v>
      </c>
      <c r="Q144" t="str">
        <f>IF(L144="","",IF(C144="1 - Executive","",C144&amp;" &amp; "&amp;M144))</f>
        <v>6 - Junior Officer &amp; Operations</v>
      </c>
      <c r="R144" t="str">
        <f>IF(S144="","",INDEX('Backing 4'!Z:Z,MATCH(S144,'Backing 4'!Y:Y,0)))</f>
        <v>Even</v>
      </c>
      <c r="S144" t="str">
        <f>IF(L144="","",IF(C144="1 - Executive","",C144))</f>
        <v>6 - Junior Officer</v>
      </c>
      <c r="T144">
        <v>2</v>
      </c>
      <c r="U144" t="str">
        <f>IF(D144="Y","",IF(V144="Y",INDEX('Backing 2'!B:B,MATCH(C144,'Backing 2'!C:C,0)),C144))</f>
        <v>6 - Junior Officer</v>
      </c>
      <c r="V144" t="s">
        <v>31</v>
      </c>
      <c r="W144">
        <v>3</v>
      </c>
      <c r="X144" t="s">
        <v>38</v>
      </c>
      <c r="Y144">
        <v>31</v>
      </c>
      <c r="Z144" t="s">
        <v>48</v>
      </c>
      <c r="AA144" t="s">
        <v>40</v>
      </c>
      <c r="AB144" s="2">
        <v>43191</v>
      </c>
      <c r="AC144">
        <v>2</v>
      </c>
      <c r="AD144">
        <f t="shared" ca="1" si="2"/>
        <v>7.6963950385393942E-2</v>
      </c>
    </row>
    <row r="145" spans="1:30" hidden="1">
      <c r="A145">
        <v>144</v>
      </c>
      <c r="B145" t="s">
        <v>29</v>
      </c>
      <c r="C145" t="s">
        <v>65</v>
      </c>
      <c r="D145" t="s">
        <v>34</v>
      </c>
      <c r="E145">
        <v>0</v>
      </c>
      <c r="F145" t="s">
        <v>32</v>
      </c>
      <c r="G145" t="s">
        <v>32</v>
      </c>
      <c r="H145" t="s">
        <v>32</v>
      </c>
      <c r="I145" t="s">
        <v>31</v>
      </c>
      <c r="J145" t="s">
        <v>46</v>
      </c>
      <c r="K145" t="s">
        <v>137</v>
      </c>
      <c r="L145" t="s">
        <v>65</v>
      </c>
      <c r="M145" t="s">
        <v>46</v>
      </c>
      <c r="N145" s="1" t="s">
        <v>37</v>
      </c>
      <c r="O145" t="s">
        <v>37</v>
      </c>
      <c r="P145" t="str">
        <f>IF(Q145="","",INDEX('Backing 4'!U:U,MATCH(Q145,'Backing 4'!T:T,0)))</f>
        <v/>
      </c>
      <c r="Q145" t="str">
        <f>IF(L145="","",IF(C145="1 - Executive","",C145&amp;" &amp; "&amp;M145))</f>
        <v/>
      </c>
      <c r="R145" t="str">
        <f>IF(S145="","",INDEX('Backing 4'!Z:Z,MATCH(S145,'Backing 4'!Y:Y,0)))</f>
        <v/>
      </c>
      <c r="S145" t="str">
        <f>IF(L145="","",IF(C145="1 - Executive","",C145))</f>
        <v/>
      </c>
      <c r="T145">
        <v>0</v>
      </c>
      <c r="U145" t="str">
        <f>IF(D145="Y","",IF(V145="Y",INDEX('Backing 2'!B:B,MATCH(C145,'Backing 2'!C:C,0)),C145))</f>
        <v/>
      </c>
      <c r="V145" t="s">
        <v>31</v>
      </c>
      <c r="X145" t="s">
        <v>52</v>
      </c>
      <c r="Y145">
        <v>49</v>
      </c>
      <c r="Z145" t="s">
        <v>48</v>
      </c>
      <c r="AA145" t="s">
        <v>40</v>
      </c>
      <c r="AB145" s="2">
        <v>43922</v>
      </c>
      <c r="AC145">
        <v>0</v>
      </c>
      <c r="AD145">
        <f t="shared" ca="1" si="2"/>
        <v>0.16360095974749678</v>
      </c>
    </row>
    <row r="146" spans="1:30">
      <c r="A146">
        <v>145</v>
      </c>
      <c r="B146" t="s">
        <v>29</v>
      </c>
      <c r="C146" t="s">
        <v>42</v>
      </c>
      <c r="D146" t="s">
        <v>31</v>
      </c>
      <c r="E146">
        <v>2</v>
      </c>
      <c r="F146" t="s">
        <v>32</v>
      </c>
      <c r="G146" t="s">
        <v>33</v>
      </c>
      <c r="H146" t="s">
        <v>32</v>
      </c>
      <c r="I146" t="s">
        <v>34</v>
      </c>
      <c r="J146" t="s">
        <v>43</v>
      </c>
      <c r="K146" t="s">
        <v>137</v>
      </c>
      <c r="L146" t="s">
        <v>42</v>
      </c>
      <c r="M146" t="s">
        <v>43</v>
      </c>
      <c r="N146" s="1" t="s">
        <v>37</v>
      </c>
      <c r="O146" t="s">
        <v>37</v>
      </c>
      <c r="P146" t="str">
        <f>IF(Q146="","",INDEX('Backing 4'!U:U,MATCH(Q146,'Backing 4'!T:T,0)))</f>
        <v>Uneven - Men benefit</v>
      </c>
      <c r="Q146" t="str">
        <f>IF(L146="","",IF(C146="1 - Executive","",C146&amp;" &amp; "&amp;M146))</f>
        <v>4 - Manager &amp; Sales &amp; Marketing</v>
      </c>
      <c r="R146" t="str">
        <f>IF(S146="","",INDEX('Backing 4'!Z:Z,MATCH(S146,'Backing 4'!Y:Y,0)))</f>
        <v>Even</v>
      </c>
      <c r="S146" t="str">
        <f>IF(L146="","",IF(C146="1 - Executive","",C146))</f>
        <v>4 - Manager</v>
      </c>
      <c r="T146">
        <v>4</v>
      </c>
      <c r="U146" t="str">
        <f>IF(D146="Y","",IF(V146="Y",INDEX('Backing 2'!B:B,MATCH(C146,'Backing 2'!C:C,0)),C146))</f>
        <v>4 - Manager</v>
      </c>
      <c r="V146" t="s">
        <v>31</v>
      </c>
      <c r="W146">
        <v>3</v>
      </c>
      <c r="X146" t="s">
        <v>38</v>
      </c>
      <c r="Y146">
        <v>36</v>
      </c>
      <c r="Z146" t="s">
        <v>39</v>
      </c>
      <c r="AA146" t="s">
        <v>40</v>
      </c>
      <c r="AB146" s="2">
        <v>42461</v>
      </c>
      <c r="AC146">
        <v>4</v>
      </c>
      <c r="AD146">
        <f t="shared" ca="1" si="2"/>
        <v>8.7173080620122301E-2</v>
      </c>
    </row>
    <row r="147" spans="1:30">
      <c r="A147">
        <v>146</v>
      </c>
      <c r="B147" t="s">
        <v>29</v>
      </c>
      <c r="C147" t="s">
        <v>30</v>
      </c>
      <c r="D147" t="s">
        <v>31</v>
      </c>
      <c r="E147">
        <v>2</v>
      </c>
      <c r="F147" t="s">
        <v>32</v>
      </c>
      <c r="G147" t="s">
        <v>33</v>
      </c>
      <c r="H147" t="s">
        <v>32</v>
      </c>
      <c r="I147" t="s">
        <v>34</v>
      </c>
      <c r="J147" t="s">
        <v>43</v>
      </c>
      <c r="K147" t="s">
        <v>137</v>
      </c>
      <c r="L147" t="s">
        <v>30</v>
      </c>
      <c r="M147" t="s">
        <v>43</v>
      </c>
      <c r="N147" s="1" t="s">
        <v>37</v>
      </c>
      <c r="O147" t="s">
        <v>37</v>
      </c>
      <c r="P147" t="str">
        <f>IF(Q147="","",INDEX('Backing 4'!U:U,MATCH(Q147,'Backing 4'!T:T,0)))</f>
        <v>Even</v>
      </c>
      <c r="Q147" t="str">
        <f>IF(L147="","",IF(C147="1 - Executive","",C147&amp;" &amp; "&amp;M147))</f>
        <v>6 - Junior Officer &amp; Sales &amp; Marketing</v>
      </c>
      <c r="R147" t="str">
        <f>IF(S147="","",INDEX('Backing 4'!Z:Z,MATCH(S147,'Backing 4'!Y:Y,0)))</f>
        <v>Even</v>
      </c>
      <c r="S147" t="str">
        <f>IF(L147="","",IF(C147="1 - Executive","",C147))</f>
        <v>6 - Junior Officer</v>
      </c>
      <c r="T147">
        <v>3</v>
      </c>
      <c r="U147" t="str">
        <f>IF(D147="Y","",IF(V147="Y",INDEX('Backing 2'!B:B,MATCH(C147,'Backing 2'!C:C,0)),C147))</f>
        <v>6 - Junior Officer</v>
      </c>
      <c r="V147" t="s">
        <v>31</v>
      </c>
      <c r="W147">
        <v>2</v>
      </c>
      <c r="X147" t="s">
        <v>50</v>
      </c>
      <c r="Y147">
        <v>26</v>
      </c>
      <c r="Z147" t="s">
        <v>58</v>
      </c>
      <c r="AA147" t="s">
        <v>40</v>
      </c>
      <c r="AB147" s="2">
        <v>42826</v>
      </c>
      <c r="AC147">
        <v>3</v>
      </c>
      <c r="AD147">
        <f t="shared" ca="1" si="2"/>
        <v>0.58980340347253091</v>
      </c>
    </row>
    <row r="148" spans="1:30" hidden="1">
      <c r="A148">
        <v>147</v>
      </c>
      <c r="B148" t="s">
        <v>41</v>
      </c>
      <c r="C148" t="s">
        <v>42</v>
      </c>
      <c r="D148" t="s">
        <v>34</v>
      </c>
      <c r="E148">
        <v>0</v>
      </c>
      <c r="F148" t="s">
        <v>32</v>
      </c>
      <c r="G148" t="s">
        <v>32</v>
      </c>
      <c r="H148" t="s">
        <v>32</v>
      </c>
      <c r="I148" t="s">
        <v>31</v>
      </c>
      <c r="J148" t="s">
        <v>35</v>
      </c>
      <c r="K148" t="s">
        <v>137</v>
      </c>
      <c r="L148" t="s">
        <v>42</v>
      </c>
      <c r="M148" t="s">
        <v>35</v>
      </c>
      <c r="N148" s="1" t="s">
        <v>37</v>
      </c>
      <c r="O148" t="s">
        <v>37</v>
      </c>
      <c r="P148" t="str">
        <f>IF(Q148="","",INDEX('Backing 4'!U:U,MATCH(Q148,'Backing 4'!T:T,0)))</f>
        <v>Even</v>
      </c>
      <c r="Q148" t="str">
        <f>IF(L148="","",IF(C148="1 - Executive","",C148&amp;" &amp; "&amp;M148))</f>
        <v>4 - Manager &amp; Operations</v>
      </c>
      <c r="R148" t="str">
        <f>IF(S148="","",INDEX('Backing 4'!Z:Z,MATCH(S148,'Backing 4'!Y:Y,0)))</f>
        <v>Even</v>
      </c>
      <c r="S148" t="str">
        <f>IF(L148="","",IF(C148="1 - Executive","",C148))</f>
        <v>4 - Manager</v>
      </c>
      <c r="T148">
        <v>0</v>
      </c>
      <c r="U148" t="str">
        <f>IF(D148="Y","",IF(V148="Y",INDEX('Backing 2'!B:B,MATCH(C148,'Backing 2'!C:C,0)),C148))</f>
        <v/>
      </c>
      <c r="V148" t="s">
        <v>31</v>
      </c>
      <c r="X148" t="s">
        <v>52</v>
      </c>
      <c r="Y148">
        <v>42</v>
      </c>
      <c r="Z148" t="s">
        <v>44</v>
      </c>
      <c r="AA148" t="s">
        <v>40</v>
      </c>
      <c r="AB148" s="2">
        <v>43922</v>
      </c>
      <c r="AC148">
        <v>0</v>
      </c>
      <c r="AD148">
        <f t="shared" ca="1" si="2"/>
        <v>0.10369553154023192</v>
      </c>
    </row>
    <row r="149" spans="1:30">
      <c r="A149">
        <v>148</v>
      </c>
      <c r="B149" t="s">
        <v>29</v>
      </c>
      <c r="C149" t="s">
        <v>30</v>
      </c>
      <c r="D149" t="s">
        <v>31</v>
      </c>
      <c r="E149">
        <v>3</v>
      </c>
      <c r="F149" t="s">
        <v>32</v>
      </c>
      <c r="G149" t="s">
        <v>33</v>
      </c>
      <c r="H149" t="s">
        <v>32</v>
      </c>
      <c r="I149" t="s">
        <v>34</v>
      </c>
      <c r="J149" t="s">
        <v>35</v>
      </c>
      <c r="K149" t="s">
        <v>137</v>
      </c>
      <c r="L149" t="s">
        <v>30</v>
      </c>
      <c r="M149" t="s">
        <v>35</v>
      </c>
      <c r="N149" s="1" t="s">
        <v>37</v>
      </c>
      <c r="O149" t="s">
        <v>37</v>
      </c>
      <c r="P149" t="str">
        <f>IF(Q149="","",INDEX('Backing 4'!U:U,MATCH(Q149,'Backing 4'!T:T,0)))</f>
        <v>Even</v>
      </c>
      <c r="Q149" t="str">
        <f>IF(L149="","",IF(C149="1 - Executive","",C149&amp;" &amp; "&amp;M149))</f>
        <v>6 - Junior Officer &amp; Operations</v>
      </c>
      <c r="R149" t="str">
        <f>IF(S149="","",INDEX('Backing 4'!Z:Z,MATCH(S149,'Backing 4'!Y:Y,0)))</f>
        <v>Even</v>
      </c>
      <c r="S149" t="str">
        <f>IF(L149="","",IF(C149="1 - Executive","",C149))</f>
        <v>6 - Junior Officer</v>
      </c>
      <c r="T149">
        <v>2</v>
      </c>
      <c r="U149" t="str">
        <f>IF(D149="Y","",IF(V149="Y",INDEX('Backing 2'!B:B,MATCH(C149,'Backing 2'!C:C,0)),C149))</f>
        <v>6 - Junior Officer</v>
      </c>
      <c r="V149" t="s">
        <v>31</v>
      </c>
      <c r="W149">
        <v>2</v>
      </c>
      <c r="X149" t="s">
        <v>50</v>
      </c>
      <c r="Y149">
        <v>23</v>
      </c>
      <c r="Z149" t="s">
        <v>48</v>
      </c>
      <c r="AA149" t="s">
        <v>40</v>
      </c>
      <c r="AB149" s="2">
        <v>43191</v>
      </c>
      <c r="AC149">
        <v>2</v>
      </c>
      <c r="AD149">
        <f t="shared" ca="1" si="2"/>
        <v>0.48566019090635193</v>
      </c>
    </row>
    <row r="150" spans="1:30">
      <c r="A150">
        <v>149</v>
      </c>
      <c r="B150" t="s">
        <v>29</v>
      </c>
      <c r="C150" t="s">
        <v>42</v>
      </c>
      <c r="D150" t="s">
        <v>31</v>
      </c>
      <c r="E150">
        <v>4</v>
      </c>
      <c r="F150" t="s">
        <v>32</v>
      </c>
      <c r="G150" t="s">
        <v>33</v>
      </c>
      <c r="H150" t="s">
        <v>32</v>
      </c>
      <c r="I150" t="s">
        <v>34</v>
      </c>
      <c r="J150" t="s">
        <v>43</v>
      </c>
      <c r="K150" t="s">
        <v>137</v>
      </c>
      <c r="L150" t="s">
        <v>42</v>
      </c>
      <c r="M150" t="s">
        <v>43</v>
      </c>
      <c r="N150" s="1" t="s">
        <v>37</v>
      </c>
      <c r="O150" t="s">
        <v>37</v>
      </c>
      <c r="P150" t="str">
        <f>IF(Q150="","",INDEX('Backing 4'!U:U,MATCH(Q150,'Backing 4'!T:T,0)))</f>
        <v>Uneven - Men benefit</v>
      </c>
      <c r="Q150" t="str">
        <f>IF(L150="","",IF(C150="1 - Executive","",C150&amp;" &amp; "&amp;M150))</f>
        <v>4 - Manager &amp; Sales &amp; Marketing</v>
      </c>
      <c r="R150" t="str">
        <f>IF(S150="","",INDEX('Backing 4'!Z:Z,MATCH(S150,'Backing 4'!Y:Y,0)))</f>
        <v>Even</v>
      </c>
      <c r="S150" t="str">
        <f>IF(L150="","",IF(C150="1 - Executive","",C150))</f>
        <v>4 - Manager</v>
      </c>
      <c r="T150">
        <v>2</v>
      </c>
      <c r="U150" t="str">
        <f>IF(D150="Y","",IF(V150="Y",INDEX('Backing 2'!B:B,MATCH(C150,'Backing 2'!C:C,0)),C150))</f>
        <v>4 - Manager</v>
      </c>
      <c r="V150" t="s">
        <v>31</v>
      </c>
      <c r="W150">
        <v>3</v>
      </c>
      <c r="X150" t="s">
        <v>38</v>
      </c>
      <c r="Y150">
        <v>36</v>
      </c>
      <c r="Z150" t="s">
        <v>44</v>
      </c>
      <c r="AA150" t="s">
        <v>40</v>
      </c>
      <c r="AB150" s="2">
        <v>42095</v>
      </c>
      <c r="AC150">
        <v>5</v>
      </c>
      <c r="AD150">
        <f t="shared" ca="1" si="2"/>
        <v>0.25233292261203666</v>
      </c>
    </row>
    <row r="151" spans="1:30">
      <c r="A151">
        <v>150</v>
      </c>
      <c r="B151" t="s">
        <v>29</v>
      </c>
      <c r="C151" t="s">
        <v>42</v>
      </c>
      <c r="D151" t="s">
        <v>31</v>
      </c>
      <c r="E151">
        <v>2</v>
      </c>
      <c r="F151" t="s">
        <v>32</v>
      </c>
      <c r="G151" t="s">
        <v>33</v>
      </c>
      <c r="H151" t="s">
        <v>32</v>
      </c>
      <c r="I151" t="s">
        <v>34</v>
      </c>
      <c r="J151" t="s">
        <v>35</v>
      </c>
      <c r="K151" t="s">
        <v>137</v>
      </c>
      <c r="L151" t="s">
        <v>42</v>
      </c>
      <c r="M151" t="s">
        <v>35</v>
      </c>
      <c r="N151" s="1" t="s">
        <v>37</v>
      </c>
      <c r="O151" t="s">
        <v>37</v>
      </c>
      <c r="P151" t="str">
        <f>IF(Q151="","",INDEX('Backing 4'!U:U,MATCH(Q151,'Backing 4'!T:T,0)))</f>
        <v>Even</v>
      </c>
      <c r="Q151" t="str">
        <f>IF(L151="","",IF(C151="1 - Executive","",C151&amp;" &amp; "&amp;M151))</f>
        <v>4 - Manager &amp; Operations</v>
      </c>
      <c r="R151" t="str">
        <f>IF(S151="","",INDEX('Backing 4'!Z:Z,MATCH(S151,'Backing 4'!Y:Y,0)))</f>
        <v>Even</v>
      </c>
      <c r="S151" t="str">
        <f>IF(L151="","",IF(C151="1 - Executive","",C151))</f>
        <v>4 - Manager</v>
      </c>
      <c r="T151">
        <v>3</v>
      </c>
      <c r="U151" t="str">
        <f>IF(D151="Y","",IF(V151="Y",INDEX('Backing 2'!B:B,MATCH(C151,'Backing 2'!C:C,0)),C151))</f>
        <v>4 - Manager</v>
      </c>
      <c r="V151" t="s">
        <v>31</v>
      </c>
      <c r="W151">
        <v>2</v>
      </c>
      <c r="X151" t="s">
        <v>38</v>
      </c>
      <c r="Y151">
        <v>36</v>
      </c>
      <c r="Z151" t="s">
        <v>48</v>
      </c>
      <c r="AA151" t="s">
        <v>40</v>
      </c>
      <c r="AB151" s="2">
        <v>42461</v>
      </c>
      <c r="AC151">
        <v>4</v>
      </c>
      <c r="AD151">
        <f t="shared" ca="1" si="2"/>
        <v>0.27157715809843075</v>
      </c>
    </row>
    <row r="152" spans="1:30">
      <c r="A152">
        <v>151</v>
      </c>
      <c r="B152" t="s">
        <v>41</v>
      </c>
      <c r="C152" t="s">
        <v>55</v>
      </c>
      <c r="D152" t="s">
        <v>31</v>
      </c>
      <c r="E152">
        <v>0</v>
      </c>
      <c r="F152" t="s">
        <v>32</v>
      </c>
      <c r="G152" t="s">
        <v>32</v>
      </c>
      <c r="H152" t="s">
        <v>33</v>
      </c>
      <c r="I152" t="s">
        <v>34</v>
      </c>
      <c r="J152" t="s">
        <v>43</v>
      </c>
      <c r="K152" t="s">
        <v>36</v>
      </c>
      <c r="L152" t="s">
        <v>136</v>
      </c>
      <c r="M152" t="s">
        <v>43</v>
      </c>
      <c r="N152" s="1" t="s">
        <v>37</v>
      </c>
      <c r="O152" t="s">
        <v>37</v>
      </c>
      <c r="P152" t="str">
        <f>IF(Q152="","",INDEX('Backing 4'!U:U,MATCH(Q152,'Backing 4'!T:T,0)))</f>
        <v>Even</v>
      </c>
      <c r="Q152" t="str">
        <f>IF(L152="","",IF(C152="1 - Executive","",C152&amp;" &amp; "&amp;M152))</f>
        <v>5 - Senior Officer &amp; Sales &amp; Marketing</v>
      </c>
      <c r="R152" t="str">
        <f>IF(S152="","",INDEX('Backing 4'!Z:Z,MATCH(S152,'Backing 4'!Y:Y,0)))</f>
        <v>Even</v>
      </c>
      <c r="S152" t="str">
        <f>IF(L152="","",IF(C152="1 - Executive","",C152))</f>
        <v>5 - Senior Officer</v>
      </c>
      <c r="T152">
        <v>3</v>
      </c>
      <c r="U152" t="str">
        <f>IF(D152="Y","",IF(V152="Y",INDEX('Backing 2'!B:B,MATCH(C152,'Backing 2'!C:C,0)),C152))</f>
        <v>5 - Senior Officer</v>
      </c>
      <c r="V152" t="s">
        <v>31</v>
      </c>
      <c r="W152">
        <v>3</v>
      </c>
      <c r="X152" t="s">
        <v>52</v>
      </c>
      <c r="Y152">
        <v>41</v>
      </c>
      <c r="Z152" t="s">
        <v>53</v>
      </c>
      <c r="AA152" t="s">
        <v>40</v>
      </c>
      <c r="AB152" s="2">
        <v>42461</v>
      </c>
      <c r="AC152">
        <v>4</v>
      </c>
      <c r="AD152">
        <f t="shared" ca="1" si="2"/>
        <v>0.77032767012470882</v>
      </c>
    </row>
    <row r="153" spans="1:30">
      <c r="A153">
        <v>152</v>
      </c>
      <c r="B153" t="s">
        <v>29</v>
      </c>
      <c r="C153" t="s">
        <v>45</v>
      </c>
      <c r="D153" t="s">
        <v>31</v>
      </c>
      <c r="E153">
        <v>2</v>
      </c>
      <c r="F153" t="s">
        <v>32</v>
      </c>
      <c r="G153" t="s">
        <v>33</v>
      </c>
      <c r="H153" t="s">
        <v>32</v>
      </c>
      <c r="I153" t="s">
        <v>34</v>
      </c>
      <c r="J153" t="s">
        <v>49</v>
      </c>
      <c r="K153" t="s">
        <v>137</v>
      </c>
      <c r="L153" t="s">
        <v>45</v>
      </c>
      <c r="M153" t="s">
        <v>49</v>
      </c>
      <c r="N153" s="1" t="s">
        <v>37</v>
      </c>
      <c r="O153" t="s">
        <v>37</v>
      </c>
      <c r="P153" t="str">
        <f>IF(Q153="","",INDEX('Backing 4'!U:U,MATCH(Q153,'Backing 4'!T:T,0)))</f>
        <v>Inconclusive</v>
      </c>
      <c r="Q153" t="str">
        <f>IF(L153="","",IF(C153="1 - Executive","",C153&amp;" &amp; "&amp;M153))</f>
        <v>2 - Director &amp; HR</v>
      </c>
      <c r="R153" t="s">
        <v>47</v>
      </c>
      <c r="S153" t="str">
        <f>IF(L153="","",IF(C153="1 - Executive","",C153))</f>
        <v>2 - Director</v>
      </c>
      <c r="T153">
        <v>6</v>
      </c>
      <c r="U153" t="str">
        <f>IF(D153="Y","",IF(V153="Y",INDEX('Backing 2'!B:B,MATCH(C153,'Backing 2'!C:C,0)),C153))</f>
        <v>2 - Director</v>
      </c>
      <c r="V153" t="s">
        <v>31</v>
      </c>
      <c r="W153">
        <v>3</v>
      </c>
      <c r="X153" t="s">
        <v>52</v>
      </c>
      <c r="Y153">
        <v>42</v>
      </c>
      <c r="Z153" t="s">
        <v>58</v>
      </c>
      <c r="AA153" t="s">
        <v>40</v>
      </c>
      <c r="AB153" s="2">
        <v>41000</v>
      </c>
      <c r="AC153">
        <v>8</v>
      </c>
      <c r="AD153">
        <f t="shared" ca="1" si="2"/>
        <v>0.22611930248963685</v>
      </c>
    </row>
    <row r="154" spans="1:30" hidden="1">
      <c r="A154">
        <v>153</v>
      </c>
      <c r="B154" t="s">
        <v>41</v>
      </c>
      <c r="C154" t="s">
        <v>54</v>
      </c>
      <c r="D154" t="s">
        <v>34</v>
      </c>
      <c r="E154">
        <v>0</v>
      </c>
      <c r="F154" t="s">
        <v>32</v>
      </c>
      <c r="G154" t="s">
        <v>32</v>
      </c>
      <c r="H154" t="s">
        <v>32</v>
      </c>
      <c r="I154" t="s">
        <v>31</v>
      </c>
      <c r="J154" t="s">
        <v>43</v>
      </c>
      <c r="K154" t="s">
        <v>137</v>
      </c>
      <c r="L154" t="s">
        <v>54</v>
      </c>
      <c r="M154" t="s">
        <v>43</v>
      </c>
      <c r="N154" s="1" t="s">
        <v>37</v>
      </c>
      <c r="O154" t="s">
        <v>37</v>
      </c>
      <c r="P154" t="str">
        <f>IF(Q154="","",INDEX('Backing 4'!U:U,MATCH(Q154,'Backing 4'!T:T,0)))</f>
        <v>Uneven - Men benefit</v>
      </c>
      <c r="Q154" t="str">
        <f>IF(L154="","",IF(C154="1 - Executive","",C154&amp;" &amp; "&amp;M154))</f>
        <v>3 - Senior Manager &amp; Sales &amp; Marketing</v>
      </c>
      <c r="R154" t="str">
        <f>IF(S154="","",INDEX('Backing 4'!Z:Z,MATCH(S154,'Backing 4'!Y:Y,0)))</f>
        <v>Uneven - Men benefit</v>
      </c>
      <c r="S154" t="str">
        <f>IF(L154="","",IF(C154="1 - Executive","",C154))</f>
        <v>3 - Senior Manager</v>
      </c>
      <c r="T154">
        <v>0</v>
      </c>
      <c r="U154" t="str">
        <f>IF(D154="Y","",IF(V154="Y",INDEX('Backing 2'!B:B,MATCH(C154,'Backing 2'!C:C,0)),C154))</f>
        <v/>
      </c>
      <c r="V154" t="s">
        <v>31</v>
      </c>
      <c r="X154" t="s">
        <v>52</v>
      </c>
      <c r="Y154">
        <v>40</v>
      </c>
      <c r="Z154" t="s">
        <v>48</v>
      </c>
      <c r="AA154" t="s">
        <v>40</v>
      </c>
      <c r="AB154" s="2">
        <v>43922</v>
      </c>
      <c r="AC154">
        <v>0</v>
      </c>
      <c r="AD154">
        <f t="shared" ca="1" si="2"/>
        <v>0.12966954087508942</v>
      </c>
    </row>
    <row r="155" spans="1:30">
      <c r="A155">
        <v>154</v>
      </c>
      <c r="B155" t="s">
        <v>29</v>
      </c>
      <c r="C155" t="s">
        <v>30</v>
      </c>
      <c r="D155" t="s">
        <v>31</v>
      </c>
      <c r="E155">
        <v>2</v>
      </c>
      <c r="F155" t="s">
        <v>32</v>
      </c>
      <c r="G155" t="s">
        <v>33</v>
      </c>
      <c r="H155" t="s">
        <v>32</v>
      </c>
      <c r="I155" t="s">
        <v>34</v>
      </c>
      <c r="J155" t="s">
        <v>35</v>
      </c>
      <c r="K155" t="s">
        <v>137</v>
      </c>
      <c r="L155" t="s">
        <v>30</v>
      </c>
      <c r="M155" t="s">
        <v>35</v>
      </c>
      <c r="N155" s="1" t="s">
        <v>37</v>
      </c>
      <c r="O155" t="s">
        <v>37</v>
      </c>
      <c r="P155" t="str">
        <f>IF(Q155="","",INDEX('Backing 4'!U:U,MATCH(Q155,'Backing 4'!T:T,0)))</f>
        <v>Even</v>
      </c>
      <c r="Q155" t="str">
        <f>IF(L155="","",IF(C155="1 - Executive","",C155&amp;" &amp; "&amp;M155))</f>
        <v>6 - Junior Officer &amp; Operations</v>
      </c>
      <c r="R155" t="str">
        <f>IF(S155="","",INDEX('Backing 4'!Z:Z,MATCH(S155,'Backing 4'!Y:Y,0)))</f>
        <v>Even</v>
      </c>
      <c r="S155" t="str">
        <f>IF(L155="","",IF(C155="1 - Executive","",C155))</f>
        <v>6 - Junior Officer</v>
      </c>
      <c r="T155">
        <v>1</v>
      </c>
      <c r="U155" t="str">
        <f>IF(D155="Y","",IF(V155="Y",INDEX('Backing 2'!B:B,MATCH(C155,'Backing 2'!C:C,0)),C155))</f>
        <v>6 - Junior Officer</v>
      </c>
      <c r="V155" t="s">
        <v>31</v>
      </c>
      <c r="W155">
        <v>0</v>
      </c>
      <c r="X155" t="s">
        <v>38</v>
      </c>
      <c r="Y155">
        <v>31</v>
      </c>
      <c r="Z155" t="s">
        <v>48</v>
      </c>
      <c r="AA155" t="s">
        <v>40</v>
      </c>
      <c r="AB155" s="2">
        <v>43556</v>
      </c>
      <c r="AC155">
        <v>1</v>
      </c>
      <c r="AD155">
        <f t="shared" ca="1" si="2"/>
        <v>0.47601306039521707</v>
      </c>
    </row>
    <row r="156" spans="1:30">
      <c r="A156">
        <v>155</v>
      </c>
      <c r="B156" t="s">
        <v>41</v>
      </c>
      <c r="C156" t="s">
        <v>30</v>
      </c>
      <c r="D156" t="s">
        <v>31</v>
      </c>
      <c r="E156">
        <v>3</v>
      </c>
      <c r="F156" t="s">
        <v>32</v>
      </c>
      <c r="G156" t="s">
        <v>33</v>
      </c>
      <c r="H156" t="s">
        <v>32</v>
      </c>
      <c r="I156" t="s">
        <v>34</v>
      </c>
      <c r="J156" t="s">
        <v>35</v>
      </c>
      <c r="K156" t="s">
        <v>137</v>
      </c>
      <c r="L156" t="s">
        <v>30</v>
      </c>
      <c r="M156" t="s">
        <v>35</v>
      </c>
      <c r="N156" s="1" t="s">
        <v>37</v>
      </c>
      <c r="O156" t="s">
        <v>37</v>
      </c>
      <c r="P156" t="str">
        <f>IF(Q156="","",INDEX('Backing 4'!U:U,MATCH(Q156,'Backing 4'!T:T,0)))</f>
        <v>Even</v>
      </c>
      <c r="Q156" t="str">
        <f>IF(L156="","",IF(C156="1 - Executive","",C156&amp;" &amp; "&amp;M156))</f>
        <v>6 - Junior Officer &amp; Operations</v>
      </c>
      <c r="R156" t="str">
        <f>IF(S156="","",INDEX('Backing 4'!Z:Z,MATCH(S156,'Backing 4'!Y:Y,0)))</f>
        <v>Even</v>
      </c>
      <c r="S156" t="str">
        <f>IF(L156="","",IF(C156="1 - Executive","",C156))</f>
        <v>6 - Junior Officer</v>
      </c>
      <c r="T156">
        <v>2</v>
      </c>
      <c r="U156" t="str">
        <f>IF(D156="Y","",IF(V156="Y",INDEX('Backing 2'!B:B,MATCH(C156,'Backing 2'!C:C,0)),C156))</f>
        <v>6 - Junior Officer</v>
      </c>
      <c r="V156" t="s">
        <v>31</v>
      </c>
      <c r="W156">
        <v>3</v>
      </c>
      <c r="X156" t="s">
        <v>50</v>
      </c>
      <c r="Y156">
        <v>22</v>
      </c>
      <c r="Z156" t="s">
        <v>48</v>
      </c>
      <c r="AA156" t="s">
        <v>40</v>
      </c>
      <c r="AB156" s="2">
        <v>43191</v>
      </c>
      <c r="AC156">
        <v>2</v>
      </c>
      <c r="AD156">
        <f t="shared" ca="1" si="2"/>
        <v>0.97957120708725132</v>
      </c>
    </row>
    <row r="157" spans="1:30">
      <c r="A157">
        <v>156</v>
      </c>
      <c r="B157" t="s">
        <v>29</v>
      </c>
      <c r="C157" s="3" t="s">
        <v>30</v>
      </c>
      <c r="D157" t="s">
        <v>31</v>
      </c>
      <c r="E157">
        <v>2</v>
      </c>
      <c r="F157" t="s">
        <v>32</v>
      </c>
      <c r="G157" t="s">
        <v>32</v>
      </c>
      <c r="H157" t="s">
        <v>33</v>
      </c>
      <c r="I157" t="s">
        <v>34</v>
      </c>
      <c r="J157" t="s">
        <v>51</v>
      </c>
      <c r="K157" t="s">
        <v>36</v>
      </c>
      <c r="L157" t="s">
        <v>136</v>
      </c>
      <c r="M157" t="s">
        <v>51</v>
      </c>
      <c r="N157" s="1" t="s">
        <v>37</v>
      </c>
      <c r="O157" t="s">
        <v>37</v>
      </c>
      <c r="P157" t="str">
        <f>IF(Q157="","",INDEX('Backing 4'!U:U,MATCH(Q157,'Backing 4'!T:T,0)))</f>
        <v>Even</v>
      </c>
      <c r="Q157" t="str">
        <f>IF(L157="","",IF(C157="1 - Executive","",C157&amp;" &amp; "&amp;M157))</f>
        <v>6 - Junior Officer &amp; Internal Services</v>
      </c>
      <c r="R157" t="str">
        <f>IF(S157="","",INDEX('Backing 4'!Z:Z,MATCH(S157,'Backing 4'!Y:Y,0)))</f>
        <v>Even</v>
      </c>
      <c r="S157" t="str">
        <f>IF(L157="","",IF(C157="1 - Executive","",C157))</f>
        <v>6 - Junior Officer</v>
      </c>
      <c r="T157">
        <v>5</v>
      </c>
      <c r="U157" t="str">
        <f>IF(D157="Y","",IF(V157="Y",INDEX('Backing 2'!B:B,MATCH(C157,'Backing 2'!C:C,0)),C157))</f>
        <v>6 - Junior Officer</v>
      </c>
      <c r="V157" t="s">
        <v>31</v>
      </c>
      <c r="W157">
        <v>3</v>
      </c>
      <c r="X157" t="s">
        <v>38</v>
      </c>
      <c r="Y157">
        <v>39</v>
      </c>
      <c r="Z157" t="s">
        <v>53</v>
      </c>
      <c r="AA157" t="s">
        <v>40</v>
      </c>
      <c r="AB157" s="2">
        <v>42095</v>
      </c>
      <c r="AC157">
        <v>5</v>
      </c>
      <c r="AD157">
        <f t="shared" ca="1" si="2"/>
        <v>0.79988296992677832</v>
      </c>
    </row>
    <row r="158" spans="1:30" hidden="1">
      <c r="A158">
        <v>157</v>
      </c>
      <c r="B158" t="s">
        <v>41</v>
      </c>
      <c r="C158" t="s">
        <v>55</v>
      </c>
      <c r="D158" t="s">
        <v>34</v>
      </c>
      <c r="E158">
        <v>0</v>
      </c>
      <c r="F158" t="s">
        <v>32</v>
      </c>
      <c r="G158" t="s">
        <v>32</v>
      </c>
      <c r="H158" t="s">
        <v>32</v>
      </c>
      <c r="I158" t="s">
        <v>31</v>
      </c>
      <c r="J158" t="s">
        <v>35</v>
      </c>
      <c r="K158" t="s">
        <v>137</v>
      </c>
      <c r="L158" t="s">
        <v>55</v>
      </c>
      <c r="M158" t="s">
        <v>35</v>
      </c>
      <c r="N158" s="1">
        <v>0.9</v>
      </c>
      <c r="O158" t="s">
        <v>59</v>
      </c>
      <c r="P158" t="str">
        <f>IF(Q158="","",INDEX('Backing 4'!U:U,MATCH(Q158,'Backing 4'!T:T,0)))</f>
        <v>Even</v>
      </c>
      <c r="Q158" t="str">
        <f>IF(L158="","",IF(C158="1 - Executive","",C158&amp;" &amp; "&amp;M158))</f>
        <v>5 - Senior Officer &amp; Operations</v>
      </c>
      <c r="R158" t="str">
        <f>IF(S158="","",INDEX('Backing 4'!Z:Z,MATCH(S158,'Backing 4'!Y:Y,0)))</f>
        <v>Even</v>
      </c>
      <c r="S158" t="str">
        <f>IF(L158="","",IF(C158="1 - Executive","",C158))</f>
        <v>5 - Senior Officer</v>
      </c>
      <c r="T158">
        <v>0</v>
      </c>
      <c r="U158" t="str">
        <f>IF(D158="Y","",IF(V158="Y",INDEX('Backing 2'!B:B,MATCH(C158,'Backing 2'!C:C,0)),C158))</f>
        <v/>
      </c>
      <c r="V158" t="s">
        <v>31</v>
      </c>
      <c r="X158" t="s">
        <v>50</v>
      </c>
      <c r="Y158">
        <v>28</v>
      </c>
      <c r="Z158" t="s">
        <v>48</v>
      </c>
      <c r="AA158" t="s">
        <v>40</v>
      </c>
      <c r="AB158" s="2">
        <v>43922</v>
      </c>
      <c r="AC158">
        <v>0</v>
      </c>
      <c r="AD158">
        <f t="shared" ca="1" si="2"/>
        <v>0.86883880184191753</v>
      </c>
    </row>
    <row r="159" spans="1:30">
      <c r="A159">
        <v>158</v>
      </c>
      <c r="B159" t="s">
        <v>29</v>
      </c>
      <c r="C159" t="s">
        <v>30</v>
      </c>
      <c r="D159" t="s">
        <v>31</v>
      </c>
      <c r="E159">
        <v>3</v>
      </c>
      <c r="F159" t="s">
        <v>32</v>
      </c>
      <c r="G159" t="s">
        <v>33</v>
      </c>
      <c r="H159" t="s">
        <v>32</v>
      </c>
      <c r="I159" t="s">
        <v>34</v>
      </c>
      <c r="J159" t="s">
        <v>51</v>
      </c>
      <c r="K159" t="s">
        <v>137</v>
      </c>
      <c r="L159" t="s">
        <v>30</v>
      </c>
      <c r="M159" t="s">
        <v>51</v>
      </c>
      <c r="N159" s="1" t="s">
        <v>37</v>
      </c>
      <c r="O159" t="s">
        <v>37</v>
      </c>
      <c r="P159" t="str">
        <f>IF(Q159="","",INDEX('Backing 4'!U:U,MATCH(Q159,'Backing 4'!T:T,0)))</f>
        <v>Even</v>
      </c>
      <c r="Q159" t="str">
        <f>IF(L159="","",IF(C159="1 - Executive","",C159&amp;" &amp; "&amp;M159))</f>
        <v>6 - Junior Officer &amp; Internal Services</v>
      </c>
      <c r="R159" t="str">
        <f>IF(S159="","",INDEX('Backing 4'!Z:Z,MATCH(S159,'Backing 4'!Y:Y,0)))</f>
        <v>Even</v>
      </c>
      <c r="S159" t="str">
        <f>IF(L159="","",IF(C159="1 - Executive","",C159))</f>
        <v>6 - Junior Officer</v>
      </c>
      <c r="T159">
        <v>3</v>
      </c>
      <c r="U159" t="str">
        <f>IF(D159="Y","",IF(V159="Y",INDEX('Backing 2'!B:B,MATCH(C159,'Backing 2'!C:C,0)),C159))</f>
        <v>6 - Junior Officer</v>
      </c>
      <c r="V159" t="s">
        <v>31</v>
      </c>
      <c r="W159">
        <v>3</v>
      </c>
      <c r="X159" t="s">
        <v>50</v>
      </c>
      <c r="Y159">
        <v>23</v>
      </c>
      <c r="Z159" t="s">
        <v>48</v>
      </c>
      <c r="AA159" t="s">
        <v>40</v>
      </c>
      <c r="AB159" s="2">
        <v>42826</v>
      </c>
      <c r="AC159">
        <v>3</v>
      </c>
      <c r="AD159">
        <f t="shared" ca="1" si="2"/>
        <v>0.20201743796491356</v>
      </c>
    </row>
    <row r="160" spans="1:30">
      <c r="A160">
        <v>159</v>
      </c>
      <c r="B160" t="s">
        <v>29</v>
      </c>
      <c r="C160" t="s">
        <v>54</v>
      </c>
      <c r="D160" t="s">
        <v>31</v>
      </c>
      <c r="E160">
        <v>3</v>
      </c>
      <c r="F160" t="s">
        <v>32</v>
      </c>
      <c r="G160" t="s">
        <v>33</v>
      </c>
      <c r="H160" t="s">
        <v>32</v>
      </c>
      <c r="I160" t="s">
        <v>34</v>
      </c>
      <c r="J160" t="s">
        <v>43</v>
      </c>
      <c r="K160" t="s">
        <v>137</v>
      </c>
      <c r="L160" t="s">
        <v>54</v>
      </c>
      <c r="M160" t="s">
        <v>43</v>
      </c>
      <c r="N160" s="1" t="s">
        <v>37</v>
      </c>
      <c r="O160" t="s">
        <v>37</v>
      </c>
      <c r="P160" t="str">
        <f>IF(Q160="","",INDEX('Backing 4'!U:U,MATCH(Q160,'Backing 4'!T:T,0)))</f>
        <v>Uneven - Men benefit</v>
      </c>
      <c r="Q160" t="str">
        <f>IF(L160="","",IF(C160="1 - Executive","",C160&amp;" &amp; "&amp;M160))</f>
        <v>3 - Senior Manager &amp; Sales &amp; Marketing</v>
      </c>
      <c r="R160" t="str">
        <f>IF(S160="","",INDEX('Backing 4'!Z:Z,MATCH(S160,'Backing 4'!Y:Y,0)))</f>
        <v>Uneven - Men benefit</v>
      </c>
      <c r="S160" t="str">
        <f>IF(L160="","",IF(C160="1 - Executive","",C160))</f>
        <v>3 - Senior Manager</v>
      </c>
      <c r="T160">
        <v>3</v>
      </c>
      <c r="U160" t="str">
        <f>IF(D160="Y","",IF(V160="Y",INDEX('Backing 2'!B:B,MATCH(C160,'Backing 2'!C:C,0)),C160))</f>
        <v>3 - Senior Manager</v>
      </c>
      <c r="V160" t="s">
        <v>31</v>
      </c>
      <c r="W160">
        <v>3</v>
      </c>
      <c r="X160" t="s">
        <v>38</v>
      </c>
      <c r="Y160">
        <v>39</v>
      </c>
      <c r="Z160" t="s">
        <v>44</v>
      </c>
      <c r="AA160" t="s">
        <v>40</v>
      </c>
      <c r="AB160" s="2">
        <v>42826</v>
      </c>
      <c r="AC160">
        <v>3</v>
      </c>
      <c r="AD160">
        <f t="shared" ca="1" si="2"/>
        <v>0.81408428423492485</v>
      </c>
    </row>
    <row r="161" spans="1:30">
      <c r="A161">
        <v>160</v>
      </c>
      <c r="B161" t="s">
        <v>29</v>
      </c>
      <c r="C161" t="s">
        <v>54</v>
      </c>
      <c r="D161" t="s">
        <v>31</v>
      </c>
      <c r="E161">
        <v>1</v>
      </c>
      <c r="F161" t="s">
        <v>32</v>
      </c>
      <c r="G161" t="s">
        <v>33</v>
      </c>
      <c r="H161" t="s">
        <v>32</v>
      </c>
      <c r="I161" t="s">
        <v>34</v>
      </c>
      <c r="J161" t="s">
        <v>43</v>
      </c>
      <c r="K161" t="s">
        <v>137</v>
      </c>
      <c r="L161" t="s">
        <v>54</v>
      </c>
      <c r="M161" t="s">
        <v>43</v>
      </c>
      <c r="N161" s="1" t="s">
        <v>37</v>
      </c>
      <c r="O161" t="s">
        <v>37</v>
      </c>
      <c r="P161" t="str">
        <f>IF(Q161="","",INDEX('Backing 4'!U:U,MATCH(Q161,'Backing 4'!T:T,0)))</f>
        <v>Uneven - Men benefit</v>
      </c>
      <c r="Q161" t="str">
        <f>IF(L161="","",IF(C161="1 - Executive","",C161&amp;" &amp; "&amp;M161))</f>
        <v>3 - Senior Manager &amp; Sales &amp; Marketing</v>
      </c>
      <c r="R161" t="str">
        <f>IF(S161="","",INDEX('Backing 4'!Z:Z,MATCH(S161,'Backing 4'!Y:Y,0)))</f>
        <v>Uneven - Men benefit</v>
      </c>
      <c r="S161" t="str">
        <f>IF(L161="","",IF(C161="1 - Executive","",C161))</f>
        <v>3 - Senior Manager</v>
      </c>
      <c r="T161">
        <v>1</v>
      </c>
      <c r="U161" t="str">
        <f>IF(D161="Y","",IF(V161="Y",INDEX('Backing 2'!B:B,MATCH(C161,'Backing 2'!C:C,0)),C161))</f>
        <v>4 - Manager</v>
      </c>
      <c r="V161" t="s">
        <v>34</v>
      </c>
      <c r="W161">
        <v>2</v>
      </c>
      <c r="X161" t="s">
        <v>38</v>
      </c>
      <c r="Y161">
        <v>35</v>
      </c>
      <c r="Z161" t="s">
        <v>48</v>
      </c>
      <c r="AA161" t="s">
        <v>40</v>
      </c>
      <c r="AB161" s="2">
        <v>42826</v>
      </c>
      <c r="AC161">
        <v>3</v>
      </c>
      <c r="AD161">
        <f t="shared" ca="1" si="2"/>
        <v>0.37207820909333955</v>
      </c>
    </row>
    <row r="162" spans="1:30">
      <c r="A162">
        <v>161</v>
      </c>
      <c r="B162" t="s">
        <v>29</v>
      </c>
      <c r="C162" t="s">
        <v>42</v>
      </c>
      <c r="D162" t="s">
        <v>31</v>
      </c>
      <c r="E162">
        <v>2</v>
      </c>
      <c r="F162" t="s">
        <v>32</v>
      </c>
      <c r="G162" t="s">
        <v>33</v>
      </c>
      <c r="H162" t="s">
        <v>32</v>
      </c>
      <c r="I162" t="s">
        <v>34</v>
      </c>
      <c r="J162" t="s">
        <v>35</v>
      </c>
      <c r="K162" t="s">
        <v>137</v>
      </c>
      <c r="L162" t="s">
        <v>42</v>
      </c>
      <c r="M162" t="s">
        <v>35</v>
      </c>
      <c r="N162" s="1" t="s">
        <v>37</v>
      </c>
      <c r="O162" t="s">
        <v>37</v>
      </c>
      <c r="P162" t="str">
        <f>IF(Q162="","",INDEX('Backing 4'!U:U,MATCH(Q162,'Backing 4'!T:T,0)))</f>
        <v>Even</v>
      </c>
      <c r="Q162" t="str">
        <f>IF(L162="","",IF(C162="1 - Executive","",C162&amp;" &amp; "&amp;M162))</f>
        <v>4 - Manager &amp; Operations</v>
      </c>
      <c r="R162" t="str">
        <f>IF(S162="","",INDEX('Backing 4'!Z:Z,MATCH(S162,'Backing 4'!Y:Y,0)))</f>
        <v>Even</v>
      </c>
      <c r="S162" t="str">
        <f>IF(L162="","",IF(C162="1 - Executive","",C162))</f>
        <v>4 - Manager</v>
      </c>
      <c r="T162">
        <v>2</v>
      </c>
      <c r="U162" t="str">
        <f>IF(D162="Y","",IF(V162="Y",INDEX('Backing 2'!B:B,MATCH(C162,'Backing 2'!C:C,0)),C162))</f>
        <v>4 - Manager</v>
      </c>
      <c r="V162" t="s">
        <v>31</v>
      </c>
      <c r="W162">
        <v>3</v>
      </c>
      <c r="X162" t="s">
        <v>38</v>
      </c>
      <c r="Y162">
        <v>35</v>
      </c>
      <c r="Z162" t="s">
        <v>48</v>
      </c>
      <c r="AA162" t="s">
        <v>40</v>
      </c>
      <c r="AB162" s="2">
        <v>40634</v>
      </c>
      <c r="AC162">
        <v>9</v>
      </c>
      <c r="AD162">
        <f t="shared" ca="1" si="2"/>
        <v>0.6684563068265218</v>
      </c>
    </row>
    <row r="163" spans="1:30">
      <c r="A163">
        <v>162</v>
      </c>
      <c r="B163" t="s">
        <v>29</v>
      </c>
      <c r="C163" t="s">
        <v>30</v>
      </c>
      <c r="D163" t="s">
        <v>31</v>
      </c>
      <c r="E163">
        <v>2</v>
      </c>
      <c r="F163" t="s">
        <v>32</v>
      </c>
      <c r="G163" t="s">
        <v>33</v>
      </c>
      <c r="H163" t="s">
        <v>32</v>
      </c>
      <c r="I163" t="s">
        <v>34</v>
      </c>
      <c r="J163" t="s">
        <v>35</v>
      </c>
      <c r="K163" t="s">
        <v>137</v>
      </c>
      <c r="L163" t="s">
        <v>30</v>
      </c>
      <c r="M163" t="s">
        <v>35</v>
      </c>
      <c r="N163" s="1" t="s">
        <v>37</v>
      </c>
      <c r="O163" t="s">
        <v>37</v>
      </c>
      <c r="P163" t="str">
        <f>IF(Q163="","",INDEX('Backing 4'!U:U,MATCH(Q163,'Backing 4'!T:T,0)))</f>
        <v>Even</v>
      </c>
      <c r="Q163" t="str">
        <f>IF(L163="","",IF(C163="1 - Executive","",C163&amp;" &amp; "&amp;M163))</f>
        <v>6 - Junior Officer &amp; Operations</v>
      </c>
      <c r="R163" t="str">
        <f>IF(S163="","",INDEX('Backing 4'!Z:Z,MATCH(S163,'Backing 4'!Y:Y,0)))</f>
        <v>Even</v>
      </c>
      <c r="S163" t="str">
        <f>IF(L163="","",IF(C163="1 - Executive","",C163))</f>
        <v>6 - Junior Officer</v>
      </c>
      <c r="T163">
        <v>3</v>
      </c>
      <c r="U163" t="str">
        <f>IF(D163="Y","",IF(V163="Y",INDEX('Backing 2'!B:B,MATCH(C163,'Backing 2'!C:C,0)),C163))</f>
        <v>6 - Junior Officer</v>
      </c>
      <c r="V163" t="s">
        <v>31</v>
      </c>
      <c r="W163">
        <v>3</v>
      </c>
      <c r="X163" t="s">
        <v>50</v>
      </c>
      <c r="Y163">
        <v>26</v>
      </c>
      <c r="Z163" t="s">
        <v>58</v>
      </c>
      <c r="AA163" t="s">
        <v>40</v>
      </c>
      <c r="AB163" s="2">
        <v>42826</v>
      </c>
      <c r="AC163">
        <v>3</v>
      </c>
      <c r="AD163">
        <f t="shared" ca="1" si="2"/>
        <v>0.48774961591499522</v>
      </c>
    </row>
    <row r="164" spans="1:30">
      <c r="A164">
        <v>163</v>
      </c>
      <c r="B164" t="s">
        <v>29</v>
      </c>
      <c r="C164" t="s">
        <v>42</v>
      </c>
      <c r="D164" t="s">
        <v>31</v>
      </c>
      <c r="E164">
        <v>3</v>
      </c>
      <c r="F164" t="s">
        <v>32</v>
      </c>
      <c r="G164" t="s">
        <v>33</v>
      </c>
      <c r="H164" t="s">
        <v>32</v>
      </c>
      <c r="I164" t="s">
        <v>34</v>
      </c>
      <c r="J164" t="s">
        <v>61</v>
      </c>
      <c r="K164" t="s">
        <v>137</v>
      </c>
      <c r="L164" t="s">
        <v>42</v>
      </c>
      <c r="M164" t="s">
        <v>61</v>
      </c>
      <c r="N164" s="1" t="s">
        <v>37</v>
      </c>
      <c r="O164" t="s">
        <v>37</v>
      </c>
      <c r="P164" t="str">
        <f>IF(Q164="","",INDEX('Backing 4'!U:U,MATCH(Q164,'Backing 4'!T:T,0)))</f>
        <v>Inconclusive</v>
      </c>
      <c r="Q164" t="str">
        <f>IF(L164="","",IF(C164="1 - Executive","",C164&amp;" &amp; "&amp;M164))</f>
        <v>4 - Manager &amp; Finance</v>
      </c>
      <c r="R164" t="str">
        <f>IF(S164="","",INDEX('Backing 4'!Z:Z,MATCH(S164,'Backing 4'!Y:Y,0)))</f>
        <v>Even</v>
      </c>
      <c r="S164" t="str">
        <f>IF(L164="","",IF(C164="1 - Executive","",C164))</f>
        <v>4 - Manager</v>
      </c>
      <c r="T164">
        <v>3</v>
      </c>
      <c r="U164" t="str">
        <f>IF(D164="Y","",IF(V164="Y",INDEX('Backing 2'!B:B,MATCH(C164,'Backing 2'!C:C,0)),C164))</f>
        <v>4 - Manager</v>
      </c>
      <c r="V164" t="s">
        <v>31</v>
      </c>
      <c r="W164">
        <v>3</v>
      </c>
      <c r="X164" t="s">
        <v>38</v>
      </c>
      <c r="Y164">
        <v>36</v>
      </c>
      <c r="Z164" t="s">
        <v>48</v>
      </c>
      <c r="AA164" t="s">
        <v>40</v>
      </c>
      <c r="AB164" s="2">
        <v>42826</v>
      </c>
      <c r="AC164">
        <v>3</v>
      </c>
      <c r="AD164">
        <f t="shared" ca="1" si="2"/>
        <v>0.15285997910698701</v>
      </c>
    </row>
    <row r="165" spans="1:30">
      <c r="A165">
        <v>164</v>
      </c>
      <c r="B165" t="s">
        <v>29</v>
      </c>
      <c r="C165" s="3" t="s">
        <v>55</v>
      </c>
      <c r="D165" t="s">
        <v>31</v>
      </c>
      <c r="E165">
        <v>3</v>
      </c>
      <c r="F165" t="s">
        <v>32</v>
      </c>
      <c r="G165" t="s">
        <v>32</v>
      </c>
      <c r="H165" t="s">
        <v>33</v>
      </c>
      <c r="I165" t="s">
        <v>34</v>
      </c>
      <c r="J165" t="s">
        <v>35</v>
      </c>
      <c r="K165" t="s">
        <v>36</v>
      </c>
      <c r="L165" t="s">
        <v>136</v>
      </c>
      <c r="M165" t="s">
        <v>35</v>
      </c>
      <c r="N165" s="1" t="s">
        <v>37</v>
      </c>
      <c r="O165" t="s">
        <v>37</v>
      </c>
      <c r="P165" t="str">
        <f>IF(Q165="","",INDEX('Backing 4'!U:U,MATCH(Q165,'Backing 4'!T:T,0)))</f>
        <v>Even</v>
      </c>
      <c r="Q165" t="str">
        <f>IF(L165="","",IF(C165="1 - Executive","",C165&amp;" &amp; "&amp;M165))</f>
        <v>5 - Senior Officer &amp; Operations</v>
      </c>
      <c r="R165" t="str">
        <f>IF(S165="","",INDEX('Backing 4'!Z:Z,MATCH(S165,'Backing 4'!Y:Y,0)))</f>
        <v>Even</v>
      </c>
      <c r="S165" t="str">
        <f>IF(L165="","",IF(C165="1 - Executive","",C165))</f>
        <v>5 - Senior Officer</v>
      </c>
      <c r="T165">
        <v>7</v>
      </c>
      <c r="U165" t="str">
        <f>IF(D165="Y","",IF(V165="Y",INDEX('Backing 2'!B:B,MATCH(C165,'Backing 2'!C:C,0)),C165))</f>
        <v>5 - Senior Officer</v>
      </c>
      <c r="V165" t="s">
        <v>31</v>
      </c>
      <c r="W165">
        <v>3</v>
      </c>
      <c r="X165" t="s">
        <v>63</v>
      </c>
      <c r="Y165">
        <v>56</v>
      </c>
      <c r="Z165" t="s">
        <v>72</v>
      </c>
      <c r="AA165" t="s">
        <v>40</v>
      </c>
      <c r="AB165" s="2">
        <v>40634</v>
      </c>
      <c r="AC165">
        <v>9</v>
      </c>
      <c r="AD165">
        <f t="shared" ca="1" si="2"/>
        <v>0.56125460767057955</v>
      </c>
    </row>
    <row r="166" spans="1:30">
      <c r="A166">
        <v>165</v>
      </c>
      <c r="B166" t="s">
        <v>41</v>
      </c>
      <c r="C166" t="s">
        <v>30</v>
      </c>
      <c r="D166" t="s">
        <v>31</v>
      </c>
      <c r="E166">
        <v>3</v>
      </c>
      <c r="F166" t="s">
        <v>32</v>
      </c>
      <c r="G166" t="s">
        <v>33</v>
      </c>
      <c r="H166" t="s">
        <v>32</v>
      </c>
      <c r="I166" t="s">
        <v>34</v>
      </c>
      <c r="J166" t="s">
        <v>35</v>
      </c>
      <c r="K166" t="s">
        <v>137</v>
      </c>
      <c r="L166" t="s">
        <v>30</v>
      </c>
      <c r="M166" t="s">
        <v>35</v>
      </c>
      <c r="N166" s="1" t="s">
        <v>37</v>
      </c>
      <c r="O166" t="s">
        <v>37</v>
      </c>
      <c r="P166" t="str">
        <f>IF(Q166="","",INDEX('Backing 4'!U:U,MATCH(Q166,'Backing 4'!T:T,0)))</f>
        <v>Even</v>
      </c>
      <c r="Q166" t="str">
        <f>IF(L166="","",IF(C166="1 - Executive","",C166&amp;" &amp; "&amp;M166))</f>
        <v>6 - Junior Officer &amp; Operations</v>
      </c>
      <c r="R166" t="str">
        <f>IF(S166="","",INDEX('Backing 4'!Z:Z,MATCH(S166,'Backing 4'!Y:Y,0)))</f>
        <v>Even</v>
      </c>
      <c r="S166" t="str">
        <f>IF(L166="","",IF(C166="1 - Executive","",C166))</f>
        <v>6 - Junior Officer</v>
      </c>
      <c r="T166">
        <v>1</v>
      </c>
      <c r="U166" t="str">
        <f>IF(D166="Y","",IF(V166="Y",INDEX('Backing 2'!B:B,MATCH(C166,'Backing 2'!C:C,0)),C166))</f>
        <v>6 - Junior Officer</v>
      </c>
      <c r="V166" t="s">
        <v>31</v>
      </c>
      <c r="W166">
        <v>0</v>
      </c>
      <c r="X166" t="s">
        <v>50</v>
      </c>
      <c r="Y166">
        <v>26</v>
      </c>
      <c r="Z166" t="s">
        <v>58</v>
      </c>
      <c r="AA166" t="s">
        <v>40</v>
      </c>
      <c r="AB166" s="2">
        <v>43556</v>
      </c>
      <c r="AC166">
        <v>1</v>
      </c>
      <c r="AD166">
        <f t="shared" ca="1" si="2"/>
        <v>0.32705662121669044</v>
      </c>
    </row>
    <row r="167" spans="1:30">
      <c r="A167">
        <v>166</v>
      </c>
      <c r="B167" t="s">
        <v>29</v>
      </c>
      <c r="C167" t="s">
        <v>55</v>
      </c>
      <c r="D167" t="s">
        <v>31</v>
      </c>
      <c r="E167">
        <v>2</v>
      </c>
      <c r="F167" t="s">
        <v>32</v>
      </c>
      <c r="G167" t="s">
        <v>33</v>
      </c>
      <c r="H167" t="s">
        <v>32</v>
      </c>
      <c r="I167" t="s">
        <v>34</v>
      </c>
      <c r="J167" t="s">
        <v>43</v>
      </c>
      <c r="K167" t="s">
        <v>137</v>
      </c>
      <c r="L167" t="s">
        <v>55</v>
      </c>
      <c r="M167" t="s">
        <v>43</v>
      </c>
      <c r="N167" s="1" t="s">
        <v>37</v>
      </c>
      <c r="O167" t="s">
        <v>37</v>
      </c>
      <c r="P167" t="str">
        <f>IF(Q167="","",INDEX('Backing 4'!U:U,MATCH(Q167,'Backing 4'!T:T,0)))</f>
        <v>Even</v>
      </c>
      <c r="Q167" t="str">
        <f>IF(L167="","",IF(C167="1 - Executive","",C167&amp;" &amp; "&amp;M167))</f>
        <v>5 - Senior Officer &amp; Sales &amp; Marketing</v>
      </c>
      <c r="R167" t="str">
        <f>IF(S167="","",INDEX('Backing 4'!Z:Z,MATCH(S167,'Backing 4'!Y:Y,0)))</f>
        <v>Even</v>
      </c>
      <c r="S167" t="str">
        <f>IF(L167="","",IF(C167="1 - Executive","",C167))</f>
        <v>5 - Senior Officer</v>
      </c>
      <c r="T167">
        <v>3</v>
      </c>
      <c r="U167" t="str">
        <f>IF(D167="Y","",IF(V167="Y",INDEX('Backing 2'!B:B,MATCH(C167,'Backing 2'!C:C,0)),C167))</f>
        <v>5 - Senior Officer</v>
      </c>
      <c r="V167" t="s">
        <v>31</v>
      </c>
      <c r="W167">
        <v>2</v>
      </c>
      <c r="X167" t="s">
        <v>50</v>
      </c>
      <c r="Y167">
        <v>24</v>
      </c>
      <c r="Z167" t="s">
        <v>48</v>
      </c>
      <c r="AA167" t="s">
        <v>40</v>
      </c>
      <c r="AB167" s="2">
        <v>41365</v>
      </c>
      <c r="AC167">
        <v>7</v>
      </c>
      <c r="AD167">
        <f t="shared" ca="1" si="2"/>
        <v>0.40790191547703758</v>
      </c>
    </row>
    <row r="168" spans="1:30">
      <c r="A168">
        <v>167</v>
      </c>
      <c r="B168" t="s">
        <v>29</v>
      </c>
      <c r="C168" t="s">
        <v>54</v>
      </c>
      <c r="D168" t="s">
        <v>31</v>
      </c>
      <c r="E168">
        <v>2</v>
      </c>
      <c r="F168" t="s">
        <v>32</v>
      </c>
      <c r="G168" t="s">
        <v>33</v>
      </c>
      <c r="H168" t="s">
        <v>32</v>
      </c>
      <c r="I168" t="s">
        <v>34</v>
      </c>
      <c r="J168" t="s">
        <v>51</v>
      </c>
      <c r="K168" t="s">
        <v>137</v>
      </c>
      <c r="L168" t="s">
        <v>54</v>
      </c>
      <c r="M168" t="s">
        <v>51</v>
      </c>
      <c r="N168" s="1" t="s">
        <v>37</v>
      </c>
      <c r="O168" t="s">
        <v>37</v>
      </c>
      <c r="P168" t="str">
        <f>IF(Q168="","",INDEX('Backing 4'!U:U,MATCH(Q168,'Backing 4'!T:T,0)))</f>
        <v>Uneven - Men benefit</v>
      </c>
      <c r="Q168" t="str">
        <f>IF(L168="","",IF(C168="1 - Executive","",C168&amp;" &amp; "&amp;M168))</f>
        <v>3 - Senior Manager &amp; Internal Services</v>
      </c>
      <c r="R168" t="str">
        <f>IF(S168="","",INDEX('Backing 4'!Z:Z,MATCH(S168,'Backing 4'!Y:Y,0)))</f>
        <v>Uneven - Men benefit</v>
      </c>
      <c r="S168" t="str">
        <f>IF(L168="","",IF(C168="1 - Executive","",C168))</f>
        <v>3 - Senior Manager</v>
      </c>
      <c r="T168">
        <v>2</v>
      </c>
      <c r="U168" t="str">
        <f>IF(D168="Y","",IF(V168="Y",INDEX('Backing 2'!B:B,MATCH(C168,'Backing 2'!C:C,0)),C168))</f>
        <v>3 - Senior Manager</v>
      </c>
      <c r="V168" t="s">
        <v>31</v>
      </c>
      <c r="W168">
        <v>3</v>
      </c>
      <c r="X168" t="s">
        <v>52</v>
      </c>
      <c r="Y168">
        <v>40</v>
      </c>
      <c r="Z168" t="s">
        <v>44</v>
      </c>
      <c r="AA168" t="s">
        <v>40</v>
      </c>
      <c r="AB168" s="2">
        <v>42826</v>
      </c>
      <c r="AC168">
        <v>3</v>
      </c>
      <c r="AD168">
        <f t="shared" ca="1" si="2"/>
        <v>0.2020116149406791</v>
      </c>
    </row>
    <row r="169" spans="1:30">
      <c r="A169">
        <v>168</v>
      </c>
      <c r="B169" t="s">
        <v>29</v>
      </c>
      <c r="C169" t="s">
        <v>55</v>
      </c>
      <c r="D169" t="s">
        <v>31</v>
      </c>
      <c r="E169">
        <v>2</v>
      </c>
      <c r="F169" t="s">
        <v>32</v>
      </c>
      <c r="G169" t="s">
        <v>33</v>
      </c>
      <c r="H169" t="s">
        <v>32</v>
      </c>
      <c r="I169" t="s">
        <v>34</v>
      </c>
      <c r="J169" t="s">
        <v>43</v>
      </c>
      <c r="K169" t="s">
        <v>137</v>
      </c>
      <c r="L169" t="s">
        <v>55</v>
      </c>
      <c r="M169" t="s">
        <v>43</v>
      </c>
      <c r="N169" s="1" t="s">
        <v>37</v>
      </c>
      <c r="O169" t="s">
        <v>37</v>
      </c>
      <c r="P169" t="str">
        <f>IF(Q169="","",INDEX('Backing 4'!U:U,MATCH(Q169,'Backing 4'!T:T,0)))</f>
        <v>Even</v>
      </c>
      <c r="Q169" t="str">
        <f>IF(L169="","",IF(C169="1 - Executive","",C169&amp;" &amp; "&amp;M169))</f>
        <v>5 - Senior Officer &amp; Sales &amp; Marketing</v>
      </c>
      <c r="R169" t="str">
        <f>IF(S169="","",INDEX('Backing 4'!Z:Z,MATCH(S169,'Backing 4'!Y:Y,0)))</f>
        <v>Even</v>
      </c>
      <c r="S169" t="str">
        <f>IF(L169="","",IF(C169="1 - Executive","",C169))</f>
        <v>5 - Senior Officer</v>
      </c>
      <c r="T169">
        <v>3</v>
      </c>
      <c r="U169" t="str">
        <f>IF(D169="Y","",IF(V169="Y",INDEX('Backing 2'!B:B,MATCH(C169,'Backing 2'!C:C,0)),C169))</f>
        <v>5 - Senior Officer</v>
      </c>
      <c r="V169" t="s">
        <v>31</v>
      </c>
      <c r="W169">
        <v>2</v>
      </c>
      <c r="X169" t="s">
        <v>50</v>
      </c>
      <c r="Y169">
        <v>25</v>
      </c>
      <c r="Z169" t="s">
        <v>58</v>
      </c>
      <c r="AA169" t="s">
        <v>40</v>
      </c>
      <c r="AB169" s="2">
        <v>40634</v>
      </c>
      <c r="AC169">
        <v>9</v>
      </c>
      <c r="AD169">
        <f t="shared" ca="1" si="2"/>
        <v>0.69025126872540965</v>
      </c>
    </row>
    <row r="170" spans="1:30">
      <c r="A170">
        <v>169</v>
      </c>
      <c r="B170" t="s">
        <v>41</v>
      </c>
      <c r="C170" t="s">
        <v>55</v>
      </c>
      <c r="D170" t="s">
        <v>31</v>
      </c>
      <c r="E170">
        <v>1</v>
      </c>
      <c r="F170" t="s">
        <v>32</v>
      </c>
      <c r="G170" t="s">
        <v>33</v>
      </c>
      <c r="H170" t="s">
        <v>32</v>
      </c>
      <c r="I170" t="s">
        <v>34</v>
      </c>
      <c r="J170" t="s">
        <v>43</v>
      </c>
      <c r="K170" t="s">
        <v>137</v>
      </c>
      <c r="L170" t="s">
        <v>55</v>
      </c>
      <c r="M170" t="s">
        <v>43</v>
      </c>
      <c r="N170" s="1" t="s">
        <v>37</v>
      </c>
      <c r="O170" t="s">
        <v>37</v>
      </c>
      <c r="P170" t="str">
        <f>IF(Q170="","",INDEX('Backing 4'!U:U,MATCH(Q170,'Backing 4'!T:T,0)))</f>
        <v>Even</v>
      </c>
      <c r="Q170" t="str">
        <f>IF(L170="","",IF(C170="1 - Executive","",C170&amp;" &amp; "&amp;M170))</f>
        <v>5 - Senior Officer &amp; Sales &amp; Marketing</v>
      </c>
      <c r="R170" t="str">
        <f>IF(S170="","",INDEX('Backing 4'!Z:Z,MATCH(S170,'Backing 4'!Y:Y,0)))</f>
        <v>Even</v>
      </c>
      <c r="S170" t="str">
        <f>IF(L170="","",IF(C170="1 - Executive","",C170))</f>
        <v>5 - Senior Officer</v>
      </c>
      <c r="T170">
        <v>2</v>
      </c>
      <c r="U170" t="str">
        <f>IF(D170="Y","",IF(V170="Y",INDEX('Backing 2'!B:B,MATCH(C170,'Backing 2'!C:C,0)),C170))</f>
        <v>5 - Senior Officer</v>
      </c>
      <c r="V170" t="s">
        <v>31</v>
      </c>
      <c r="W170">
        <v>3</v>
      </c>
      <c r="X170" t="s">
        <v>38</v>
      </c>
      <c r="Y170">
        <v>32</v>
      </c>
      <c r="Z170" t="s">
        <v>58</v>
      </c>
      <c r="AA170" t="s">
        <v>40</v>
      </c>
      <c r="AB170" s="2">
        <v>43191</v>
      </c>
      <c r="AC170">
        <v>2</v>
      </c>
      <c r="AD170">
        <f t="shared" ca="1" si="2"/>
        <v>0.10876569868038022</v>
      </c>
    </row>
    <row r="171" spans="1:30">
      <c r="A171">
        <v>170</v>
      </c>
      <c r="B171" t="s">
        <v>29</v>
      </c>
      <c r="C171" t="s">
        <v>42</v>
      </c>
      <c r="D171" t="s">
        <v>31</v>
      </c>
      <c r="E171">
        <v>2</v>
      </c>
      <c r="F171" t="s">
        <v>32</v>
      </c>
      <c r="G171" t="s">
        <v>33</v>
      </c>
      <c r="H171" t="s">
        <v>32</v>
      </c>
      <c r="I171" t="s">
        <v>34</v>
      </c>
      <c r="J171" t="s">
        <v>43</v>
      </c>
      <c r="K171" t="s">
        <v>137</v>
      </c>
      <c r="L171" t="s">
        <v>42</v>
      </c>
      <c r="M171" t="s">
        <v>43</v>
      </c>
      <c r="N171" s="1" t="s">
        <v>37</v>
      </c>
      <c r="O171" t="s">
        <v>37</v>
      </c>
      <c r="P171" t="str">
        <f>IF(Q171="","",INDEX('Backing 4'!U:U,MATCH(Q171,'Backing 4'!T:T,0)))</f>
        <v>Uneven - Men benefit</v>
      </c>
      <c r="Q171" t="str">
        <f>IF(L171="","",IF(C171="1 - Executive","",C171&amp;" &amp; "&amp;M171))</f>
        <v>4 - Manager &amp; Sales &amp; Marketing</v>
      </c>
      <c r="R171" t="str">
        <f>IF(S171="","",INDEX('Backing 4'!Z:Z,MATCH(S171,'Backing 4'!Y:Y,0)))</f>
        <v>Even</v>
      </c>
      <c r="S171" t="str">
        <f>IF(L171="","",IF(C171="1 - Executive","",C171))</f>
        <v>4 - Manager</v>
      </c>
      <c r="T171">
        <v>3</v>
      </c>
      <c r="U171" t="str">
        <f>IF(D171="Y","",IF(V171="Y",INDEX('Backing 2'!B:B,MATCH(C171,'Backing 2'!C:C,0)),C171))</f>
        <v>4 - Manager</v>
      </c>
      <c r="V171" t="s">
        <v>31</v>
      </c>
      <c r="W171">
        <v>2</v>
      </c>
      <c r="X171" t="s">
        <v>38</v>
      </c>
      <c r="Y171">
        <v>35</v>
      </c>
      <c r="Z171" t="s">
        <v>48</v>
      </c>
      <c r="AA171" t="s">
        <v>40</v>
      </c>
      <c r="AB171" s="2">
        <v>42826</v>
      </c>
      <c r="AC171">
        <v>3</v>
      </c>
      <c r="AD171">
        <f t="shared" ca="1" si="2"/>
        <v>0.52094714253396057</v>
      </c>
    </row>
    <row r="172" spans="1:30">
      <c r="A172">
        <v>171</v>
      </c>
      <c r="B172" t="s">
        <v>41</v>
      </c>
      <c r="C172" t="s">
        <v>42</v>
      </c>
      <c r="D172" t="s">
        <v>31</v>
      </c>
      <c r="E172">
        <v>3</v>
      </c>
      <c r="F172" t="s">
        <v>32</v>
      </c>
      <c r="G172" t="s">
        <v>33</v>
      </c>
      <c r="H172" t="s">
        <v>32</v>
      </c>
      <c r="I172" t="s">
        <v>34</v>
      </c>
      <c r="J172" t="s">
        <v>43</v>
      </c>
      <c r="K172" t="s">
        <v>137</v>
      </c>
      <c r="L172" t="s">
        <v>42</v>
      </c>
      <c r="M172" t="s">
        <v>43</v>
      </c>
      <c r="N172" s="1">
        <v>0.8</v>
      </c>
      <c r="O172" t="s">
        <v>59</v>
      </c>
      <c r="P172" t="str">
        <f>IF(Q172="","",INDEX('Backing 4'!U:U,MATCH(Q172,'Backing 4'!T:T,0)))</f>
        <v>Uneven - Men benefit</v>
      </c>
      <c r="Q172" t="str">
        <f>IF(L172="","",IF(C172="1 - Executive","",C172&amp;" &amp; "&amp;M172))</f>
        <v>4 - Manager &amp; Sales &amp; Marketing</v>
      </c>
      <c r="R172" t="str">
        <f>IF(S172="","",INDEX('Backing 4'!Z:Z,MATCH(S172,'Backing 4'!Y:Y,0)))</f>
        <v>Even</v>
      </c>
      <c r="S172" t="str">
        <f>IF(L172="","",IF(C172="1 - Executive","",C172))</f>
        <v>4 - Manager</v>
      </c>
      <c r="T172">
        <v>2</v>
      </c>
      <c r="U172" t="str">
        <f>IF(D172="Y","",IF(V172="Y",INDEX('Backing 2'!B:B,MATCH(C172,'Backing 2'!C:C,0)),C172))</f>
        <v>4 - Manager</v>
      </c>
      <c r="V172" t="s">
        <v>31</v>
      </c>
      <c r="W172">
        <v>2</v>
      </c>
      <c r="X172" t="s">
        <v>52</v>
      </c>
      <c r="Y172">
        <v>41</v>
      </c>
      <c r="Z172" t="s">
        <v>53</v>
      </c>
      <c r="AA172" t="s">
        <v>40</v>
      </c>
      <c r="AB172" s="2">
        <v>40634</v>
      </c>
      <c r="AC172">
        <v>9</v>
      </c>
      <c r="AD172">
        <f t="shared" ca="1" si="2"/>
        <v>0.1445759502164482</v>
      </c>
    </row>
    <row r="173" spans="1:30">
      <c r="A173">
        <v>172</v>
      </c>
      <c r="B173" t="s">
        <v>29</v>
      </c>
      <c r="C173" t="s">
        <v>54</v>
      </c>
      <c r="D173" t="s">
        <v>31</v>
      </c>
      <c r="E173">
        <v>3</v>
      </c>
      <c r="F173" t="s">
        <v>32</v>
      </c>
      <c r="G173" t="s">
        <v>33</v>
      </c>
      <c r="H173" t="s">
        <v>32</v>
      </c>
      <c r="I173" t="s">
        <v>34</v>
      </c>
      <c r="J173" t="s">
        <v>49</v>
      </c>
      <c r="K173" t="s">
        <v>137</v>
      </c>
      <c r="L173" t="s">
        <v>54</v>
      </c>
      <c r="M173" t="s">
        <v>49</v>
      </c>
      <c r="N173" s="1" t="s">
        <v>37</v>
      </c>
      <c r="O173" t="s">
        <v>37</v>
      </c>
      <c r="P173" t="str">
        <f>IF(Q173="","",INDEX('Backing 4'!U:U,MATCH(Q173,'Backing 4'!T:T,0)))</f>
        <v>Inconclusive</v>
      </c>
      <c r="Q173" t="str">
        <f>IF(L173="","",IF(C173="1 - Executive","",C173&amp;" &amp; "&amp;M173))</f>
        <v>3 - Senior Manager &amp; HR</v>
      </c>
      <c r="R173" t="str">
        <f>IF(S173="","",INDEX('Backing 4'!Z:Z,MATCH(S173,'Backing 4'!Y:Y,0)))</f>
        <v>Uneven - Men benefit</v>
      </c>
      <c r="S173" t="str">
        <f>IF(L173="","",IF(C173="1 - Executive","",C173))</f>
        <v>3 - Senior Manager</v>
      </c>
      <c r="T173">
        <v>3</v>
      </c>
      <c r="U173" t="str">
        <f>IF(D173="Y","",IF(V173="Y",INDEX('Backing 2'!B:B,MATCH(C173,'Backing 2'!C:C,0)),C173))</f>
        <v>3 - Senior Manager</v>
      </c>
      <c r="V173" t="s">
        <v>31</v>
      </c>
      <c r="W173">
        <v>2</v>
      </c>
      <c r="X173" t="s">
        <v>38</v>
      </c>
      <c r="Y173">
        <v>36</v>
      </c>
      <c r="Z173" t="s">
        <v>48</v>
      </c>
      <c r="AA173" t="s">
        <v>40</v>
      </c>
      <c r="AB173" s="2">
        <v>42461</v>
      </c>
      <c r="AC173">
        <v>4</v>
      </c>
      <c r="AD173">
        <f t="shared" ca="1" si="2"/>
        <v>0.46278606480337225</v>
      </c>
    </row>
    <row r="174" spans="1:30">
      <c r="A174">
        <v>173</v>
      </c>
      <c r="B174" t="s">
        <v>41</v>
      </c>
      <c r="C174" t="s">
        <v>55</v>
      </c>
      <c r="D174" t="s">
        <v>31</v>
      </c>
      <c r="E174">
        <v>2</v>
      </c>
      <c r="F174" t="s">
        <v>32</v>
      </c>
      <c r="G174" t="s">
        <v>33</v>
      </c>
      <c r="H174" t="s">
        <v>32</v>
      </c>
      <c r="I174" t="s">
        <v>34</v>
      </c>
      <c r="J174" t="s">
        <v>35</v>
      </c>
      <c r="K174" t="s">
        <v>137</v>
      </c>
      <c r="L174" t="s">
        <v>55</v>
      </c>
      <c r="M174" t="s">
        <v>35</v>
      </c>
      <c r="N174" s="1">
        <v>0.4</v>
      </c>
      <c r="O174" t="s">
        <v>59</v>
      </c>
      <c r="P174" t="str">
        <f>IF(Q174="","",INDEX('Backing 4'!U:U,MATCH(Q174,'Backing 4'!T:T,0)))</f>
        <v>Even</v>
      </c>
      <c r="Q174" t="str">
        <f>IF(L174="","",IF(C174="1 - Executive","",C174&amp;" &amp; "&amp;M174))</f>
        <v>5 - Senior Officer &amp; Operations</v>
      </c>
      <c r="R174" t="str">
        <f>IF(S174="","",INDEX('Backing 4'!Z:Z,MATCH(S174,'Backing 4'!Y:Y,0)))</f>
        <v>Even</v>
      </c>
      <c r="S174" t="str">
        <f>IF(L174="","",IF(C174="1 - Executive","",C174))</f>
        <v>5 - Senior Officer</v>
      </c>
      <c r="T174">
        <v>1</v>
      </c>
      <c r="U174" t="str">
        <f>IF(D174="Y","",IF(V174="Y",INDEX('Backing 2'!B:B,MATCH(C174,'Backing 2'!C:C,0)),C174))</f>
        <v>6 - Junior Officer</v>
      </c>
      <c r="V174" t="s">
        <v>34</v>
      </c>
      <c r="W174">
        <v>1</v>
      </c>
      <c r="X174" t="s">
        <v>38</v>
      </c>
      <c r="Y174">
        <v>30</v>
      </c>
      <c r="Z174" t="s">
        <v>53</v>
      </c>
      <c r="AA174" t="s">
        <v>40</v>
      </c>
      <c r="AB174" s="2">
        <v>41365</v>
      </c>
      <c r="AC174">
        <v>7</v>
      </c>
      <c r="AD174">
        <f t="shared" ca="1" si="2"/>
        <v>0.47910871791911425</v>
      </c>
    </row>
    <row r="175" spans="1:30">
      <c r="A175">
        <v>174</v>
      </c>
      <c r="B175" t="s">
        <v>29</v>
      </c>
      <c r="C175" t="s">
        <v>45</v>
      </c>
      <c r="D175" t="s">
        <v>31</v>
      </c>
      <c r="E175">
        <v>2</v>
      </c>
      <c r="F175" t="s">
        <v>32</v>
      </c>
      <c r="G175" t="s">
        <v>33</v>
      </c>
      <c r="H175" t="s">
        <v>32</v>
      </c>
      <c r="I175" t="s">
        <v>34</v>
      </c>
      <c r="J175" t="s">
        <v>35</v>
      </c>
      <c r="K175" t="s">
        <v>137</v>
      </c>
      <c r="L175" t="s">
        <v>45</v>
      </c>
      <c r="M175" t="s">
        <v>35</v>
      </c>
      <c r="N175" s="1" t="s">
        <v>37</v>
      </c>
      <c r="O175" t="s">
        <v>37</v>
      </c>
      <c r="P175" t="str">
        <f>IF(Q175="","",INDEX('Backing 4'!U:U,MATCH(Q175,'Backing 4'!T:T,0)))</f>
        <v>Even</v>
      </c>
      <c r="Q175" t="str">
        <f>IF(L175="","",IF(C175="1 - Executive","",C175&amp;" &amp; "&amp;M175))</f>
        <v>2 - Director &amp; Operations</v>
      </c>
      <c r="R175" t="s">
        <v>47</v>
      </c>
      <c r="S175" t="str">
        <f>IF(L175="","",IF(C175="1 - Executive","",C175))</f>
        <v>2 - Director</v>
      </c>
      <c r="T175">
        <v>3</v>
      </c>
      <c r="U175" t="str">
        <f>IF(D175="Y","",IF(V175="Y",INDEX('Backing 2'!B:B,MATCH(C175,'Backing 2'!C:C,0)),C175))</f>
        <v>2 - Director</v>
      </c>
      <c r="V175" t="s">
        <v>31</v>
      </c>
      <c r="W175">
        <v>2</v>
      </c>
      <c r="X175" t="s">
        <v>52</v>
      </c>
      <c r="Y175">
        <v>44</v>
      </c>
      <c r="Z175" t="s">
        <v>58</v>
      </c>
      <c r="AA175" t="s">
        <v>40</v>
      </c>
      <c r="AB175" s="2">
        <v>40634</v>
      </c>
      <c r="AC175">
        <v>9</v>
      </c>
      <c r="AD175">
        <f t="shared" ca="1" si="2"/>
        <v>0.58062137040459805</v>
      </c>
    </row>
    <row r="176" spans="1:30">
      <c r="A176">
        <v>175</v>
      </c>
      <c r="B176" t="s">
        <v>29</v>
      </c>
      <c r="C176" t="s">
        <v>55</v>
      </c>
      <c r="D176" t="s">
        <v>31</v>
      </c>
      <c r="E176">
        <v>2</v>
      </c>
      <c r="F176" t="s">
        <v>33</v>
      </c>
      <c r="G176" t="s">
        <v>33</v>
      </c>
      <c r="H176" t="s">
        <v>32</v>
      </c>
      <c r="I176" t="s">
        <v>34</v>
      </c>
      <c r="J176" t="s">
        <v>61</v>
      </c>
      <c r="K176" t="s">
        <v>137</v>
      </c>
      <c r="L176" t="s">
        <v>42</v>
      </c>
      <c r="M176" t="s">
        <v>61</v>
      </c>
      <c r="N176" s="1" t="s">
        <v>37</v>
      </c>
      <c r="O176" t="s">
        <v>37</v>
      </c>
      <c r="P176" t="str">
        <f>IF(Q176="","",INDEX('Backing 4'!U:U,MATCH(Q176,'Backing 4'!T:T,0)))</f>
        <v>Inconclusive</v>
      </c>
      <c r="Q176" t="str">
        <f>IF(L176="","",IF(C176="1 - Executive","",C176&amp;" &amp; "&amp;M176))</f>
        <v>5 - Senior Officer &amp; Finance</v>
      </c>
      <c r="R176" t="str">
        <f>IF(S176="","",INDEX('Backing 4'!Z:Z,MATCH(S176,'Backing 4'!Y:Y,0)))</f>
        <v>Even</v>
      </c>
      <c r="S176" t="str">
        <f>IF(L176="","",IF(C176="1 - Executive","",C176))</f>
        <v>5 - Senior Officer</v>
      </c>
      <c r="T176">
        <v>1</v>
      </c>
      <c r="U176" t="str">
        <f>IF(D176="Y","",IF(V176="Y",INDEX('Backing 2'!B:B,MATCH(C176,'Backing 2'!C:C,0)),C176))</f>
        <v>6 - Junior Officer</v>
      </c>
      <c r="V176" t="s">
        <v>34</v>
      </c>
      <c r="W176">
        <v>1</v>
      </c>
      <c r="X176" t="s">
        <v>38</v>
      </c>
      <c r="Y176">
        <v>36</v>
      </c>
      <c r="Z176" t="s">
        <v>48</v>
      </c>
      <c r="AA176" t="s">
        <v>40</v>
      </c>
      <c r="AB176" s="2">
        <v>42461</v>
      </c>
      <c r="AC176">
        <v>4</v>
      </c>
      <c r="AD176">
        <f t="shared" ca="1" si="2"/>
        <v>4.7424912287427179E-2</v>
      </c>
    </row>
    <row r="177" spans="1:30">
      <c r="A177">
        <v>176</v>
      </c>
      <c r="B177" t="s">
        <v>41</v>
      </c>
      <c r="C177" t="s">
        <v>54</v>
      </c>
      <c r="D177" t="s">
        <v>31</v>
      </c>
      <c r="E177">
        <v>2</v>
      </c>
      <c r="F177" t="s">
        <v>33</v>
      </c>
      <c r="G177" t="s">
        <v>33</v>
      </c>
      <c r="H177" t="s">
        <v>32</v>
      </c>
      <c r="I177" t="s">
        <v>34</v>
      </c>
      <c r="J177" t="s">
        <v>51</v>
      </c>
      <c r="K177" t="s">
        <v>137</v>
      </c>
      <c r="L177" t="s">
        <v>45</v>
      </c>
      <c r="M177" t="s">
        <v>51</v>
      </c>
      <c r="N177" s="1" t="s">
        <v>37</v>
      </c>
      <c r="O177" t="s">
        <v>37</v>
      </c>
      <c r="P177" t="str">
        <f>IF(Q177="","",INDEX('Backing 4'!U:U,MATCH(Q177,'Backing 4'!T:T,0)))</f>
        <v>Uneven - Men benefit</v>
      </c>
      <c r="Q177" t="str">
        <f>IF(L177="","",IF(C177="1 - Executive","",C177&amp;" &amp; "&amp;M177))</f>
        <v>3 - Senior Manager &amp; Internal Services</v>
      </c>
      <c r="R177" t="str">
        <f>IF(S177="","",INDEX('Backing 4'!Z:Z,MATCH(S177,'Backing 4'!Y:Y,0)))</f>
        <v>Uneven - Men benefit</v>
      </c>
      <c r="S177" t="str">
        <f>IF(L177="","",IF(C177="1 - Executive","",C177))</f>
        <v>3 - Senior Manager</v>
      </c>
      <c r="T177">
        <v>4</v>
      </c>
      <c r="U177" t="str">
        <f>IF(D177="Y","",IF(V177="Y",INDEX('Backing 2'!B:B,MATCH(C177,'Backing 2'!C:C,0)),C177))</f>
        <v>3 - Senior Manager</v>
      </c>
      <c r="V177" t="s">
        <v>31</v>
      </c>
      <c r="W177">
        <v>2</v>
      </c>
      <c r="X177" t="s">
        <v>52</v>
      </c>
      <c r="Y177">
        <v>46</v>
      </c>
      <c r="Z177" t="s">
        <v>58</v>
      </c>
      <c r="AA177" t="s">
        <v>40</v>
      </c>
      <c r="AB177" s="2">
        <v>42461</v>
      </c>
      <c r="AC177">
        <v>4</v>
      </c>
      <c r="AD177">
        <f t="shared" ca="1" si="2"/>
        <v>0.10167023145644127</v>
      </c>
    </row>
    <row r="178" spans="1:30">
      <c r="A178">
        <v>177</v>
      </c>
      <c r="B178" t="s">
        <v>29</v>
      </c>
      <c r="C178" t="s">
        <v>42</v>
      </c>
      <c r="D178" t="s">
        <v>31</v>
      </c>
      <c r="E178">
        <v>3</v>
      </c>
      <c r="F178" t="s">
        <v>32</v>
      </c>
      <c r="G178" t="s">
        <v>33</v>
      </c>
      <c r="H178" t="s">
        <v>32</v>
      </c>
      <c r="I178" t="s">
        <v>34</v>
      </c>
      <c r="J178" t="s">
        <v>35</v>
      </c>
      <c r="K178" t="s">
        <v>137</v>
      </c>
      <c r="L178" t="s">
        <v>42</v>
      </c>
      <c r="M178" t="s">
        <v>35</v>
      </c>
      <c r="N178" s="1" t="s">
        <v>37</v>
      </c>
      <c r="O178" t="s">
        <v>37</v>
      </c>
      <c r="P178" t="str">
        <f>IF(Q178="","",INDEX('Backing 4'!U:U,MATCH(Q178,'Backing 4'!T:T,0)))</f>
        <v>Even</v>
      </c>
      <c r="Q178" t="str">
        <f>IF(L178="","",IF(C178="1 - Executive","",C178&amp;" &amp; "&amp;M178))</f>
        <v>4 - Manager &amp; Operations</v>
      </c>
      <c r="R178" t="str">
        <f>IF(S178="","",INDEX('Backing 4'!Z:Z,MATCH(S178,'Backing 4'!Y:Y,0)))</f>
        <v>Even</v>
      </c>
      <c r="S178" t="str">
        <f>IF(L178="","",IF(C178="1 - Executive","",C178))</f>
        <v>4 - Manager</v>
      </c>
      <c r="T178">
        <v>3</v>
      </c>
      <c r="U178" t="str">
        <f>IF(D178="Y","",IF(V178="Y",INDEX('Backing 2'!B:B,MATCH(C178,'Backing 2'!C:C,0)),C178))</f>
        <v>4 - Manager</v>
      </c>
      <c r="V178" t="s">
        <v>31</v>
      </c>
      <c r="W178">
        <v>3</v>
      </c>
      <c r="X178" t="s">
        <v>38</v>
      </c>
      <c r="Y178">
        <v>30</v>
      </c>
      <c r="Z178" t="s">
        <v>39</v>
      </c>
      <c r="AA178" t="s">
        <v>40</v>
      </c>
      <c r="AB178" s="2">
        <v>42095</v>
      </c>
      <c r="AC178">
        <v>5</v>
      </c>
      <c r="AD178">
        <f t="shared" ca="1" si="2"/>
        <v>0.54924973897483609</v>
      </c>
    </row>
    <row r="179" spans="1:30">
      <c r="A179">
        <v>178</v>
      </c>
      <c r="B179" t="s">
        <v>29</v>
      </c>
      <c r="C179" t="s">
        <v>55</v>
      </c>
      <c r="D179" t="s">
        <v>31</v>
      </c>
      <c r="E179">
        <v>3</v>
      </c>
      <c r="F179" t="s">
        <v>32</v>
      </c>
      <c r="G179" t="s">
        <v>33</v>
      </c>
      <c r="H179" t="s">
        <v>32</v>
      </c>
      <c r="I179" t="s">
        <v>34</v>
      </c>
      <c r="J179" t="s">
        <v>51</v>
      </c>
      <c r="K179" t="s">
        <v>137</v>
      </c>
      <c r="L179" t="s">
        <v>55</v>
      </c>
      <c r="M179" t="s">
        <v>51</v>
      </c>
      <c r="N179" s="1">
        <v>0.9</v>
      </c>
      <c r="O179" t="s">
        <v>59</v>
      </c>
      <c r="P179" t="str">
        <f>IF(Q179="","",INDEX('Backing 4'!U:U,MATCH(Q179,'Backing 4'!T:T,0)))</f>
        <v>Even</v>
      </c>
      <c r="Q179" t="str">
        <f>IF(L179="","",IF(C179="1 - Executive","",C179&amp;" &amp; "&amp;M179))</f>
        <v>5 - Senior Officer &amp; Internal Services</v>
      </c>
      <c r="R179" t="str">
        <f>IF(S179="","",INDEX('Backing 4'!Z:Z,MATCH(S179,'Backing 4'!Y:Y,0)))</f>
        <v>Even</v>
      </c>
      <c r="S179" t="str">
        <f>IF(L179="","",IF(C179="1 - Executive","",C179))</f>
        <v>5 - Senior Officer</v>
      </c>
      <c r="T179">
        <v>2</v>
      </c>
      <c r="U179" t="str">
        <f>IF(D179="Y","",IF(V179="Y",INDEX('Backing 2'!B:B,MATCH(C179,'Backing 2'!C:C,0)),C179))</f>
        <v>5 - Senior Officer</v>
      </c>
      <c r="V179" t="s">
        <v>31</v>
      </c>
      <c r="W179">
        <v>4</v>
      </c>
      <c r="X179" t="s">
        <v>38</v>
      </c>
      <c r="Y179">
        <v>34</v>
      </c>
      <c r="Z179" t="s">
        <v>48</v>
      </c>
      <c r="AA179" t="s">
        <v>40</v>
      </c>
      <c r="AB179" s="2">
        <v>40634</v>
      </c>
      <c r="AC179">
        <v>9</v>
      </c>
      <c r="AD179">
        <f t="shared" ca="1" si="2"/>
        <v>7.447155072131928E-2</v>
      </c>
    </row>
    <row r="180" spans="1:30">
      <c r="A180">
        <v>179</v>
      </c>
      <c r="B180" t="s">
        <v>29</v>
      </c>
      <c r="C180" t="s">
        <v>55</v>
      </c>
      <c r="D180" t="s">
        <v>31</v>
      </c>
      <c r="E180">
        <v>2</v>
      </c>
      <c r="F180" t="s">
        <v>33</v>
      </c>
      <c r="G180" t="s">
        <v>33</v>
      </c>
      <c r="H180" t="s">
        <v>32</v>
      </c>
      <c r="I180" t="s">
        <v>34</v>
      </c>
      <c r="J180" t="s">
        <v>43</v>
      </c>
      <c r="K180" t="s">
        <v>137</v>
      </c>
      <c r="L180" t="s">
        <v>42</v>
      </c>
      <c r="M180" t="s">
        <v>43</v>
      </c>
      <c r="N180" s="1" t="s">
        <v>37</v>
      </c>
      <c r="O180" t="s">
        <v>37</v>
      </c>
      <c r="P180" t="str">
        <f>IF(Q180="","",INDEX('Backing 4'!U:U,MATCH(Q180,'Backing 4'!T:T,0)))</f>
        <v>Even</v>
      </c>
      <c r="Q180" t="str">
        <f>IF(L180="","",IF(C180="1 - Executive","",C180&amp;" &amp; "&amp;M180))</f>
        <v>5 - Senior Officer &amp; Sales &amp; Marketing</v>
      </c>
      <c r="R180" t="str">
        <f>IF(S180="","",INDEX('Backing 4'!Z:Z,MATCH(S180,'Backing 4'!Y:Y,0)))</f>
        <v>Even</v>
      </c>
      <c r="S180" t="str">
        <f>IF(L180="","",IF(C180="1 - Executive","",C180))</f>
        <v>5 - Senior Officer</v>
      </c>
      <c r="T180">
        <v>4</v>
      </c>
      <c r="U180" t="str">
        <f>IF(D180="Y","",IF(V180="Y",INDEX('Backing 2'!B:B,MATCH(C180,'Backing 2'!C:C,0)),C180))</f>
        <v>5 - Senior Officer</v>
      </c>
      <c r="V180" t="s">
        <v>31</v>
      </c>
      <c r="W180">
        <v>3</v>
      </c>
      <c r="X180" t="s">
        <v>38</v>
      </c>
      <c r="Y180">
        <v>33</v>
      </c>
      <c r="Z180" t="s">
        <v>44</v>
      </c>
      <c r="AA180" t="s">
        <v>40</v>
      </c>
      <c r="AB180" s="2">
        <v>42095</v>
      </c>
      <c r="AC180">
        <v>5</v>
      </c>
      <c r="AD180">
        <f t="shared" ca="1" si="2"/>
        <v>0.92420953753248491</v>
      </c>
    </row>
    <row r="181" spans="1:30">
      <c r="A181">
        <v>180</v>
      </c>
      <c r="B181" t="s">
        <v>29</v>
      </c>
      <c r="C181" s="3" t="s">
        <v>54</v>
      </c>
      <c r="D181" t="s">
        <v>31</v>
      </c>
      <c r="E181">
        <v>2</v>
      </c>
      <c r="F181" t="s">
        <v>32</v>
      </c>
      <c r="G181" t="s">
        <v>32</v>
      </c>
      <c r="H181" t="s">
        <v>33</v>
      </c>
      <c r="I181" t="s">
        <v>34</v>
      </c>
      <c r="J181" t="s">
        <v>49</v>
      </c>
      <c r="K181" t="s">
        <v>36</v>
      </c>
      <c r="L181" t="s">
        <v>136</v>
      </c>
      <c r="M181" t="s">
        <v>49</v>
      </c>
      <c r="N181" s="1" t="s">
        <v>37</v>
      </c>
      <c r="O181" t="s">
        <v>37</v>
      </c>
      <c r="P181" t="str">
        <f>IF(Q181="","",INDEX('Backing 4'!U:U,MATCH(Q181,'Backing 4'!T:T,0)))</f>
        <v>Inconclusive</v>
      </c>
      <c r="Q181" t="str">
        <f>IF(L181="","",IF(C181="1 - Executive","",C181&amp;" &amp; "&amp;M181))</f>
        <v>3 - Senior Manager &amp; HR</v>
      </c>
      <c r="R181" t="str">
        <f>IF(S181="","",INDEX('Backing 4'!Z:Z,MATCH(S181,'Backing 4'!Y:Y,0)))</f>
        <v>Uneven - Men benefit</v>
      </c>
      <c r="S181" t="str">
        <f>IF(L181="","",IF(C181="1 - Executive","",C181))</f>
        <v>3 - Senior Manager</v>
      </c>
      <c r="T181">
        <v>2</v>
      </c>
      <c r="U181" t="str">
        <f>IF(D181="Y","",IF(V181="Y",INDEX('Backing 2'!B:B,MATCH(C181,'Backing 2'!C:C,0)),C181))</f>
        <v>3 - Senior Manager</v>
      </c>
      <c r="V181" t="s">
        <v>31</v>
      </c>
      <c r="W181">
        <v>3</v>
      </c>
      <c r="X181" t="s">
        <v>38</v>
      </c>
      <c r="Y181">
        <v>34</v>
      </c>
      <c r="Z181" t="s">
        <v>48</v>
      </c>
      <c r="AA181" t="s">
        <v>40</v>
      </c>
      <c r="AB181" s="2">
        <v>42461</v>
      </c>
      <c r="AC181">
        <v>4</v>
      </c>
      <c r="AD181">
        <f t="shared" ca="1" si="2"/>
        <v>0.92967591670988792</v>
      </c>
    </row>
    <row r="182" spans="1:30">
      <c r="A182">
        <v>181</v>
      </c>
      <c r="B182" t="s">
        <v>41</v>
      </c>
      <c r="C182" t="s">
        <v>55</v>
      </c>
      <c r="D182" t="s">
        <v>31</v>
      </c>
      <c r="E182">
        <v>3</v>
      </c>
      <c r="F182" t="s">
        <v>32</v>
      </c>
      <c r="G182" t="s">
        <v>33</v>
      </c>
      <c r="H182" t="s">
        <v>32</v>
      </c>
      <c r="I182" t="s">
        <v>34</v>
      </c>
      <c r="J182" t="s">
        <v>35</v>
      </c>
      <c r="K182" t="s">
        <v>137</v>
      </c>
      <c r="L182" t="s">
        <v>55</v>
      </c>
      <c r="M182" t="s">
        <v>35</v>
      </c>
      <c r="N182" s="1" t="s">
        <v>37</v>
      </c>
      <c r="O182" t="s">
        <v>37</v>
      </c>
      <c r="P182" t="str">
        <f>IF(Q182="","",INDEX('Backing 4'!U:U,MATCH(Q182,'Backing 4'!T:T,0)))</f>
        <v>Even</v>
      </c>
      <c r="Q182" t="str">
        <f>IF(L182="","",IF(C182="1 - Executive","",C182&amp;" &amp; "&amp;M182))</f>
        <v>5 - Senior Officer &amp; Operations</v>
      </c>
      <c r="R182" t="str">
        <f>IF(S182="","",INDEX('Backing 4'!Z:Z,MATCH(S182,'Backing 4'!Y:Y,0)))</f>
        <v>Even</v>
      </c>
      <c r="S182" t="str">
        <f>IF(L182="","",IF(C182="1 - Executive","",C182))</f>
        <v>5 - Senior Officer</v>
      </c>
      <c r="T182">
        <v>1</v>
      </c>
      <c r="U182" t="str">
        <f>IF(D182="Y","",IF(V182="Y",INDEX('Backing 2'!B:B,MATCH(C182,'Backing 2'!C:C,0)),C182))</f>
        <v>6 - Junior Officer</v>
      </c>
      <c r="V182" t="s">
        <v>34</v>
      </c>
      <c r="W182">
        <v>2</v>
      </c>
      <c r="X182" t="s">
        <v>50</v>
      </c>
      <c r="Y182">
        <v>29</v>
      </c>
      <c r="Z182" t="s">
        <v>53</v>
      </c>
      <c r="AA182" t="s">
        <v>40</v>
      </c>
      <c r="AB182" s="2">
        <v>41000</v>
      </c>
      <c r="AC182">
        <v>8</v>
      </c>
      <c r="AD182">
        <f t="shared" ca="1" si="2"/>
        <v>0.94044926145735752</v>
      </c>
    </row>
    <row r="183" spans="1:30">
      <c r="A183">
        <v>182</v>
      </c>
      <c r="B183" t="s">
        <v>41</v>
      </c>
      <c r="C183" s="3" t="s">
        <v>30</v>
      </c>
      <c r="D183" t="s">
        <v>31</v>
      </c>
      <c r="E183">
        <v>3</v>
      </c>
      <c r="F183" t="s">
        <v>32</v>
      </c>
      <c r="G183" t="s">
        <v>32</v>
      </c>
      <c r="H183" t="s">
        <v>33</v>
      </c>
      <c r="I183" t="s">
        <v>34</v>
      </c>
      <c r="J183" t="s">
        <v>51</v>
      </c>
      <c r="K183" t="s">
        <v>36</v>
      </c>
      <c r="L183" t="s">
        <v>136</v>
      </c>
      <c r="M183" t="s">
        <v>51</v>
      </c>
      <c r="N183" s="1" t="s">
        <v>37</v>
      </c>
      <c r="O183" t="s">
        <v>37</v>
      </c>
      <c r="P183" t="str">
        <f>IF(Q183="","",INDEX('Backing 4'!U:U,MATCH(Q183,'Backing 4'!T:T,0)))</f>
        <v>Even</v>
      </c>
      <c r="Q183" t="str">
        <f>IF(L183="","",IF(C183="1 - Executive","",C183&amp;" &amp; "&amp;M183))</f>
        <v>6 - Junior Officer &amp; Internal Services</v>
      </c>
      <c r="R183" t="str">
        <f>IF(S183="","",INDEX('Backing 4'!Z:Z,MATCH(S183,'Backing 4'!Y:Y,0)))</f>
        <v>Even</v>
      </c>
      <c r="S183" t="str">
        <f>IF(L183="","",IF(C183="1 - Executive","",C183))</f>
        <v>6 - Junior Officer</v>
      </c>
      <c r="T183">
        <v>2</v>
      </c>
      <c r="U183" t="str">
        <f>IF(D183="Y","",IF(V183="Y",INDEX('Backing 2'!B:B,MATCH(C183,'Backing 2'!C:C,0)),C183))</f>
        <v>6 - Junior Officer</v>
      </c>
      <c r="V183" t="s">
        <v>31</v>
      </c>
      <c r="W183">
        <v>3</v>
      </c>
      <c r="X183" t="s">
        <v>52</v>
      </c>
      <c r="Y183">
        <v>44</v>
      </c>
      <c r="Z183" t="s">
        <v>44</v>
      </c>
      <c r="AA183" t="s">
        <v>40</v>
      </c>
      <c r="AB183" s="2">
        <v>43191</v>
      </c>
      <c r="AC183">
        <v>2</v>
      </c>
      <c r="AD183">
        <f t="shared" ca="1" si="2"/>
        <v>0.10741536799867957</v>
      </c>
    </row>
    <row r="184" spans="1:30">
      <c r="A184">
        <v>183</v>
      </c>
      <c r="B184" t="s">
        <v>41</v>
      </c>
      <c r="C184" t="s">
        <v>55</v>
      </c>
      <c r="D184" t="s">
        <v>31</v>
      </c>
      <c r="E184">
        <v>2</v>
      </c>
      <c r="F184" t="s">
        <v>32</v>
      </c>
      <c r="G184" t="s">
        <v>33</v>
      </c>
      <c r="H184" t="s">
        <v>32</v>
      </c>
      <c r="I184" t="s">
        <v>34</v>
      </c>
      <c r="J184" t="s">
        <v>35</v>
      </c>
      <c r="K184" t="s">
        <v>137</v>
      </c>
      <c r="L184" t="s">
        <v>55</v>
      </c>
      <c r="M184" t="s">
        <v>35</v>
      </c>
      <c r="N184" s="1">
        <v>0.6</v>
      </c>
      <c r="O184" t="s">
        <v>59</v>
      </c>
      <c r="P184" t="str">
        <f>IF(Q184="","",INDEX('Backing 4'!U:U,MATCH(Q184,'Backing 4'!T:T,0)))</f>
        <v>Even</v>
      </c>
      <c r="Q184" t="str">
        <f>IF(L184="","",IF(C184="1 - Executive","",C184&amp;" &amp; "&amp;M184))</f>
        <v>5 - Senior Officer &amp; Operations</v>
      </c>
      <c r="R184" t="str">
        <f>IF(S184="","",INDEX('Backing 4'!Z:Z,MATCH(S184,'Backing 4'!Y:Y,0)))</f>
        <v>Even</v>
      </c>
      <c r="S184" t="str">
        <f>IF(L184="","",IF(C184="1 - Executive","",C184))</f>
        <v>5 - Senior Officer</v>
      </c>
      <c r="T184">
        <v>3</v>
      </c>
      <c r="U184" t="str">
        <f>IF(D184="Y","",IF(V184="Y",INDEX('Backing 2'!B:B,MATCH(C184,'Backing 2'!C:C,0)),C184))</f>
        <v>5 - Senior Officer</v>
      </c>
      <c r="V184" t="s">
        <v>31</v>
      </c>
      <c r="W184">
        <v>0</v>
      </c>
      <c r="X184" t="s">
        <v>50</v>
      </c>
      <c r="Y184">
        <v>28</v>
      </c>
      <c r="Z184" t="s">
        <v>56</v>
      </c>
      <c r="AA184" t="s">
        <v>57</v>
      </c>
      <c r="AB184" s="2">
        <v>42826</v>
      </c>
      <c r="AC184">
        <v>3</v>
      </c>
      <c r="AD184">
        <f t="shared" ca="1" si="2"/>
        <v>1.7248651035848939E-2</v>
      </c>
    </row>
    <row r="185" spans="1:30" hidden="1">
      <c r="A185">
        <v>184</v>
      </c>
      <c r="B185" t="s">
        <v>29</v>
      </c>
      <c r="C185" t="s">
        <v>30</v>
      </c>
      <c r="D185" t="s">
        <v>34</v>
      </c>
      <c r="E185">
        <v>0</v>
      </c>
      <c r="F185" t="s">
        <v>32</v>
      </c>
      <c r="G185" t="s">
        <v>32</v>
      </c>
      <c r="H185" t="s">
        <v>32</v>
      </c>
      <c r="I185" t="s">
        <v>31</v>
      </c>
      <c r="J185" t="s">
        <v>51</v>
      </c>
      <c r="K185" t="s">
        <v>137</v>
      </c>
      <c r="L185" t="s">
        <v>30</v>
      </c>
      <c r="M185" t="s">
        <v>51</v>
      </c>
      <c r="N185" s="1">
        <v>0.8</v>
      </c>
      <c r="O185" t="s">
        <v>59</v>
      </c>
      <c r="P185" t="str">
        <f>IF(Q185="","",INDEX('Backing 4'!U:U,MATCH(Q185,'Backing 4'!T:T,0)))</f>
        <v>Even</v>
      </c>
      <c r="Q185" t="str">
        <f>IF(L185="","",IF(C185="1 - Executive","",C185&amp;" &amp; "&amp;M185))</f>
        <v>6 - Junior Officer &amp; Internal Services</v>
      </c>
      <c r="R185" t="str">
        <f>IF(S185="","",INDEX('Backing 4'!Z:Z,MATCH(S185,'Backing 4'!Y:Y,0)))</f>
        <v>Even</v>
      </c>
      <c r="S185" t="str">
        <f>IF(L185="","",IF(C185="1 - Executive","",C185))</f>
        <v>6 - Junior Officer</v>
      </c>
      <c r="T185">
        <v>0</v>
      </c>
      <c r="U185" t="str">
        <f>IF(D185="Y","",IF(V185="Y",INDEX('Backing 2'!B:B,MATCH(C185,'Backing 2'!C:C,0)),C185))</f>
        <v/>
      </c>
      <c r="V185" t="s">
        <v>31</v>
      </c>
      <c r="X185" t="s">
        <v>50</v>
      </c>
      <c r="Y185">
        <v>22</v>
      </c>
      <c r="Z185" t="s">
        <v>48</v>
      </c>
      <c r="AA185" t="s">
        <v>40</v>
      </c>
      <c r="AB185" s="2">
        <v>43922</v>
      </c>
      <c r="AC185">
        <v>0</v>
      </c>
      <c r="AD185">
        <f t="shared" ca="1" si="2"/>
        <v>0.83459590963334329</v>
      </c>
    </row>
    <row r="186" spans="1:30" hidden="1">
      <c r="A186">
        <v>185</v>
      </c>
      <c r="B186" t="s">
        <v>29</v>
      </c>
      <c r="C186" t="s">
        <v>30</v>
      </c>
      <c r="D186" t="s">
        <v>34</v>
      </c>
      <c r="E186">
        <v>0</v>
      </c>
      <c r="F186" t="s">
        <v>32</v>
      </c>
      <c r="G186" t="s">
        <v>32</v>
      </c>
      <c r="H186" t="s">
        <v>32</v>
      </c>
      <c r="I186" t="s">
        <v>31</v>
      </c>
      <c r="J186" t="s">
        <v>43</v>
      </c>
      <c r="K186" t="s">
        <v>137</v>
      </c>
      <c r="L186" t="s">
        <v>30</v>
      </c>
      <c r="M186" t="s">
        <v>43</v>
      </c>
      <c r="N186" s="1" t="s">
        <v>37</v>
      </c>
      <c r="O186" t="s">
        <v>37</v>
      </c>
      <c r="P186" t="str">
        <f>IF(Q186="","",INDEX('Backing 4'!U:U,MATCH(Q186,'Backing 4'!T:T,0)))</f>
        <v>Even</v>
      </c>
      <c r="Q186" t="str">
        <f>IF(L186="","",IF(C186="1 - Executive","",C186&amp;" &amp; "&amp;M186))</f>
        <v>6 - Junior Officer &amp; Sales &amp; Marketing</v>
      </c>
      <c r="R186" t="str">
        <f>IF(S186="","",INDEX('Backing 4'!Z:Z,MATCH(S186,'Backing 4'!Y:Y,0)))</f>
        <v>Even</v>
      </c>
      <c r="S186" t="str">
        <f>IF(L186="","",IF(C186="1 - Executive","",C186))</f>
        <v>6 - Junior Officer</v>
      </c>
      <c r="T186">
        <v>0</v>
      </c>
      <c r="U186" t="str">
        <f>IF(D186="Y","",IF(V186="Y",INDEX('Backing 2'!B:B,MATCH(C186,'Backing 2'!C:C,0)),C186))</f>
        <v/>
      </c>
      <c r="V186" t="s">
        <v>31</v>
      </c>
      <c r="X186" t="s">
        <v>50</v>
      </c>
      <c r="Y186">
        <v>25</v>
      </c>
      <c r="Z186" t="s">
        <v>44</v>
      </c>
      <c r="AA186" t="s">
        <v>40</v>
      </c>
      <c r="AB186" s="2">
        <v>43922</v>
      </c>
      <c r="AC186">
        <v>0</v>
      </c>
      <c r="AD186">
        <f t="shared" ca="1" si="2"/>
        <v>0.65981640986126255</v>
      </c>
    </row>
    <row r="187" spans="1:30">
      <c r="A187">
        <v>186</v>
      </c>
      <c r="B187" t="s">
        <v>41</v>
      </c>
      <c r="C187" t="s">
        <v>30</v>
      </c>
      <c r="D187" t="s">
        <v>31</v>
      </c>
      <c r="E187">
        <v>3</v>
      </c>
      <c r="F187" t="s">
        <v>32</v>
      </c>
      <c r="G187" t="s">
        <v>33</v>
      </c>
      <c r="H187" t="s">
        <v>32</v>
      </c>
      <c r="I187" t="s">
        <v>34</v>
      </c>
      <c r="J187" t="s">
        <v>35</v>
      </c>
      <c r="K187" t="s">
        <v>137</v>
      </c>
      <c r="L187" t="s">
        <v>30</v>
      </c>
      <c r="M187" t="s">
        <v>35</v>
      </c>
      <c r="N187" s="1" t="s">
        <v>37</v>
      </c>
      <c r="O187" t="s">
        <v>37</v>
      </c>
      <c r="P187" t="str">
        <f>IF(Q187="","",INDEX('Backing 4'!U:U,MATCH(Q187,'Backing 4'!T:T,0)))</f>
        <v>Even</v>
      </c>
      <c r="Q187" t="str">
        <f>IF(L187="","",IF(C187="1 - Executive","",C187&amp;" &amp; "&amp;M187))</f>
        <v>6 - Junior Officer &amp; Operations</v>
      </c>
      <c r="R187" t="str">
        <f>IF(S187="","",INDEX('Backing 4'!Z:Z,MATCH(S187,'Backing 4'!Y:Y,0)))</f>
        <v>Even</v>
      </c>
      <c r="S187" t="str">
        <f>IF(L187="","",IF(C187="1 - Executive","",C187))</f>
        <v>6 - Junior Officer</v>
      </c>
      <c r="T187">
        <v>2</v>
      </c>
      <c r="U187" t="str">
        <f>IF(D187="Y","",IF(V187="Y",INDEX('Backing 2'!B:B,MATCH(C187,'Backing 2'!C:C,0)),C187))</f>
        <v>6 - Junior Officer</v>
      </c>
      <c r="V187" t="s">
        <v>31</v>
      </c>
      <c r="W187">
        <v>3</v>
      </c>
      <c r="X187" t="s">
        <v>50</v>
      </c>
      <c r="Y187">
        <v>28</v>
      </c>
      <c r="Z187" t="s">
        <v>44</v>
      </c>
      <c r="AA187" t="s">
        <v>40</v>
      </c>
      <c r="AB187" s="2">
        <v>43191</v>
      </c>
      <c r="AC187">
        <v>2</v>
      </c>
      <c r="AD187">
        <f t="shared" ca="1" si="2"/>
        <v>0.96517159046510548</v>
      </c>
    </row>
    <row r="188" spans="1:30">
      <c r="A188">
        <v>187</v>
      </c>
      <c r="B188" t="s">
        <v>29</v>
      </c>
      <c r="C188" t="s">
        <v>55</v>
      </c>
      <c r="D188" t="s">
        <v>31</v>
      </c>
      <c r="E188">
        <v>1</v>
      </c>
      <c r="F188" t="s">
        <v>32</v>
      </c>
      <c r="G188" t="s">
        <v>33</v>
      </c>
      <c r="H188" t="s">
        <v>32</v>
      </c>
      <c r="I188" t="s">
        <v>34</v>
      </c>
      <c r="J188" t="s">
        <v>43</v>
      </c>
      <c r="K188" t="s">
        <v>137</v>
      </c>
      <c r="L188" t="s">
        <v>55</v>
      </c>
      <c r="M188" t="s">
        <v>43</v>
      </c>
      <c r="N188" s="1" t="s">
        <v>37</v>
      </c>
      <c r="O188" t="s">
        <v>37</v>
      </c>
      <c r="P188" t="str">
        <f>IF(Q188="","",INDEX('Backing 4'!U:U,MATCH(Q188,'Backing 4'!T:T,0)))</f>
        <v>Even</v>
      </c>
      <c r="Q188" t="str">
        <f>IF(L188="","",IF(C188="1 - Executive","",C188&amp;" &amp; "&amp;M188))</f>
        <v>5 - Senior Officer &amp; Sales &amp; Marketing</v>
      </c>
      <c r="R188" t="str">
        <f>IF(S188="","",INDEX('Backing 4'!Z:Z,MATCH(S188,'Backing 4'!Y:Y,0)))</f>
        <v>Even</v>
      </c>
      <c r="S188" t="str">
        <f>IF(L188="","",IF(C188="1 - Executive","",C188))</f>
        <v>5 - Senior Officer</v>
      </c>
      <c r="T188">
        <v>3</v>
      </c>
      <c r="U188" t="str">
        <f>IF(D188="Y","",IF(V188="Y",INDEX('Backing 2'!B:B,MATCH(C188,'Backing 2'!C:C,0)),C188))</f>
        <v>5 - Senior Officer</v>
      </c>
      <c r="V188" t="s">
        <v>31</v>
      </c>
      <c r="W188">
        <v>0</v>
      </c>
      <c r="X188" t="s">
        <v>38</v>
      </c>
      <c r="Y188">
        <v>30</v>
      </c>
      <c r="Z188" t="s">
        <v>73</v>
      </c>
      <c r="AA188" t="s">
        <v>74</v>
      </c>
      <c r="AB188" s="2">
        <v>42826</v>
      </c>
      <c r="AC188">
        <v>3</v>
      </c>
      <c r="AD188">
        <f t="shared" ca="1" si="2"/>
        <v>0.32563844979330914</v>
      </c>
    </row>
    <row r="189" spans="1:30">
      <c r="A189">
        <v>188</v>
      </c>
      <c r="B189" t="s">
        <v>29</v>
      </c>
      <c r="C189" t="s">
        <v>55</v>
      </c>
      <c r="D189" t="s">
        <v>31</v>
      </c>
      <c r="E189">
        <v>2</v>
      </c>
      <c r="F189" t="s">
        <v>32</v>
      </c>
      <c r="G189" t="s">
        <v>33</v>
      </c>
      <c r="H189" t="s">
        <v>32</v>
      </c>
      <c r="I189" t="s">
        <v>34</v>
      </c>
      <c r="J189" t="s">
        <v>43</v>
      </c>
      <c r="K189" t="s">
        <v>137</v>
      </c>
      <c r="L189" t="s">
        <v>55</v>
      </c>
      <c r="M189" t="s">
        <v>43</v>
      </c>
      <c r="N189" s="1" t="s">
        <v>37</v>
      </c>
      <c r="O189" t="s">
        <v>37</v>
      </c>
      <c r="P189" t="str">
        <f>IF(Q189="","",INDEX('Backing 4'!U:U,MATCH(Q189,'Backing 4'!T:T,0)))</f>
        <v>Even</v>
      </c>
      <c r="Q189" t="str">
        <f>IF(L189="","",IF(C189="1 - Executive","",C189&amp;" &amp; "&amp;M189))</f>
        <v>5 - Senior Officer &amp; Sales &amp; Marketing</v>
      </c>
      <c r="R189" t="str">
        <f>IF(S189="","",INDEX('Backing 4'!Z:Z,MATCH(S189,'Backing 4'!Y:Y,0)))</f>
        <v>Even</v>
      </c>
      <c r="S189" t="str">
        <f>IF(L189="","",IF(C189="1 - Executive","",C189))</f>
        <v>5 - Senior Officer</v>
      </c>
      <c r="T189">
        <v>4</v>
      </c>
      <c r="U189" t="str">
        <f>IF(D189="Y","",IF(V189="Y",INDEX('Backing 2'!B:B,MATCH(C189,'Backing 2'!C:C,0)),C189))</f>
        <v>5 - Senior Officer</v>
      </c>
      <c r="V189" t="s">
        <v>31</v>
      </c>
      <c r="W189">
        <v>3</v>
      </c>
      <c r="X189" t="s">
        <v>50</v>
      </c>
      <c r="Y189">
        <v>29</v>
      </c>
      <c r="Z189" t="s">
        <v>48</v>
      </c>
      <c r="AA189" t="s">
        <v>40</v>
      </c>
      <c r="AB189" s="2">
        <v>40634</v>
      </c>
      <c r="AC189">
        <v>9</v>
      </c>
      <c r="AD189">
        <f t="shared" ca="1" si="2"/>
        <v>0.79173608977616172</v>
      </c>
    </row>
    <row r="190" spans="1:30">
      <c r="A190">
        <v>189</v>
      </c>
      <c r="B190" t="s">
        <v>41</v>
      </c>
      <c r="C190" t="s">
        <v>30</v>
      </c>
      <c r="D190" t="s">
        <v>31</v>
      </c>
      <c r="E190">
        <v>3</v>
      </c>
      <c r="F190" t="s">
        <v>32</v>
      </c>
      <c r="G190" t="s">
        <v>33</v>
      </c>
      <c r="H190" t="s">
        <v>32</v>
      </c>
      <c r="I190" t="s">
        <v>34</v>
      </c>
      <c r="J190" t="s">
        <v>35</v>
      </c>
      <c r="K190" t="s">
        <v>137</v>
      </c>
      <c r="L190" t="s">
        <v>30</v>
      </c>
      <c r="M190" t="s">
        <v>35</v>
      </c>
      <c r="N190" s="1" t="s">
        <v>37</v>
      </c>
      <c r="O190" t="s">
        <v>37</v>
      </c>
      <c r="P190" t="str">
        <f>IF(Q190="","",INDEX('Backing 4'!U:U,MATCH(Q190,'Backing 4'!T:T,0)))</f>
        <v>Even</v>
      </c>
      <c r="Q190" t="str">
        <f>IF(L190="","",IF(C190="1 - Executive","",C190&amp;" &amp; "&amp;M190))</f>
        <v>6 - Junior Officer &amp; Operations</v>
      </c>
      <c r="R190" t="str">
        <f>IF(S190="","",INDEX('Backing 4'!Z:Z,MATCH(S190,'Backing 4'!Y:Y,0)))</f>
        <v>Even</v>
      </c>
      <c r="S190" t="str">
        <f>IF(L190="","",IF(C190="1 - Executive","",C190))</f>
        <v>6 - Junior Officer</v>
      </c>
      <c r="T190">
        <v>2</v>
      </c>
      <c r="U190" t="str">
        <f>IF(D190="Y","",IF(V190="Y",INDEX('Backing 2'!B:B,MATCH(C190,'Backing 2'!C:C,0)),C190))</f>
        <v>6 - Junior Officer</v>
      </c>
      <c r="V190" t="s">
        <v>31</v>
      </c>
      <c r="W190">
        <v>2</v>
      </c>
      <c r="X190" t="s">
        <v>50</v>
      </c>
      <c r="Y190">
        <v>26</v>
      </c>
      <c r="Z190" t="s">
        <v>48</v>
      </c>
      <c r="AA190" t="s">
        <v>40</v>
      </c>
      <c r="AB190" s="2">
        <v>43191</v>
      </c>
      <c r="AC190">
        <v>2</v>
      </c>
      <c r="AD190">
        <f t="shared" ca="1" si="2"/>
        <v>0.44328499572040536</v>
      </c>
    </row>
    <row r="191" spans="1:30">
      <c r="A191">
        <v>190</v>
      </c>
      <c r="B191" t="s">
        <v>41</v>
      </c>
      <c r="C191" t="s">
        <v>55</v>
      </c>
      <c r="D191" t="s">
        <v>31</v>
      </c>
      <c r="E191">
        <v>2</v>
      </c>
      <c r="F191" t="s">
        <v>32</v>
      </c>
      <c r="G191" t="s">
        <v>33</v>
      </c>
      <c r="H191" t="s">
        <v>32</v>
      </c>
      <c r="I191" t="s">
        <v>34</v>
      </c>
      <c r="J191" t="s">
        <v>35</v>
      </c>
      <c r="K191" t="s">
        <v>137</v>
      </c>
      <c r="L191" t="s">
        <v>55</v>
      </c>
      <c r="M191" t="s">
        <v>35</v>
      </c>
      <c r="N191" s="1" t="s">
        <v>37</v>
      </c>
      <c r="O191" t="s">
        <v>37</v>
      </c>
      <c r="P191" t="str">
        <f>IF(Q191="","",INDEX('Backing 4'!U:U,MATCH(Q191,'Backing 4'!T:T,0)))</f>
        <v>Even</v>
      </c>
      <c r="Q191" t="str">
        <f>IF(L191="","",IF(C191="1 - Executive","",C191&amp;" &amp; "&amp;M191))</f>
        <v>5 - Senior Officer &amp; Operations</v>
      </c>
      <c r="R191" t="str">
        <f>IF(S191="","",INDEX('Backing 4'!Z:Z,MATCH(S191,'Backing 4'!Y:Y,0)))</f>
        <v>Even</v>
      </c>
      <c r="S191" t="str">
        <f>IF(L191="","",IF(C191="1 - Executive","",C191))</f>
        <v>5 - Senior Officer</v>
      </c>
      <c r="T191">
        <v>3</v>
      </c>
      <c r="U191" t="str">
        <f>IF(D191="Y","",IF(V191="Y",INDEX('Backing 2'!B:B,MATCH(C191,'Backing 2'!C:C,0)),C191))</f>
        <v>5 - Senior Officer</v>
      </c>
      <c r="V191" t="s">
        <v>31</v>
      </c>
      <c r="W191">
        <v>3</v>
      </c>
      <c r="X191" t="s">
        <v>38</v>
      </c>
      <c r="Y191">
        <v>33</v>
      </c>
      <c r="Z191" t="s">
        <v>48</v>
      </c>
      <c r="AA191" t="s">
        <v>40</v>
      </c>
      <c r="AB191" s="2">
        <v>40634</v>
      </c>
      <c r="AC191">
        <v>9</v>
      </c>
      <c r="AD191">
        <f t="shared" ca="1" si="2"/>
        <v>0.60430927732644124</v>
      </c>
    </row>
    <row r="192" spans="1:30">
      <c r="A192">
        <v>191</v>
      </c>
      <c r="B192" t="s">
        <v>29</v>
      </c>
      <c r="C192" s="3" t="s">
        <v>55</v>
      </c>
      <c r="D192" t="s">
        <v>31</v>
      </c>
      <c r="E192">
        <v>3</v>
      </c>
      <c r="F192" t="s">
        <v>32</v>
      </c>
      <c r="G192" t="s">
        <v>32</v>
      </c>
      <c r="H192" t="s">
        <v>33</v>
      </c>
      <c r="I192" t="s">
        <v>34</v>
      </c>
      <c r="J192" t="s">
        <v>43</v>
      </c>
      <c r="K192" t="s">
        <v>36</v>
      </c>
      <c r="L192" t="s">
        <v>136</v>
      </c>
      <c r="M192" t="s">
        <v>43</v>
      </c>
      <c r="N192" s="1" t="s">
        <v>37</v>
      </c>
      <c r="O192" t="s">
        <v>37</v>
      </c>
      <c r="P192" t="str">
        <f>IF(Q192="","",INDEX('Backing 4'!U:U,MATCH(Q192,'Backing 4'!T:T,0)))</f>
        <v>Even</v>
      </c>
      <c r="Q192" t="str">
        <f>IF(L192="","",IF(C192="1 - Executive","",C192&amp;" &amp; "&amp;M192))</f>
        <v>5 - Senior Officer &amp; Sales &amp; Marketing</v>
      </c>
      <c r="R192" t="str">
        <f>IF(S192="","",INDEX('Backing 4'!Z:Z,MATCH(S192,'Backing 4'!Y:Y,0)))</f>
        <v>Even</v>
      </c>
      <c r="S192" t="str">
        <f>IF(L192="","",IF(C192="1 - Executive","",C192))</f>
        <v>5 - Senior Officer</v>
      </c>
      <c r="T192">
        <v>3</v>
      </c>
      <c r="U192" t="str">
        <f>IF(D192="Y","",IF(V192="Y",INDEX('Backing 2'!B:B,MATCH(C192,'Backing 2'!C:C,0)),C192))</f>
        <v>5 - Senior Officer</v>
      </c>
      <c r="V192" t="s">
        <v>31</v>
      </c>
      <c r="W192">
        <v>3</v>
      </c>
      <c r="X192" t="s">
        <v>75</v>
      </c>
      <c r="Y192">
        <v>62</v>
      </c>
      <c r="Z192" t="s">
        <v>48</v>
      </c>
      <c r="AA192" t="s">
        <v>40</v>
      </c>
      <c r="AB192" s="2">
        <v>40634</v>
      </c>
      <c r="AC192">
        <v>9</v>
      </c>
      <c r="AD192">
        <f t="shared" ca="1" si="2"/>
        <v>0.22290643859822123</v>
      </c>
    </row>
    <row r="193" spans="1:30" hidden="1">
      <c r="A193">
        <v>192</v>
      </c>
      <c r="B193" t="s">
        <v>29</v>
      </c>
      <c r="C193" t="s">
        <v>45</v>
      </c>
      <c r="D193" t="s">
        <v>34</v>
      </c>
      <c r="E193">
        <v>0</v>
      </c>
      <c r="F193" t="s">
        <v>32</v>
      </c>
      <c r="G193" t="s">
        <v>32</v>
      </c>
      <c r="H193" t="s">
        <v>32</v>
      </c>
      <c r="I193" t="s">
        <v>31</v>
      </c>
      <c r="J193" t="s">
        <v>35</v>
      </c>
      <c r="K193" t="s">
        <v>137</v>
      </c>
      <c r="L193" t="s">
        <v>45</v>
      </c>
      <c r="M193" t="s">
        <v>35</v>
      </c>
      <c r="N193" s="1" t="s">
        <v>37</v>
      </c>
      <c r="O193" t="s">
        <v>37</v>
      </c>
      <c r="P193" t="str">
        <f>IF(Q193="","",INDEX('Backing 4'!U:U,MATCH(Q193,'Backing 4'!T:T,0)))</f>
        <v>Even</v>
      </c>
      <c r="Q193" t="str">
        <f>IF(L193="","",IF(C193="1 - Executive","",C193&amp;" &amp; "&amp;M193))</f>
        <v>2 - Director &amp; Operations</v>
      </c>
      <c r="R193" t="s">
        <v>47</v>
      </c>
      <c r="S193" t="str">
        <f>IF(L193="","",IF(C193="1 - Executive","",C193))</f>
        <v>2 - Director</v>
      </c>
      <c r="T193">
        <v>0</v>
      </c>
      <c r="U193" t="str">
        <f>IF(D193="Y","",IF(V193="Y",INDEX('Backing 2'!B:B,MATCH(C193,'Backing 2'!C:C,0)),C193))</f>
        <v/>
      </c>
      <c r="V193" t="s">
        <v>31</v>
      </c>
      <c r="X193" t="s">
        <v>38</v>
      </c>
      <c r="Y193">
        <v>39</v>
      </c>
      <c r="Z193" t="s">
        <v>48</v>
      </c>
      <c r="AA193" t="s">
        <v>40</v>
      </c>
      <c r="AB193" s="2">
        <v>43922</v>
      </c>
      <c r="AC193">
        <v>0</v>
      </c>
      <c r="AD193">
        <f t="shared" ca="1" si="2"/>
        <v>0.44398469167319909</v>
      </c>
    </row>
    <row r="194" spans="1:30">
      <c r="A194">
        <v>193</v>
      </c>
      <c r="B194" t="s">
        <v>29</v>
      </c>
      <c r="C194" s="3" t="s">
        <v>42</v>
      </c>
      <c r="D194" t="s">
        <v>31</v>
      </c>
      <c r="E194">
        <v>3</v>
      </c>
      <c r="F194" t="s">
        <v>32</v>
      </c>
      <c r="G194" t="s">
        <v>32</v>
      </c>
      <c r="H194" t="s">
        <v>33</v>
      </c>
      <c r="I194" t="s">
        <v>34</v>
      </c>
      <c r="J194" t="s">
        <v>35</v>
      </c>
      <c r="K194" t="s">
        <v>36</v>
      </c>
      <c r="L194" t="s">
        <v>136</v>
      </c>
      <c r="M194" t="s">
        <v>35</v>
      </c>
      <c r="N194" s="1" t="s">
        <v>37</v>
      </c>
      <c r="O194" t="s">
        <v>37</v>
      </c>
      <c r="P194" t="str">
        <f>IF(Q194="","",INDEX('Backing 4'!U:U,MATCH(Q194,'Backing 4'!T:T,0)))</f>
        <v>Even</v>
      </c>
      <c r="Q194" t="str">
        <f>IF(L194="","",IF(C194="1 - Executive","",C194&amp;" &amp; "&amp;M194))</f>
        <v>4 - Manager &amp; Operations</v>
      </c>
      <c r="R194" t="str">
        <f>IF(S194="","",INDEX('Backing 4'!Z:Z,MATCH(S194,'Backing 4'!Y:Y,0)))</f>
        <v>Even</v>
      </c>
      <c r="S194" t="str">
        <f>IF(L194="","",IF(C194="1 - Executive","",C194))</f>
        <v>4 - Manager</v>
      </c>
      <c r="T194">
        <v>9</v>
      </c>
      <c r="U194" t="str">
        <f>IF(D194="Y","",IF(V194="Y",INDEX('Backing 2'!B:B,MATCH(C194,'Backing 2'!C:C,0)),C194))</f>
        <v>4 - Manager</v>
      </c>
      <c r="V194" t="s">
        <v>31</v>
      </c>
      <c r="W194">
        <v>3</v>
      </c>
      <c r="X194" t="s">
        <v>50</v>
      </c>
      <c r="Y194">
        <v>25</v>
      </c>
      <c r="Z194" t="s">
        <v>58</v>
      </c>
      <c r="AA194" t="s">
        <v>40</v>
      </c>
      <c r="AB194" s="2">
        <v>40634</v>
      </c>
      <c r="AC194">
        <v>9</v>
      </c>
      <c r="AD194">
        <f t="shared" ref="AD194:AD257" ca="1" si="3">RAND()</f>
        <v>4.8587645311518601E-2</v>
      </c>
    </row>
    <row r="195" spans="1:30" hidden="1">
      <c r="A195">
        <v>194</v>
      </c>
      <c r="B195" t="s">
        <v>41</v>
      </c>
      <c r="C195" t="s">
        <v>30</v>
      </c>
      <c r="D195" t="s">
        <v>34</v>
      </c>
      <c r="E195">
        <v>0</v>
      </c>
      <c r="F195" t="s">
        <v>32</v>
      </c>
      <c r="G195" t="s">
        <v>32</v>
      </c>
      <c r="H195" t="s">
        <v>32</v>
      </c>
      <c r="I195" t="s">
        <v>31</v>
      </c>
      <c r="J195" t="s">
        <v>51</v>
      </c>
      <c r="K195" t="s">
        <v>137</v>
      </c>
      <c r="L195" t="s">
        <v>30</v>
      </c>
      <c r="M195" t="s">
        <v>51</v>
      </c>
      <c r="N195" s="1" t="s">
        <v>37</v>
      </c>
      <c r="O195" t="s">
        <v>37</v>
      </c>
      <c r="P195" t="str">
        <f>IF(Q195="","",INDEX('Backing 4'!U:U,MATCH(Q195,'Backing 4'!T:T,0)))</f>
        <v>Even</v>
      </c>
      <c r="Q195" t="str">
        <f>IF(L195="","",IF(C195="1 - Executive","",C195&amp;" &amp; "&amp;M195))</f>
        <v>6 - Junior Officer &amp; Internal Services</v>
      </c>
      <c r="R195" t="str">
        <f>IF(S195="","",INDEX('Backing 4'!Z:Z,MATCH(S195,'Backing 4'!Y:Y,0)))</f>
        <v>Even</v>
      </c>
      <c r="S195" t="str">
        <f>IF(L195="","",IF(C195="1 - Executive","",C195))</f>
        <v>6 - Junior Officer</v>
      </c>
      <c r="T195">
        <v>0</v>
      </c>
      <c r="U195" t="str">
        <f>IF(D195="Y","",IF(V195="Y",INDEX('Backing 2'!B:B,MATCH(C195,'Backing 2'!C:C,0)),C195))</f>
        <v/>
      </c>
      <c r="V195" t="s">
        <v>31</v>
      </c>
      <c r="X195" t="s">
        <v>50</v>
      </c>
      <c r="Y195">
        <v>22</v>
      </c>
      <c r="Z195" t="s">
        <v>48</v>
      </c>
      <c r="AA195" t="s">
        <v>40</v>
      </c>
      <c r="AB195" s="2">
        <v>43922</v>
      </c>
      <c r="AC195">
        <v>0</v>
      </c>
      <c r="AD195">
        <f t="shared" ca="1" si="3"/>
        <v>0.20010196275479275</v>
      </c>
    </row>
    <row r="196" spans="1:30">
      <c r="A196">
        <v>195</v>
      </c>
      <c r="B196" t="s">
        <v>29</v>
      </c>
      <c r="C196" t="s">
        <v>55</v>
      </c>
      <c r="D196" t="s">
        <v>31</v>
      </c>
      <c r="E196">
        <v>3</v>
      </c>
      <c r="F196" t="s">
        <v>32</v>
      </c>
      <c r="G196" t="s">
        <v>33</v>
      </c>
      <c r="H196" t="s">
        <v>32</v>
      </c>
      <c r="I196" t="s">
        <v>34</v>
      </c>
      <c r="J196" t="s">
        <v>35</v>
      </c>
      <c r="K196" t="s">
        <v>137</v>
      </c>
      <c r="L196" t="s">
        <v>55</v>
      </c>
      <c r="M196" t="s">
        <v>35</v>
      </c>
      <c r="N196" s="1" t="s">
        <v>37</v>
      </c>
      <c r="O196" t="s">
        <v>37</v>
      </c>
      <c r="P196" t="str">
        <f>IF(Q196="","",INDEX('Backing 4'!U:U,MATCH(Q196,'Backing 4'!T:T,0)))</f>
        <v>Even</v>
      </c>
      <c r="Q196" t="str">
        <f>IF(L196="","",IF(C196="1 - Executive","",C196&amp;" &amp; "&amp;M196))</f>
        <v>5 - Senior Officer &amp; Operations</v>
      </c>
      <c r="R196" t="str">
        <f>IF(S196="","",INDEX('Backing 4'!Z:Z,MATCH(S196,'Backing 4'!Y:Y,0)))</f>
        <v>Even</v>
      </c>
      <c r="S196" t="str">
        <f>IF(L196="","",IF(C196="1 - Executive","",C196))</f>
        <v>5 - Senior Officer</v>
      </c>
      <c r="T196">
        <v>2</v>
      </c>
      <c r="U196" t="str">
        <f>IF(D196="Y","",IF(V196="Y",INDEX('Backing 2'!B:B,MATCH(C196,'Backing 2'!C:C,0)),C196))</f>
        <v>5 - Senior Officer</v>
      </c>
      <c r="V196" t="s">
        <v>31</v>
      </c>
      <c r="W196">
        <v>2</v>
      </c>
      <c r="X196" t="s">
        <v>38</v>
      </c>
      <c r="Y196">
        <v>30</v>
      </c>
      <c r="Z196" t="s">
        <v>48</v>
      </c>
      <c r="AA196" t="s">
        <v>40</v>
      </c>
      <c r="AB196" s="2">
        <v>43191</v>
      </c>
      <c r="AC196">
        <v>2</v>
      </c>
      <c r="AD196">
        <f t="shared" ca="1" si="3"/>
        <v>0.40187297349971418</v>
      </c>
    </row>
    <row r="197" spans="1:30" hidden="1">
      <c r="A197">
        <v>196</v>
      </c>
      <c r="B197" t="s">
        <v>29</v>
      </c>
      <c r="C197" t="s">
        <v>54</v>
      </c>
      <c r="D197" t="s">
        <v>34</v>
      </c>
      <c r="E197">
        <v>0</v>
      </c>
      <c r="F197" t="s">
        <v>32</v>
      </c>
      <c r="G197" t="s">
        <v>32</v>
      </c>
      <c r="H197" t="s">
        <v>32</v>
      </c>
      <c r="I197" t="s">
        <v>31</v>
      </c>
      <c r="J197" t="s">
        <v>35</v>
      </c>
      <c r="K197" t="s">
        <v>137</v>
      </c>
      <c r="L197" t="s">
        <v>54</v>
      </c>
      <c r="M197" t="s">
        <v>35</v>
      </c>
      <c r="N197" s="1" t="s">
        <v>37</v>
      </c>
      <c r="O197" t="s">
        <v>37</v>
      </c>
      <c r="P197" t="str">
        <f>IF(Q197="","",INDEX('Backing 4'!U:U,MATCH(Q197,'Backing 4'!T:T,0)))</f>
        <v>Even</v>
      </c>
      <c r="Q197" t="str">
        <f>IF(L197="","",IF(C197="1 - Executive","",C197&amp;" &amp; "&amp;M197))</f>
        <v>3 - Senior Manager &amp; Operations</v>
      </c>
      <c r="R197" t="str">
        <f>IF(S197="","",INDEX('Backing 4'!Z:Z,MATCH(S197,'Backing 4'!Y:Y,0)))</f>
        <v>Uneven - Men benefit</v>
      </c>
      <c r="S197" t="str">
        <f>IF(L197="","",IF(C197="1 - Executive","",C197))</f>
        <v>3 - Senior Manager</v>
      </c>
      <c r="T197">
        <v>0</v>
      </c>
      <c r="U197" t="str">
        <f>IF(D197="Y","",IF(V197="Y",INDEX('Backing 2'!B:B,MATCH(C197,'Backing 2'!C:C,0)),C197))</f>
        <v/>
      </c>
      <c r="V197" t="s">
        <v>31</v>
      </c>
      <c r="X197" t="s">
        <v>52</v>
      </c>
      <c r="Y197">
        <v>40</v>
      </c>
      <c r="Z197" t="s">
        <v>48</v>
      </c>
      <c r="AA197" t="s">
        <v>40</v>
      </c>
      <c r="AB197" s="2">
        <v>43922</v>
      </c>
      <c r="AC197">
        <v>0</v>
      </c>
      <c r="AD197">
        <f t="shared" ca="1" si="3"/>
        <v>0.32533788654830553</v>
      </c>
    </row>
    <row r="198" spans="1:30">
      <c r="A198">
        <v>197</v>
      </c>
      <c r="B198" t="s">
        <v>29</v>
      </c>
      <c r="C198" t="s">
        <v>30</v>
      </c>
      <c r="D198" t="s">
        <v>31</v>
      </c>
      <c r="E198">
        <v>3</v>
      </c>
      <c r="F198" t="s">
        <v>32</v>
      </c>
      <c r="G198" t="s">
        <v>33</v>
      </c>
      <c r="H198" t="s">
        <v>32</v>
      </c>
      <c r="I198" t="s">
        <v>34</v>
      </c>
      <c r="J198" t="s">
        <v>61</v>
      </c>
      <c r="K198" t="s">
        <v>137</v>
      </c>
      <c r="L198" t="s">
        <v>30</v>
      </c>
      <c r="M198" t="s">
        <v>61</v>
      </c>
      <c r="N198" s="1" t="s">
        <v>37</v>
      </c>
      <c r="O198" t="s">
        <v>37</v>
      </c>
      <c r="P198" t="str">
        <f>IF(Q198="","",INDEX('Backing 4'!U:U,MATCH(Q198,'Backing 4'!T:T,0)))</f>
        <v>Inconclusive</v>
      </c>
      <c r="Q198" t="str">
        <f>IF(L198="","",IF(C198="1 - Executive","",C198&amp;" &amp; "&amp;M198))</f>
        <v>6 - Junior Officer &amp; Finance</v>
      </c>
      <c r="R198" t="str">
        <f>IF(S198="","",INDEX('Backing 4'!Z:Z,MATCH(S198,'Backing 4'!Y:Y,0)))</f>
        <v>Even</v>
      </c>
      <c r="S198" t="str">
        <f>IF(L198="","",IF(C198="1 - Executive","",C198))</f>
        <v>6 - Junior Officer</v>
      </c>
      <c r="T198">
        <v>5</v>
      </c>
      <c r="U198" t="str">
        <f>IF(D198="Y","",IF(V198="Y",INDEX('Backing 2'!B:B,MATCH(C198,'Backing 2'!C:C,0)),C198))</f>
        <v>6 - Junior Officer</v>
      </c>
      <c r="V198" t="s">
        <v>31</v>
      </c>
      <c r="W198">
        <v>2</v>
      </c>
      <c r="X198" t="s">
        <v>50</v>
      </c>
      <c r="Y198">
        <v>23</v>
      </c>
      <c r="Z198" t="s">
        <v>58</v>
      </c>
      <c r="AA198" t="s">
        <v>40</v>
      </c>
      <c r="AB198" s="2">
        <v>42095</v>
      </c>
      <c r="AC198">
        <v>5</v>
      </c>
      <c r="AD198">
        <f t="shared" ca="1" si="3"/>
        <v>0.6385543070004287</v>
      </c>
    </row>
    <row r="199" spans="1:30">
      <c r="A199">
        <v>198</v>
      </c>
      <c r="B199" t="s">
        <v>41</v>
      </c>
      <c r="C199" s="3" t="s">
        <v>30</v>
      </c>
      <c r="D199" t="s">
        <v>31</v>
      </c>
      <c r="E199">
        <v>2</v>
      </c>
      <c r="F199" t="s">
        <v>32</v>
      </c>
      <c r="G199" t="s">
        <v>32</v>
      </c>
      <c r="H199" t="s">
        <v>33</v>
      </c>
      <c r="I199" t="s">
        <v>34</v>
      </c>
      <c r="J199" t="s">
        <v>43</v>
      </c>
      <c r="K199" t="s">
        <v>36</v>
      </c>
      <c r="L199" t="s">
        <v>136</v>
      </c>
      <c r="M199" t="s">
        <v>43</v>
      </c>
      <c r="N199" s="1" t="s">
        <v>37</v>
      </c>
      <c r="O199" t="s">
        <v>37</v>
      </c>
      <c r="P199" t="str">
        <f>IF(Q199="","",INDEX('Backing 4'!U:U,MATCH(Q199,'Backing 4'!T:T,0)))</f>
        <v>Even</v>
      </c>
      <c r="Q199" t="str">
        <f>IF(L199="","",IF(C199="1 - Executive","",C199&amp;" &amp; "&amp;M199))</f>
        <v>6 - Junior Officer &amp; Sales &amp; Marketing</v>
      </c>
      <c r="R199" t="str">
        <f>IF(S199="","",INDEX('Backing 4'!Z:Z,MATCH(S199,'Backing 4'!Y:Y,0)))</f>
        <v>Even</v>
      </c>
      <c r="S199" t="str">
        <f>IF(L199="","",IF(C199="1 - Executive","",C199))</f>
        <v>6 - Junior Officer</v>
      </c>
      <c r="T199">
        <v>1</v>
      </c>
      <c r="U199" t="str">
        <f>IF(D199="Y","",IF(V199="Y",INDEX('Backing 2'!B:B,MATCH(C199,'Backing 2'!C:C,0)),C199))</f>
        <v>6 - Junior Officer</v>
      </c>
      <c r="V199" t="s">
        <v>31</v>
      </c>
      <c r="W199">
        <v>0</v>
      </c>
      <c r="X199" t="s">
        <v>52</v>
      </c>
      <c r="Y199">
        <v>41</v>
      </c>
      <c r="Z199" t="s">
        <v>48</v>
      </c>
      <c r="AA199" t="s">
        <v>40</v>
      </c>
      <c r="AB199" s="2">
        <v>43556</v>
      </c>
      <c r="AC199">
        <v>1</v>
      </c>
      <c r="AD199">
        <f t="shared" ca="1" si="3"/>
        <v>0.21556294265788911</v>
      </c>
    </row>
    <row r="200" spans="1:30">
      <c r="A200">
        <v>199</v>
      </c>
      <c r="B200" t="s">
        <v>41</v>
      </c>
      <c r="C200" t="s">
        <v>30</v>
      </c>
      <c r="D200" t="s">
        <v>31</v>
      </c>
      <c r="E200">
        <v>3</v>
      </c>
      <c r="F200" t="s">
        <v>32</v>
      </c>
      <c r="G200" t="s">
        <v>33</v>
      </c>
      <c r="H200" t="s">
        <v>32</v>
      </c>
      <c r="I200" t="s">
        <v>34</v>
      </c>
      <c r="J200" t="s">
        <v>51</v>
      </c>
      <c r="K200" t="s">
        <v>137</v>
      </c>
      <c r="L200" t="s">
        <v>30</v>
      </c>
      <c r="M200" t="s">
        <v>51</v>
      </c>
      <c r="N200" s="1" t="s">
        <v>37</v>
      </c>
      <c r="O200" t="s">
        <v>37</v>
      </c>
      <c r="P200" t="str">
        <f>IF(Q200="","",INDEX('Backing 4'!U:U,MATCH(Q200,'Backing 4'!T:T,0)))</f>
        <v>Even</v>
      </c>
      <c r="Q200" t="str">
        <f>IF(L200="","",IF(C200="1 - Executive","",C200&amp;" &amp; "&amp;M200))</f>
        <v>6 - Junior Officer &amp; Internal Services</v>
      </c>
      <c r="R200" t="str">
        <f>IF(S200="","",INDEX('Backing 4'!Z:Z,MATCH(S200,'Backing 4'!Y:Y,0)))</f>
        <v>Even</v>
      </c>
      <c r="S200" t="str">
        <f>IF(L200="","",IF(C200="1 - Executive","",C200))</f>
        <v>6 - Junior Officer</v>
      </c>
      <c r="T200">
        <v>2</v>
      </c>
      <c r="U200" t="str">
        <f>IF(D200="Y","",IF(V200="Y",INDEX('Backing 2'!B:B,MATCH(C200,'Backing 2'!C:C,0)),C200))</f>
        <v>6 - Junior Officer</v>
      </c>
      <c r="V200" t="s">
        <v>31</v>
      </c>
      <c r="W200">
        <v>2</v>
      </c>
      <c r="X200" t="s">
        <v>50</v>
      </c>
      <c r="Y200">
        <v>24</v>
      </c>
      <c r="Z200" t="s">
        <v>48</v>
      </c>
      <c r="AA200" t="s">
        <v>40</v>
      </c>
      <c r="AB200" s="2">
        <v>43191</v>
      </c>
      <c r="AC200">
        <v>2</v>
      </c>
      <c r="AD200">
        <f t="shared" ca="1" si="3"/>
        <v>0.29049441371688678</v>
      </c>
    </row>
    <row r="201" spans="1:30">
      <c r="A201">
        <v>200</v>
      </c>
      <c r="B201" t="s">
        <v>29</v>
      </c>
      <c r="C201" s="3" t="s">
        <v>55</v>
      </c>
      <c r="D201" t="s">
        <v>31</v>
      </c>
      <c r="E201">
        <v>3</v>
      </c>
      <c r="F201" t="s">
        <v>32</v>
      </c>
      <c r="G201" t="s">
        <v>32</v>
      </c>
      <c r="H201" t="s">
        <v>33</v>
      </c>
      <c r="I201" t="s">
        <v>34</v>
      </c>
      <c r="J201" t="s">
        <v>35</v>
      </c>
      <c r="K201" t="s">
        <v>36</v>
      </c>
      <c r="L201" t="s">
        <v>136</v>
      </c>
      <c r="M201" t="s">
        <v>35</v>
      </c>
      <c r="N201" s="1" t="s">
        <v>37</v>
      </c>
      <c r="O201" t="s">
        <v>37</v>
      </c>
      <c r="P201" t="str">
        <f>IF(Q201="","",INDEX('Backing 4'!U:U,MATCH(Q201,'Backing 4'!T:T,0)))</f>
        <v>Even</v>
      </c>
      <c r="Q201" t="str">
        <f>IF(L201="","",IF(C201="1 - Executive","",C201&amp;" &amp; "&amp;M201))</f>
        <v>5 - Senior Officer &amp; Operations</v>
      </c>
      <c r="R201" t="str">
        <f>IF(S201="","",INDEX('Backing 4'!Z:Z,MATCH(S201,'Backing 4'!Y:Y,0)))</f>
        <v>Even</v>
      </c>
      <c r="S201" t="str">
        <f>IF(L201="","",IF(C201="1 - Executive","",C201))</f>
        <v>5 - Senior Officer</v>
      </c>
      <c r="T201">
        <v>4</v>
      </c>
      <c r="U201" t="str">
        <f>IF(D201="Y","",IF(V201="Y",INDEX('Backing 2'!B:B,MATCH(C201,'Backing 2'!C:C,0)),C201))</f>
        <v>5 - Senior Officer</v>
      </c>
      <c r="V201" t="s">
        <v>31</v>
      </c>
      <c r="W201">
        <v>3</v>
      </c>
      <c r="X201" t="s">
        <v>52</v>
      </c>
      <c r="Y201">
        <v>41</v>
      </c>
      <c r="Z201" t="s">
        <v>53</v>
      </c>
      <c r="AA201" t="s">
        <v>40</v>
      </c>
      <c r="AB201" s="2">
        <v>40634</v>
      </c>
      <c r="AC201">
        <v>9</v>
      </c>
      <c r="AD201">
        <f t="shared" ca="1" si="3"/>
        <v>2.5770381637139628E-2</v>
      </c>
    </row>
    <row r="202" spans="1:30" hidden="1">
      <c r="A202">
        <v>201</v>
      </c>
      <c r="B202" t="s">
        <v>41</v>
      </c>
      <c r="C202" t="s">
        <v>55</v>
      </c>
      <c r="D202" t="s">
        <v>34</v>
      </c>
      <c r="E202">
        <v>0</v>
      </c>
      <c r="F202" t="s">
        <v>32</v>
      </c>
      <c r="G202" t="s">
        <v>32</v>
      </c>
      <c r="H202" t="s">
        <v>32</v>
      </c>
      <c r="I202" t="s">
        <v>31</v>
      </c>
      <c r="J202" t="s">
        <v>49</v>
      </c>
      <c r="K202" t="s">
        <v>137</v>
      </c>
      <c r="L202" t="s">
        <v>55</v>
      </c>
      <c r="M202" t="s">
        <v>49</v>
      </c>
      <c r="N202" s="1">
        <v>0.6</v>
      </c>
      <c r="O202" t="s">
        <v>59</v>
      </c>
      <c r="P202" t="str">
        <f>IF(Q202="","",INDEX('Backing 4'!U:U,MATCH(Q202,'Backing 4'!T:T,0)))</f>
        <v>Inconclusive</v>
      </c>
      <c r="Q202" t="str">
        <f>IF(L202="","",IF(C202="1 - Executive","",C202&amp;" &amp; "&amp;M202))</f>
        <v>5 - Senior Officer &amp; HR</v>
      </c>
      <c r="R202" t="str">
        <f>IF(S202="","",INDEX('Backing 4'!Z:Z,MATCH(S202,'Backing 4'!Y:Y,0)))</f>
        <v>Even</v>
      </c>
      <c r="S202" t="str">
        <f>IF(L202="","",IF(C202="1 - Executive","",C202))</f>
        <v>5 - Senior Officer</v>
      </c>
      <c r="T202">
        <v>0</v>
      </c>
      <c r="U202" t="str">
        <f>IF(D202="Y","",IF(V202="Y",INDEX('Backing 2'!B:B,MATCH(C202,'Backing 2'!C:C,0)),C202))</f>
        <v/>
      </c>
      <c r="V202" t="s">
        <v>31</v>
      </c>
      <c r="X202" t="s">
        <v>38</v>
      </c>
      <c r="Y202">
        <v>33</v>
      </c>
      <c r="Z202" t="s">
        <v>58</v>
      </c>
      <c r="AA202" t="s">
        <v>40</v>
      </c>
      <c r="AB202" s="2">
        <v>43922</v>
      </c>
      <c r="AC202">
        <v>0</v>
      </c>
      <c r="AD202">
        <f t="shared" ca="1" si="3"/>
        <v>0.3385649268101224</v>
      </c>
    </row>
    <row r="203" spans="1:30">
      <c r="A203">
        <v>202</v>
      </c>
      <c r="B203" t="s">
        <v>29</v>
      </c>
      <c r="C203" t="s">
        <v>42</v>
      </c>
      <c r="D203" t="s">
        <v>31</v>
      </c>
      <c r="E203">
        <v>3</v>
      </c>
      <c r="F203" t="s">
        <v>32</v>
      </c>
      <c r="G203" t="s">
        <v>33</v>
      </c>
      <c r="H203" t="s">
        <v>32</v>
      </c>
      <c r="I203" t="s">
        <v>34</v>
      </c>
      <c r="J203" t="s">
        <v>51</v>
      </c>
      <c r="K203" t="s">
        <v>137</v>
      </c>
      <c r="L203" t="s">
        <v>42</v>
      </c>
      <c r="M203" t="s">
        <v>51</v>
      </c>
      <c r="N203" s="1" t="s">
        <v>37</v>
      </c>
      <c r="O203" t="s">
        <v>37</v>
      </c>
      <c r="P203" t="str">
        <f>IF(Q203="","",INDEX('Backing 4'!U:U,MATCH(Q203,'Backing 4'!T:T,0)))</f>
        <v>Even</v>
      </c>
      <c r="Q203" t="str">
        <f>IF(L203="","",IF(C203="1 - Executive","",C203&amp;" &amp; "&amp;M203))</f>
        <v>4 - Manager &amp; Internal Services</v>
      </c>
      <c r="R203" t="str">
        <f>IF(S203="","",INDEX('Backing 4'!Z:Z,MATCH(S203,'Backing 4'!Y:Y,0)))</f>
        <v>Even</v>
      </c>
      <c r="S203" t="str">
        <f>IF(L203="","",IF(C203="1 - Executive","",C203))</f>
        <v>4 - Manager</v>
      </c>
      <c r="T203">
        <v>3</v>
      </c>
      <c r="U203" t="str">
        <f>IF(D203="Y","",IF(V203="Y",INDEX('Backing 2'!B:B,MATCH(C203,'Backing 2'!C:C,0)),C203))</f>
        <v>4 - Manager</v>
      </c>
      <c r="V203" t="s">
        <v>31</v>
      </c>
      <c r="W203">
        <v>2</v>
      </c>
      <c r="X203" t="s">
        <v>38</v>
      </c>
      <c r="Y203">
        <v>34</v>
      </c>
      <c r="Z203" t="s">
        <v>56</v>
      </c>
      <c r="AA203" t="s">
        <v>57</v>
      </c>
      <c r="AB203" s="2">
        <v>41000</v>
      </c>
      <c r="AC203">
        <v>8</v>
      </c>
      <c r="AD203">
        <f t="shared" ca="1" si="3"/>
        <v>0.67237987556167811</v>
      </c>
    </row>
    <row r="204" spans="1:30">
      <c r="A204">
        <v>203</v>
      </c>
      <c r="B204" t="s">
        <v>29</v>
      </c>
      <c r="C204" t="s">
        <v>30</v>
      </c>
      <c r="D204" t="s">
        <v>31</v>
      </c>
      <c r="E204">
        <v>3</v>
      </c>
      <c r="F204" t="s">
        <v>32</v>
      </c>
      <c r="G204" t="s">
        <v>33</v>
      </c>
      <c r="H204" t="s">
        <v>32</v>
      </c>
      <c r="I204" t="s">
        <v>34</v>
      </c>
      <c r="J204" t="s">
        <v>35</v>
      </c>
      <c r="K204" t="s">
        <v>137</v>
      </c>
      <c r="L204" t="s">
        <v>30</v>
      </c>
      <c r="M204" t="s">
        <v>35</v>
      </c>
      <c r="N204" s="1" t="s">
        <v>37</v>
      </c>
      <c r="O204" t="s">
        <v>37</v>
      </c>
      <c r="P204" t="str">
        <f>IF(Q204="","",INDEX('Backing 4'!U:U,MATCH(Q204,'Backing 4'!T:T,0)))</f>
        <v>Even</v>
      </c>
      <c r="Q204" t="str">
        <f>IF(L204="","",IF(C204="1 - Executive","",C204&amp;" &amp; "&amp;M204))</f>
        <v>6 - Junior Officer &amp; Operations</v>
      </c>
      <c r="R204" t="str">
        <f>IF(S204="","",INDEX('Backing 4'!Z:Z,MATCH(S204,'Backing 4'!Y:Y,0)))</f>
        <v>Even</v>
      </c>
      <c r="S204" t="str">
        <f>IF(L204="","",IF(C204="1 - Executive","",C204))</f>
        <v>6 - Junior Officer</v>
      </c>
      <c r="T204">
        <v>1</v>
      </c>
      <c r="U204" t="str">
        <f>IF(D204="Y","",IF(V204="Y",INDEX('Backing 2'!B:B,MATCH(C204,'Backing 2'!C:C,0)),C204))</f>
        <v>6 - Junior Officer</v>
      </c>
      <c r="V204" t="s">
        <v>31</v>
      </c>
      <c r="W204">
        <v>0</v>
      </c>
      <c r="X204" t="s">
        <v>50</v>
      </c>
      <c r="Y204">
        <v>26</v>
      </c>
      <c r="Z204" t="s">
        <v>44</v>
      </c>
      <c r="AA204" t="s">
        <v>40</v>
      </c>
      <c r="AB204" s="2">
        <v>43556</v>
      </c>
      <c r="AC204">
        <v>1</v>
      </c>
      <c r="AD204">
        <f t="shared" ca="1" si="3"/>
        <v>0.44237011772812806</v>
      </c>
    </row>
    <row r="205" spans="1:30" hidden="1">
      <c r="A205">
        <v>204</v>
      </c>
      <c r="B205" t="s">
        <v>29</v>
      </c>
      <c r="C205" t="s">
        <v>30</v>
      </c>
      <c r="D205" t="s">
        <v>34</v>
      </c>
      <c r="E205">
        <v>0</v>
      </c>
      <c r="F205" t="s">
        <v>32</v>
      </c>
      <c r="G205" t="s">
        <v>32</v>
      </c>
      <c r="H205" t="s">
        <v>32</v>
      </c>
      <c r="I205" t="s">
        <v>31</v>
      </c>
      <c r="J205" t="s">
        <v>43</v>
      </c>
      <c r="K205" t="s">
        <v>137</v>
      </c>
      <c r="L205" t="s">
        <v>30</v>
      </c>
      <c r="M205" t="s">
        <v>43</v>
      </c>
      <c r="N205" s="1" t="s">
        <v>37</v>
      </c>
      <c r="O205" t="s">
        <v>37</v>
      </c>
      <c r="P205" t="str">
        <f>IF(Q205="","",INDEX('Backing 4'!U:U,MATCH(Q205,'Backing 4'!T:T,0)))</f>
        <v>Even</v>
      </c>
      <c r="Q205" t="str">
        <f>IF(L205="","",IF(C205="1 - Executive","",C205&amp;" &amp; "&amp;M205))</f>
        <v>6 - Junior Officer &amp; Sales &amp; Marketing</v>
      </c>
      <c r="R205" t="str">
        <f>IF(S205="","",INDEX('Backing 4'!Z:Z,MATCH(S205,'Backing 4'!Y:Y,0)))</f>
        <v>Even</v>
      </c>
      <c r="S205" t="str">
        <f>IF(L205="","",IF(C205="1 - Executive","",C205))</f>
        <v>6 - Junior Officer</v>
      </c>
      <c r="T205">
        <v>0</v>
      </c>
      <c r="U205" t="str">
        <f>IF(D205="Y","",IF(V205="Y",INDEX('Backing 2'!B:B,MATCH(C205,'Backing 2'!C:C,0)),C205))</f>
        <v/>
      </c>
      <c r="V205" t="s">
        <v>31</v>
      </c>
      <c r="X205" t="s">
        <v>50</v>
      </c>
      <c r="Y205">
        <v>22</v>
      </c>
      <c r="Z205" t="s">
        <v>48</v>
      </c>
      <c r="AA205" t="s">
        <v>40</v>
      </c>
      <c r="AB205" s="2">
        <v>43922</v>
      </c>
      <c r="AC205">
        <v>0</v>
      </c>
      <c r="AD205">
        <f t="shared" ca="1" si="3"/>
        <v>0.78984735734849365</v>
      </c>
    </row>
    <row r="206" spans="1:30">
      <c r="A206">
        <v>205</v>
      </c>
      <c r="B206" t="s">
        <v>29</v>
      </c>
      <c r="C206" t="s">
        <v>54</v>
      </c>
      <c r="D206" t="s">
        <v>31</v>
      </c>
      <c r="E206">
        <v>2</v>
      </c>
      <c r="F206" t="s">
        <v>32</v>
      </c>
      <c r="G206" t="s">
        <v>33</v>
      </c>
      <c r="H206" t="s">
        <v>32</v>
      </c>
      <c r="I206" t="s">
        <v>34</v>
      </c>
      <c r="J206" t="s">
        <v>43</v>
      </c>
      <c r="K206" t="s">
        <v>137</v>
      </c>
      <c r="L206" t="s">
        <v>54</v>
      </c>
      <c r="M206" t="s">
        <v>43</v>
      </c>
      <c r="N206" s="1" t="s">
        <v>37</v>
      </c>
      <c r="O206" t="s">
        <v>37</v>
      </c>
      <c r="P206" t="str">
        <f>IF(Q206="","",INDEX('Backing 4'!U:U,MATCH(Q206,'Backing 4'!T:T,0)))</f>
        <v>Uneven - Men benefit</v>
      </c>
      <c r="Q206" t="str">
        <f>IF(L206="","",IF(C206="1 - Executive","",C206&amp;" &amp; "&amp;M206))</f>
        <v>3 - Senior Manager &amp; Sales &amp; Marketing</v>
      </c>
      <c r="R206" t="str">
        <f>IF(S206="","",INDEX('Backing 4'!Z:Z,MATCH(S206,'Backing 4'!Y:Y,0)))</f>
        <v>Uneven - Men benefit</v>
      </c>
      <c r="S206" t="str">
        <f>IF(L206="","",IF(C206="1 - Executive","",C206))</f>
        <v>3 - Senior Manager</v>
      </c>
      <c r="T206">
        <v>3</v>
      </c>
      <c r="U206" t="str">
        <f>IF(D206="Y","",IF(V206="Y",INDEX('Backing 2'!B:B,MATCH(C206,'Backing 2'!C:C,0)),C206))</f>
        <v>3 - Senior Manager</v>
      </c>
      <c r="V206" t="s">
        <v>31</v>
      </c>
      <c r="W206">
        <v>3</v>
      </c>
      <c r="X206" t="s">
        <v>52</v>
      </c>
      <c r="Y206">
        <v>40</v>
      </c>
      <c r="Z206" t="s">
        <v>48</v>
      </c>
      <c r="AA206" t="s">
        <v>40</v>
      </c>
      <c r="AB206" s="2">
        <v>41730</v>
      </c>
      <c r="AC206">
        <v>6</v>
      </c>
      <c r="AD206">
        <f t="shared" ca="1" si="3"/>
        <v>0.73078300551367215</v>
      </c>
    </row>
    <row r="207" spans="1:30">
      <c r="A207">
        <v>206</v>
      </c>
      <c r="B207" t="s">
        <v>29</v>
      </c>
      <c r="C207" t="s">
        <v>42</v>
      </c>
      <c r="D207" t="s">
        <v>31</v>
      </c>
      <c r="E207">
        <v>2</v>
      </c>
      <c r="F207" t="s">
        <v>32</v>
      </c>
      <c r="G207" t="s">
        <v>33</v>
      </c>
      <c r="H207" t="s">
        <v>32</v>
      </c>
      <c r="I207" t="s">
        <v>34</v>
      </c>
      <c r="J207" t="s">
        <v>61</v>
      </c>
      <c r="K207" t="s">
        <v>137</v>
      </c>
      <c r="L207" t="s">
        <v>42</v>
      </c>
      <c r="M207" t="s">
        <v>61</v>
      </c>
      <c r="N207" s="1" t="s">
        <v>37</v>
      </c>
      <c r="O207" t="s">
        <v>37</v>
      </c>
      <c r="P207" t="str">
        <f>IF(Q207="","",INDEX('Backing 4'!U:U,MATCH(Q207,'Backing 4'!T:T,0)))</f>
        <v>Inconclusive</v>
      </c>
      <c r="Q207" t="str">
        <f>IF(L207="","",IF(C207="1 - Executive","",C207&amp;" &amp; "&amp;M207))</f>
        <v>4 - Manager &amp; Finance</v>
      </c>
      <c r="R207" t="str">
        <f>IF(S207="","",INDEX('Backing 4'!Z:Z,MATCH(S207,'Backing 4'!Y:Y,0)))</f>
        <v>Even</v>
      </c>
      <c r="S207" t="str">
        <f>IF(L207="","",IF(C207="1 - Executive","",C207))</f>
        <v>4 - Manager</v>
      </c>
      <c r="T207">
        <v>1</v>
      </c>
      <c r="U207" t="str">
        <f>IF(D207="Y","",IF(V207="Y",INDEX('Backing 2'!B:B,MATCH(C207,'Backing 2'!C:C,0)),C207))</f>
        <v>5 - Senior Officer</v>
      </c>
      <c r="V207" t="s">
        <v>34</v>
      </c>
      <c r="W207">
        <v>1</v>
      </c>
      <c r="X207" t="s">
        <v>38</v>
      </c>
      <c r="Y207">
        <v>36</v>
      </c>
      <c r="Z207" t="s">
        <v>60</v>
      </c>
      <c r="AA207" t="s">
        <v>40</v>
      </c>
      <c r="AB207" s="2">
        <v>42095</v>
      </c>
      <c r="AC207">
        <v>5</v>
      </c>
      <c r="AD207">
        <f t="shared" ca="1" si="3"/>
        <v>0.13178588695564997</v>
      </c>
    </row>
    <row r="208" spans="1:30" hidden="1">
      <c r="A208">
        <v>207</v>
      </c>
      <c r="B208" t="s">
        <v>29</v>
      </c>
      <c r="C208" t="s">
        <v>45</v>
      </c>
      <c r="D208" t="s">
        <v>34</v>
      </c>
      <c r="E208">
        <v>0</v>
      </c>
      <c r="F208" t="s">
        <v>32</v>
      </c>
      <c r="G208" t="s">
        <v>32</v>
      </c>
      <c r="H208" t="s">
        <v>32</v>
      </c>
      <c r="I208" t="s">
        <v>31</v>
      </c>
      <c r="J208" t="s">
        <v>51</v>
      </c>
      <c r="K208" t="s">
        <v>137</v>
      </c>
      <c r="L208" t="s">
        <v>45</v>
      </c>
      <c r="M208" t="s">
        <v>51</v>
      </c>
      <c r="N208" s="1" t="s">
        <v>37</v>
      </c>
      <c r="O208" t="s">
        <v>37</v>
      </c>
      <c r="P208" t="str">
        <f>IF(Q208="","",INDEX('Backing 4'!U:U,MATCH(Q208,'Backing 4'!T:T,0)))</f>
        <v>Inconclusive</v>
      </c>
      <c r="Q208" t="str">
        <f>IF(L208="","",IF(C208="1 - Executive","",C208&amp;" &amp; "&amp;M208))</f>
        <v>2 - Director &amp; Internal Services</v>
      </c>
      <c r="R208" t="s">
        <v>47</v>
      </c>
      <c r="S208" t="str">
        <f>IF(L208="","",IF(C208="1 - Executive","",C208))</f>
        <v>2 - Director</v>
      </c>
      <c r="T208">
        <v>0</v>
      </c>
      <c r="U208" t="str">
        <f>IF(D208="Y","",IF(V208="Y",INDEX('Backing 2'!B:B,MATCH(C208,'Backing 2'!C:C,0)),C208))</f>
        <v/>
      </c>
      <c r="V208" t="s">
        <v>31</v>
      </c>
      <c r="X208" t="s">
        <v>38</v>
      </c>
      <c r="Y208">
        <v>38</v>
      </c>
      <c r="Z208" t="s">
        <v>48</v>
      </c>
      <c r="AA208" t="s">
        <v>40</v>
      </c>
      <c r="AB208" s="2">
        <v>43922</v>
      </c>
      <c r="AC208">
        <v>0</v>
      </c>
      <c r="AD208">
        <f t="shared" ca="1" si="3"/>
        <v>0.91033150692426212</v>
      </c>
    </row>
    <row r="209" spans="1:30">
      <c r="A209">
        <v>208</v>
      </c>
      <c r="B209" t="s">
        <v>41</v>
      </c>
      <c r="C209" t="s">
        <v>30</v>
      </c>
      <c r="D209" t="s">
        <v>31</v>
      </c>
      <c r="E209">
        <v>1</v>
      </c>
      <c r="F209" t="s">
        <v>32</v>
      </c>
      <c r="G209" t="s">
        <v>33</v>
      </c>
      <c r="H209" t="s">
        <v>32</v>
      </c>
      <c r="I209" t="s">
        <v>34</v>
      </c>
      <c r="J209" t="s">
        <v>51</v>
      </c>
      <c r="K209" t="s">
        <v>137</v>
      </c>
      <c r="L209" t="s">
        <v>30</v>
      </c>
      <c r="M209" t="s">
        <v>51</v>
      </c>
      <c r="N209" s="1" t="s">
        <v>37</v>
      </c>
      <c r="O209" t="s">
        <v>37</v>
      </c>
      <c r="P209" t="str">
        <f>IF(Q209="","",INDEX('Backing 4'!U:U,MATCH(Q209,'Backing 4'!T:T,0)))</f>
        <v>Even</v>
      </c>
      <c r="Q209" t="str">
        <f>IF(L209="","",IF(C209="1 - Executive","",C209&amp;" &amp; "&amp;M209))</f>
        <v>6 - Junior Officer &amp; Internal Services</v>
      </c>
      <c r="R209" t="str">
        <f>IF(S209="","",INDEX('Backing 4'!Z:Z,MATCH(S209,'Backing 4'!Y:Y,0)))</f>
        <v>Even</v>
      </c>
      <c r="S209" t="str">
        <f>IF(L209="","",IF(C209="1 - Executive","",C209))</f>
        <v>6 - Junior Officer</v>
      </c>
      <c r="T209">
        <v>2</v>
      </c>
      <c r="U209" t="str">
        <f>IF(D209="Y","",IF(V209="Y",INDEX('Backing 2'!B:B,MATCH(C209,'Backing 2'!C:C,0)),C209))</f>
        <v>6 - Junior Officer</v>
      </c>
      <c r="V209" t="s">
        <v>31</v>
      </c>
      <c r="W209">
        <v>3</v>
      </c>
      <c r="X209" t="s">
        <v>50</v>
      </c>
      <c r="Y209">
        <v>25</v>
      </c>
      <c r="Z209" t="s">
        <v>48</v>
      </c>
      <c r="AA209" t="s">
        <v>40</v>
      </c>
      <c r="AB209" s="2">
        <v>43191</v>
      </c>
      <c r="AC209">
        <v>2</v>
      </c>
      <c r="AD209">
        <f t="shared" ca="1" si="3"/>
        <v>0.96892971349066115</v>
      </c>
    </row>
    <row r="210" spans="1:30">
      <c r="A210">
        <v>209</v>
      </c>
      <c r="B210" t="s">
        <v>41</v>
      </c>
      <c r="C210" t="s">
        <v>30</v>
      </c>
      <c r="D210" t="s">
        <v>31</v>
      </c>
      <c r="E210">
        <v>3</v>
      </c>
      <c r="F210" t="s">
        <v>32</v>
      </c>
      <c r="G210" t="s">
        <v>33</v>
      </c>
      <c r="H210" t="s">
        <v>32</v>
      </c>
      <c r="I210" t="s">
        <v>34</v>
      </c>
      <c r="J210" t="s">
        <v>35</v>
      </c>
      <c r="K210" t="s">
        <v>137</v>
      </c>
      <c r="L210" t="s">
        <v>30</v>
      </c>
      <c r="M210" t="s">
        <v>35</v>
      </c>
      <c r="N210" s="1" t="s">
        <v>37</v>
      </c>
      <c r="O210" t="s">
        <v>37</v>
      </c>
      <c r="P210" t="str">
        <f>IF(Q210="","",INDEX('Backing 4'!U:U,MATCH(Q210,'Backing 4'!T:T,0)))</f>
        <v>Even</v>
      </c>
      <c r="Q210" t="str">
        <f>IF(L210="","",IF(C210="1 - Executive","",C210&amp;" &amp; "&amp;M210))</f>
        <v>6 - Junior Officer &amp; Operations</v>
      </c>
      <c r="R210" t="str">
        <f>IF(S210="","",INDEX('Backing 4'!Z:Z,MATCH(S210,'Backing 4'!Y:Y,0)))</f>
        <v>Even</v>
      </c>
      <c r="S210" t="str">
        <f>IF(L210="","",IF(C210="1 - Executive","",C210))</f>
        <v>6 - Junior Officer</v>
      </c>
      <c r="T210">
        <v>3</v>
      </c>
      <c r="U210" t="str">
        <f>IF(D210="Y","",IF(V210="Y",INDEX('Backing 2'!B:B,MATCH(C210,'Backing 2'!C:C,0)),C210))</f>
        <v>6 - Junior Officer</v>
      </c>
      <c r="V210" t="s">
        <v>31</v>
      </c>
      <c r="W210">
        <v>2</v>
      </c>
      <c r="X210" t="s">
        <v>50</v>
      </c>
      <c r="Y210">
        <v>28</v>
      </c>
      <c r="Z210" t="s">
        <v>44</v>
      </c>
      <c r="AA210" t="s">
        <v>40</v>
      </c>
      <c r="AB210" s="2">
        <v>42826</v>
      </c>
      <c r="AC210">
        <v>3</v>
      </c>
      <c r="AD210">
        <f t="shared" ca="1" si="3"/>
        <v>0.16980643571250165</v>
      </c>
    </row>
    <row r="211" spans="1:30">
      <c r="A211">
        <v>210</v>
      </c>
      <c r="B211" t="s">
        <v>41</v>
      </c>
      <c r="C211" t="s">
        <v>42</v>
      </c>
      <c r="D211" t="s">
        <v>31</v>
      </c>
      <c r="E211">
        <v>0</v>
      </c>
      <c r="F211" t="s">
        <v>32</v>
      </c>
      <c r="G211" t="s">
        <v>32</v>
      </c>
      <c r="H211" t="s">
        <v>33</v>
      </c>
      <c r="I211" t="s">
        <v>34</v>
      </c>
      <c r="J211" t="s">
        <v>43</v>
      </c>
      <c r="K211" t="s">
        <v>36</v>
      </c>
      <c r="L211" t="s">
        <v>136</v>
      </c>
      <c r="M211" t="s">
        <v>43</v>
      </c>
      <c r="N211" s="1" t="s">
        <v>37</v>
      </c>
      <c r="O211" t="s">
        <v>37</v>
      </c>
      <c r="P211" t="str">
        <f>IF(Q211="","",INDEX('Backing 4'!U:U,MATCH(Q211,'Backing 4'!T:T,0)))</f>
        <v>Uneven - Men benefit</v>
      </c>
      <c r="Q211" t="str">
        <f>IF(L211="","",IF(C211="1 - Executive","",C211&amp;" &amp; "&amp;M211))</f>
        <v>4 - Manager &amp; Sales &amp; Marketing</v>
      </c>
      <c r="R211" t="str">
        <f>IF(S211="","",INDEX('Backing 4'!Z:Z,MATCH(S211,'Backing 4'!Y:Y,0)))</f>
        <v>Even</v>
      </c>
      <c r="S211" t="str">
        <f>IF(L211="","",IF(C211="1 - Executive","",C211))</f>
        <v>4 - Manager</v>
      </c>
      <c r="T211">
        <v>3</v>
      </c>
      <c r="U211" t="str">
        <f>IF(D211="Y","",IF(V211="Y",INDEX('Backing 2'!B:B,MATCH(C211,'Backing 2'!C:C,0)),C211))</f>
        <v>4 - Manager</v>
      </c>
      <c r="V211" t="s">
        <v>31</v>
      </c>
      <c r="W211">
        <v>2</v>
      </c>
      <c r="X211" t="s">
        <v>63</v>
      </c>
      <c r="Y211">
        <v>51</v>
      </c>
      <c r="Z211" t="s">
        <v>48</v>
      </c>
      <c r="AA211" t="s">
        <v>40</v>
      </c>
      <c r="AB211" s="2">
        <v>40634</v>
      </c>
      <c r="AC211">
        <v>9</v>
      </c>
      <c r="AD211">
        <f t="shared" ca="1" si="3"/>
        <v>0.71281483157679104</v>
      </c>
    </row>
    <row r="212" spans="1:30">
      <c r="A212">
        <v>211</v>
      </c>
      <c r="B212" t="s">
        <v>29</v>
      </c>
      <c r="C212" t="s">
        <v>30</v>
      </c>
      <c r="D212" t="s">
        <v>31</v>
      </c>
      <c r="E212">
        <v>3</v>
      </c>
      <c r="F212" t="s">
        <v>32</v>
      </c>
      <c r="G212" t="s">
        <v>33</v>
      </c>
      <c r="H212" t="s">
        <v>32</v>
      </c>
      <c r="I212" t="s">
        <v>34</v>
      </c>
      <c r="J212" t="s">
        <v>35</v>
      </c>
      <c r="K212" t="s">
        <v>137</v>
      </c>
      <c r="L212" t="s">
        <v>30</v>
      </c>
      <c r="M212" t="s">
        <v>35</v>
      </c>
      <c r="N212" s="1" t="s">
        <v>37</v>
      </c>
      <c r="O212" t="s">
        <v>37</v>
      </c>
      <c r="P212" t="str">
        <f>IF(Q212="","",INDEX('Backing 4'!U:U,MATCH(Q212,'Backing 4'!T:T,0)))</f>
        <v>Even</v>
      </c>
      <c r="Q212" t="str">
        <f>IF(L212="","",IF(C212="1 - Executive","",C212&amp;" &amp; "&amp;M212))</f>
        <v>6 - Junior Officer &amp; Operations</v>
      </c>
      <c r="R212" t="str">
        <f>IF(S212="","",INDEX('Backing 4'!Z:Z,MATCH(S212,'Backing 4'!Y:Y,0)))</f>
        <v>Even</v>
      </c>
      <c r="S212" t="str">
        <f>IF(L212="","",IF(C212="1 - Executive","",C212))</f>
        <v>6 - Junior Officer</v>
      </c>
      <c r="T212">
        <v>3</v>
      </c>
      <c r="U212" t="str">
        <f>IF(D212="Y","",IF(V212="Y",INDEX('Backing 2'!B:B,MATCH(C212,'Backing 2'!C:C,0)),C212))</f>
        <v>6 - Junior Officer</v>
      </c>
      <c r="V212" t="s">
        <v>31</v>
      </c>
      <c r="W212">
        <v>3</v>
      </c>
      <c r="X212" t="s">
        <v>50</v>
      </c>
      <c r="Y212">
        <v>21</v>
      </c>
      <c r="Z212" t="s">
        <v>48</v>
      </c>
      <c r="AA212" t="s">
        <v>40</v>
      </c>
      <c r="AB212" s="2">
        <v>42826</v>
      </c>
      <c r="AC212">
        <v>3</v>
      </c>
      <c r="AD212">
        <f t="shared" ca="1" si="3"/>
        <v>0.72662502763030223</v>
      </c>
    </row>
    <row r="213" spans="1:30" hidden="1">
      <c r="A213">
        <v>212</v>
      </c>
      <c r="B213" t="s">
        <v>29</v>
      </c>
      <c r="C213" t="s">
        <v>55</v>
      </c>
      <c r="D213" t="s">
        <v>34</v>
      </c>
      <c r="E213">
        <v>0</v>
      </c>
      <c r="F213" t="s">
        <v>32</v>
      </c>
      <c r="G213" t="s">
        <v>32</v>
      </c>
      <c r="H213" t="s">
        <v>32</v>
      </c>
      <c r="I213" t="s">
        <v>31</v>
      </c>
      <c r="J213" t="s">
        <v>43</v>
      </c>
      <c r="K213" t="s">
        <v>137</v>
      </c>
      <c r="L213" t="s">
        <v>55</v>
      </c>
      <c r="M213" t="s">
        <v>43</v>
      </c>
      <c r="N213" s="1" t="s">
        <v>37</v>
      </c>
      <c r="O213" t="s">
        <v>37</v>
      </c>
      <c r="P213" t="str">
        <f>IF(Q213="","",INDEX('Backing 4'!U:U,MATCH(Q213,'Backing 4'!T:T,0)))</f>
        <v>Even</v>
      </c>
      <c r="Q213" t="str">
        <f>IF(L213="","",IF(C213="1 - Executive","",C213&amp;" &amp; "&amp;M213))</f>
        <v>5 - Senior Officer &amp; Sales &amp; Marketing</v>
      </c>
      <c r="R213" t="str">
        <f>IF(S213="","",INDEX('Backing 4'!Z:Z,MATCH(S213,'Backing 4'!Y:Y,0)))</f>
        <v>Even</v>
      </c>
      <c r="S213" t="str">
        <f>IF(L213="","",IF(C213="1 - Executive","",C213))</f>
        <v>5 - Senior Officer</v>
      </c>
      <c r="T213">
        <v>0</v>
      </c>
      <c r="U213" t="str">
        <f>IF(D213="Y","",IF(V213="Y",INDEX('Backing 2'!B:B,MATCH(C213,'Backing 2'!C:C,0)),C213))</f>
        <v/>
      </c>
      <c r="V213" t="s">
        <v>31</v>
      </c>
      <c r="X213" t="s">
        <v>50</v>
      </c>
      <c r="Y213">
        <v>27</v>
      </c>
      <c r="Z213" t="s">
        <v>48</v>
      </c>
      <c r="AA213" t="s">
        <v>40</v>
      </c>
      <c r="AB213" s="2">
        <v>43922</v>
      </c>
      <c r="AC213">
        <v>0</v>
      </c>
      <c r="AD213">
        <f t="shared" ca="1" si="3"/>
        <v>0.75985767079386957</v>
      </c>
    </row>
    <row r="214" spans="1:30">
      <c r="A214">
        <v>213</v>
      </c>
      <c r="B214" t="s">
        <v>41</v>
      </c>
      <c r="C214" t="s">
        <v>45</v>
      </c>
      <c r="D214" t="s">
        <v>31</v>
      </c>
      <c r="E214">
        <v>4</v>
      </c>
      <c r="F214" t="s">
        <v>32</v>
      </c>
      <c r="G214" t="s">
        <v>33</v>
      </c>
      <c r="H214" t="s">
        <v>32</v>
      </c>
      <c r="I214" t="s">
        <v>34</v>
      </c>
      <c r="J214" t="s">
        <v>49</v>
      </c>
      <c r="K214" t="s">
        <v>137</v>
      </c>
      <c r="L214" t="s">
        <v>45</v>
      </c>
      <c r="M214" t="s">
        <v>49</v>
      </c>
      <c r="N214" s="1" t="s">
        <v>37</v>
      </c>
      <c r="O214" t="s">
        <v>37</v>
      </c>
      <c r="P214" t="str">
        <f>IF(Q214="","",INDEX('Backing 4'!U:U,MATCH(Q214,'Backing 4'!T:T,0)))</f>
        <v>Inconclusive</v>
      </c>
      <c r="Q214" t="str">
        <f>IF(L214="","",IF(C214="1 - Executive","",C214&amp;" &amp; "&amp;M214))</f>
        <v>2 - Director &amp; HR</v>
      </c>
      <c r="R214" t="s">
        <v>47</v>
      </c>
      <c r="S214" t="str">
        <f>IF(L214="","",IF(C214="1 - Executive","",C214))</f>
        <v>2 - Director</v>
      </c>
      <c r="T214">
        <v>3</v>
      </c>
      <c r="U214" t="str">
        <f>IF(D214="Y","",IF(V214="Y",INDEX('Backing 2'!B:B,MATCH(C214,'Backing 2'!C:C,0)),C214))</f>
        <v>2 - Director</v>
      </c>
      <c r="V214" t="s">
        <v>31</v>
      </c>
      <c r="W214">
        <v>2</v>
      </c>
      <c r="X214" t="s">
        <v>52</v>
      </c>
      <c r="Y214">
        <v>44</v>
      </c>
      <c r="Z214" t="s">
        <v>48</v>
      </c>
      <c r="AA214" t="s">
        <v>40</v>
      </c>
      <c r="AB214" s="2">
        <v>42826</v>
      </c>
      <c r="AC214">
        <v>3</v>
      </c>
      <c r="AD214">
        <f t="shared" ca="1" si="3"/>
        <v>0.7590722350913004</v>
      </c>
    </row>
    <row r="215" spans="1:30" hidden="1">
      <c r="A215">
        <v>214</v>
      </c>
      <c r="B215" t="s">
        <v>41</v>
      </c>
      <c r="C215" t="s">
        <v>30</v>
      </c>
      <c r="D215" t="s">
        <v>34</v>
      </c>
      <c r="E215">
        <v>0</v>
      </c>
      <c r="F215" t="s">
        <v>32</v>
      </c>
      <c r="G215" t="s">
        <v>32</v>
      </c>
      <c r="H215" t="s">
        <v>32</v>
      </c>
      <c r="I215" t="s">
        <v>31</v>
      </c>
      <c r="J215" t="s">
        <v>43</v>
      </c>
      <c r="K215" t="s">
        <v>137</v>
      </c>
      <c r="L215" t="s">
        <v>30</v>
      </c>
      <c r="M215" t="s">
        <v>43</v>
      </c>
      <c r="N215" s="1" t="s">
        <v>37</v>
      </c>
      <c r="O215" t="s">
        <v>37</v>
      </c>
      <c r="P215" t="str">
        <f>IF(Q215="","",INDEX('Backing 4'!U:U,MATCH(Q215,'Backing 4'!T:T,0)))</f>
        <v>Even</v>
      </c>
      <c r="Q215" t="str">
        <f>IF(L215="","",IF(C215="1 - Executive","",C215&amp;" &amp; "&amp;M215))</f>
        <v>6 - Junior Officer &amp; Sales &amp; Marketing</v>
      </c>
      <c r="R215" t="str">
        <f>IF(S215="","",INDEX('Backing 4'!Z:Z,MATCH(S215,'Backing 4'!Y:Y,0)))</f>
        <v>Even</v>
      </c>
      <c r="S215" t="str">
        <f>IF(L215="","",IF(C215="1 - Executive","",C215))</f>
        <v>6 - Junior Officer</v>
      </c>
      <c r="T215">
        <v>0</v>
      </c>
      <c r="U215" t="str">
        <f>IF(D215="Y","",IF(V215="Y",INDEX('Backing 2'!B:B,MATCH(C215,'Backing 2'!C:C,0)),C215))</f>
        <v/>
      </c>
      <c r="V215" t="s">
        <v>31</v>
      </c>
      <c r="X215" t="s">
        <v>50</v>
      </c>
      <c r="Y215">
        <v>28</v>
      </c>
      <c r="Z215" t="s">
        <v>58</v>
      </c>
      <c r="AA215" t="s">
        <v>40</v>
      </c>
      <c r="AB215" s="2">
        <v>43922</v>
      </c>
      <c r="AC215">
        <v>0</v>
      </c>
      <c r="AD215">
        <f t="shared" ca="1" si="3"/>
        <v>0.15457532439645039</v>
      </c>
    </row>
    <row r="216" spans="1:30">
      <c r="A216">
        <v>215</v>
      </c>
      <c r="B216" t="s">
        <v>29</v>
      </c>
      <c r="C216" t="s">
        <v>42</v>
      </c>
      <c r="D216" t="s">
        <v>31</v>
      </c>
      <c r="E216">
        <v>1</v>
      </c>
      <c r="F216" t="s">
        <v>33</v>
      </c>
      <c r="G216" t="s">
        <v>33</v>
      </c>
      <c r="H216" t="s">
        <v>32</v>
      </c>
      <c r="I216" t="s">
        <v>34</v>
      </c>
      <c r="J216" t="s">
        <v>35</v>
      </c>
      <c r="K216" t="s">
        <v>137</v>
      </c>
      <c r="L216" t="s">
        <v>54</v>
      </c>
      <c r="M216" t="s">
        <v>35</v>
      </c>
      <c r="N216" s="1" t="s">
        <v>37</v>
      </c>
      <c r="O216" t="s">
        <v>37</v>
      </c>
      <c r="P216" t="str">
        <f>IF(Q216="","",INDEX('Backing 4'!U:U,MATCH(Q216,'Backing 4'!T:T,0)))</f>
        <v>Even</v>
      </c>
      <c r="Q216" t="str">
        <f>IF(L216="","",IF(C216="1 - Executive","",C216&amp;" &amp; "&amp;M216))</f>
        <v>4 - Manager &amp; Operations</v>
      </c>
      <c r="R216" t="str">
        <f>IF(S216="","",INDEX('Backing 4'!Z:Z,MATCH(S216,'Backing 4'!Y:Y,0)))</f>
        <v>Even</v>
      </c>
      <c r="S216" t="str">
        <f>IF(L216="","",IF(C216="1 - Executive","",C216))</f>
        <v>4 - Manager</v>
      </c>
      <c r="T216">
        <v>3</v>
      </c>
      <c r="U216" t="str">
        <f>IF(D216="Y","",IF(V216="Y",INDEX('Backing 2'!B:B,MATCH(C216,'Backing 2'!C:C,0)),C216))</f>
        <v>4 - Manager</v>
      </c>
      <c r="V216" t="s">
        <v>31</v>
      </c>
      <c r="W216">
        <v>3</v>
      </c>
      <c r="X216" t="s">
        <v>38</v>
      </c>
      <c r="Y216">
        <v>37</v>
      </c>
      <c r="Z216" t="s">
        <v>48</v>
      </c>
      <c r="AA216" t="s">
        <v>40</v>
      </c>
      <c r="AB216" s="2">
        <v>40634</v>
      </c>
      <c r="AC216">
        <v>9</v>
      </c>
      <c r="AD216">
        <f t="shared" ca="1" si="3"/>
        <v>0.65838293203406251</v>
      </c>
    </row>
    <row r="217" spans="1:30">
      <c r="A217">
        <v>216</v>
      </c>
      <c r="B217" t="s">
        <v>41</v>
      </c>
      <c r="C217" t="s">
        <v>55</v>
      </c>
      <c r="D217" t="s">
        <v>31</v>
      </c>
      <c r="E217">
        <v>0</v>
      </c>
      <c r="F217" t="s">
        <v>32</v>
      </c>
      <c r="G217" t="s">
        <v>32</v>
      </c>
      <c r="H217" t="s">
        <v>33</v>
      </c>
      <c r="I217" t="s">
        <v>34</v>
      </c>
      <c r="J217" t="s">
        <v>35</v>
      </c>
      <c r="K217" t="s">
        <v>36</v>
      </c>
      <c r="L217" t="s">
        <v>136</v>
      </c>
      <c r="M217" t="s">
        <v>35</v>
      </c>
      <c r="N217" s="1" t="s">
        <v>37</v>
      </c>
      <c r="O217" t="s">
        <v>37</v>
      </c>
      <c r="P217" t="str">
        <f>IF(Q217="","",INDEX('Backing 4'!U:U,MATCH(Q217,'Backing 4'!T:T,0)))</f>
        <v>Even</v>
      </c>
      <c r="Q217" t="str">
        <f>IF(L217="","",IF(C217="1 - Executive","",C217&amp;" &amp; "&amp;M217))</f>
        <v>5 - Senior Officer &amp; Operations</v>
      </c>
      <c r="R217" t="str">
        <f>IF(S217="","",INDEX('Backing 4'!Z:Z,MATCH(S217,'Backing 4'!Y:Y,0)))</f>
        <v>Even</v>
      </c>
      <c r="S217" t="str">
        <f>IF(L217="","",IF(C217="1 - Executive","",C217))</f>
        <v>5 - Senior Officer</v>
      </c>
      <c r="T217">
        <v>3</v>
      </c>
      <c r="U217" t="str">
        <f>IF(D217="Y","",IF(V217="Y",INDEX('Backing 2'!B:B,MATCH(C217,'Backing 2'!C:C,0)),C217))</f>
        <v>5 - Senior Officer</v>
      </c>
      <c r="V217" t="s">
        <v>31</v>
      </c>
      <c r="W217">
        <v>2</v>
      </c>
      <c r="X217" t="s">
        <v>52</v>
      </c>
      <c r="Y217">
        <v>44</v>
      </c>
      <c r="Z217" t="s">
        <v>58</v>
      </c>
      <c r="AA217" t="s">
        <v>40</v>
      </c>
      <c r="AB217" s="2">
        <v>40634</v>
      </c>
      <c r="AC217">
        <v>9</v>
      </c>
      <c r="AD217">
        <f t="shared" ca="1" si="3"/>
        <v>0.28955039442767005</v>
      </c>
    </row>
    <row r="218" spans="1:30">
      <c r="A218">
        <v>217</v>
      </c>
      <c r="B218" t="s">
        <v>41</v>
      </c>
      <c r="C218" t="s">
        <v>30</v>
      </c>
      <c r="D218" t="s">
        <v>31</v>
      </c>
      <c r="E218">
        <v>2</v>
      </c>
      <c r="F218" t="s">
        <v>32</v>
      </c>
      <c r="G218" t="s">
        <v>33</v>
      </c>
      <c r="H218" t="s">
        <v>32</v>
      </c>
      <c r="I218" t="s">
        <v>34</v>
      </c>
      <c r="J218" t="s">
        <v>43</v>
      </c>
      <c r="K218" t="s">
        <v>137</v>
      </c>
      <c r="L218" t="s">
        <v>30</v>
      </c>
      <c r="M218" t="s">
        <v>43</v>
      </c>
      <c r="N218" s="1" t="s">
        <v>37</v>
      </c>
      <c r="O218" t="s">
        <v>37</v>
      </c>
      <c r="P218" t="str">
        <f>IF(Q218="","",INDEX('Backing 4'!U:U,MATCH(Q218,'Backing 4'!T:T,0)))</f>
        <v>Even</v>
      </c>
      <c r="Q218" t="str">
        <f>IF(L218="","",IF(C218="1 - Executive","",C218&amp;" &amp; "&amp;M218))</f>
        <v>6 - Junior Officer &amp; Sales &amp; Marketing</v>
      </c>
      <c r="R218" t="str">
        <f>IF(S218="","",INDEX('Backing 4'!Z:Z,MATCH(S218,'Backing 4'!Y:Y,0)))</f>
        <v>Even</v>
      </c>
      <c r="S218" t="str">
        <f>IF(L218="","",IF(C218="1 - Executive","",C218))</f>
        <v>6 - Junior Officer</v>
      </c>
      <c r="T218">
        <v>1</v>
      </c>
      <c r="U218" t="str">
        <f>IF(D218="Y","",IF(V218="Y",INDEX('Backing 2'!B:B,MATCH(C218,'Backing 2'!C:C,0)),C218))</f>
        <v>6 - Junior Officer</v>
      </c>
      <c r="V218" t="s">
        <v>31</v>
      </c>
      <c r="W218">
        <v>0</v>
      </c>
      <c r="X218" t="s">
        <v>50</v>
      </c>
      <c r="Y218">
        <v>22</v>
      </c>
      <c r="Z218" t="s">
        <v>48</v>
      </c>
      <c r="AA218" t="s">
        <v>40</v>
      </c>
      <c r="AB218" s="2">
        <v>43556</v>
      </c>
      <c r="AC218">
        <v>1</v>
      </c>
      <c r="AD218">
        <f t="shared" ca="1" si="3"/>
        <v>0.30344694730130151</v>
      </c>
    </row>
    <row r="219" spans="1:30">
      <c r="A219">
        <v>218</v>
      </c>
      <c r="B219" t="s">
        <v>29</v>
      </c>
      <c r="C219" t="s">
        <v>55</v>
      </c>
      <c r="D219" t="s">
        <v>31</v>
      </c>
      <c r="E219">
        <v>2</v>
      </c>
      <c r="F219" t="s">
        <v>32</v>
      </c>
      <c r="G219" t="s">
        <v>33</v>
      </c>
      <c r="H219" t="s">
        <v>32</v>
      </c>
      <c r="I219" t="s">
        <v>34</v>
      </c>
      <c r="J219" t="s">
        <v>43</v>
      </c>
      <c r="K219" t="s">
        <v>137</v>
      </c>
      <c r="L219" t="s">
        <v>55</v>
      </c>
      <c r="M219" t="s">
        <v>43</v>
      </c>
      <c r="N219" s="1" t="s">
        <v>37</v>
      </c>
      <c r="O219" t="s">
        <v>37</v>
      </c>
      <c r="P219" t="str">
        <f>IF(Q219="","",INDEX('Backing 4'!U:U,MATCH(Q219,'Backing 4'!T:T,0)))</f>
        <v>Even</v>
      </c>
      <c r="Q219" t="str">
        <f>IF(L219="","",IF(C219="1 - Executive","",C219&amp;" &amp; "&amp;M219))</f>
        <v>5 - Senior Officer &amp; Sales &amp; Marketing</v>
      </c>
      <c r="R219" t="str">
        <f>IF(S219="","",INDEX('Backing 4'!Z:Z,MATCH(S219,'Backing 4'!Y:Y,0)))</f>
        <v>Even</v>
      </c>
      <c r="S219" t="str">
        <f>IF(L219="","",IF(C219="1 - Executive","",C219))</f>
        <v>5 - Senior Officer</v>
      </c>
      <c r="T219">
        <v>3</v>
      </c>
      <c r="U219" t="str">
        <f>IF(D219="Y","",IF(V219="Y",INDEX('Backing 2'!B:B,MATCH(C219,'Backing 2'!C:C,0)),C219))</f>
        <v>5 - Senior Officer</v>
      </c>
      <c r="V219" t="s">
        <v>31</v>
      </c>
      <c r="W219">
        <v>3</v>
      </c>
      <c r="X219" t="s">
        <v>50</v>
      </c>
      <c r="Y219">
        <v>29</v>
      </c>
      <c r="Z219" t="s">
        <v>48</v>
      </c>
      <c r="AA219" t="s">
        <v>40</v>
      </c>
      <c r="AB219" s="2">
        <v>41365</v>
      </c>
      <c r="AC219">
        <v>7</v>
      </c>
      <c r="AD219">
        <f t="shared" ca="1" si="3"/>
        <v>0.98353605820607959</v>
      </c>
    </row>
    <row r="220" spans="1:30" hidden="1">
      <c r="A220">
        <v>219</v>
      </c>
      <c r="B220" t="s">
        <v>41</v>
      </c>
      <c r="C220" t="s">
        <v>54</v>
      </c>
      <c r="D220" t="s">
        <v>34</v>
      </c>
      <c r="E220">
        <v>0</v>
      </c>
      <c r="F220" t="s">
        <v>32</v>
      </c>
      <c r="G220" t="s">
        <v>32</v>
      </c>
      <c r="H220" t="s">
        <v>32</v>
      </c>
      <c r="I220" t="s">
        <v>31</v>
      </c>
      <c r="J220" t="s">
        <v>35</v>
      </c>
      <c r="K220" t="s">
        <v>137</v>
      </c>
      <c r="L220" t="s">
        <v>54</v>
      </c>
      <c r="M220" t="s">
        <v>35</v>
      </c>
      <c r="N220" s="1" t="s">
        <v>37</v>
      </c>
      <c r="O220" t="s">
        <v>37</v>
      </c>
      <c r="P220" t="str">
        <f>IF(Q220="","",INDEX('Backing 4'!U:U,MATCH(Q220,'Backing 4'!T:T,0)))</f>
        <v>Even</v>
      </c>
      <c r="Q220" t="str">
        <f>IF(L220="","",IF(C220="1 - Executive","",C220&amp;" &amp; "&amp;M220))</f>
        <v>3 - Senior Manager &amp; Operations</v>
      </c>
      <c r="R220" t="str">
        <f>IF(S220="","",INDEX('Backing 4'!Z:Z,MATCH(S220,'Backing 4'!Y:Y,0)))</f>
        <v>Uneven - Men benefit</v>
      </c>
      <c r="S220" t="str">
        <f>IF(L220="","",IF(C220="1 - Executive","",C220))</f>
        <v>3 - Senior Manager</v>
      </c>
      <c r="T220">
        <v>0</v>
      </c>
      <c r="U220" t="str">
        <f>IF(D220="Y","",IF(V220="Y",INDEX('Backing 2'!B:B,MATCH(C220,'Backing 2'!C:C,0)),C220))</f>
        <v/>
      </c>
      <c r="V220" t="s">
        <v>31</v>
      </c>
      <c r="X220" t="s">
        <v>38</v>
      </c>
      <c r="Y220">
        <v>36</v>
      </c>
      <c r="Z220" t="s">
        <v>48</v>
      </c>
      <c r="AA220" t="s">
        <v>40</v>
      </c>
      <c r="AB220" s="2">
        <v>43922</v>
      </c>
      <c r="AC220">
        <v>0</v>
      </c>
      <c r="AD220">
        <f t="shared" ca="1" si="3"/>
        <v>0.71654057012205297</v>
      </c>
    </row>
    <row r="221" spans="1:30">
      <c r="A221">
        <v>220</v>
      </c>
      <c r="B221" t="s">
        <v>29</v>
      </c>
      <c r="C221" t="s">
        <v>55</v>
      </c>
      <c r="D221" t="s">
        <v>31</v>
      </c>
      <c r="E221">
        <v>3</v>
      </c>
      <c r="F221" t="s">
        <v>32</v>
      </c>
      <c r="G221" t="s">
        <v>33</v>
      </c>
      <c r="H221" t="s">
        <v>32</v>
      </c>
      <c r="I221" t="s">
        <v>34</v>
      </c>
      <c r="J221" t="s">
        <v>43</v>
      </c>
      <c r="K221" t="s">
        <v>137</v>
      </c>
      <c r="L221" t="s">
        <v>55</v>
      </c>
      <c r="M221" t="s">
        <v>43</v>
      </c>
      <c r="N221" s="1" t="s">
        <v>37</v>
      </c>
      <c r="O221" t="s">
        <v>37</v>
      </c>
      <c r="P221" t="str">
        <f>IF(Q221="","",INDEX('Backing 4'!U:U,MATCH(Q221,'Backing 4'!T:T,0)))</f>
        <v>Even</v>
      </c>
      <c r="Q221" t="str">
        <f>IF(L221="","",IF(C221="1 - Executive","",C221&amp;" &amp; "&amp;M221))</f>
        <v>5 - Senior Officer &amp; Sales &amp; Marketing</v>
      </c>
      <c r="R221" t="str">
        <f>IF(S221="","",INDEX('Backing 4'!Z:Z,MATCH(S221,'Backing 4'!Y:Y,0)))</f>
        <v>Even</v>
      </c>
      <c r="S221" t="str">
        <f>IF(L221="","",IF(C221="1 - Executive","",C221))</f>
        <v>5 - Senior Officer</v>
      </c>
      <c r="T221">
        <v>4</v>
      </c>
      <c r="U221" t="str">
        <f>IF(D221="Y","",IF(V221="Y",INDEX('Backing 2'!B:B,MATCH(C221,'Backing 2'!C:C,0)),C221))</f>
        <v>5 - Senior Officer</v>
      </c>
      <c r="V221" t="s">
        <v>31</v>
      </c>
      <c r="W221">
        <v>3</v>
      </c>
      <c r="X221" t="s">
        <v>50</v>
      </c>
      <c r="Y221">
        <v>29</v>
      </c>
      <c r="Z221" t="s">
        <v>44</v>
      </c>
      <c r="AA221" t="s">
        <v>40</v>
      </c>
      <c r="AB221" s="2">
        <v>40634</v>
      </c>
      <c r="AC221">
        <v>9</v>
      </c>
      <c r="AD221">
        <f t="shared" ca="1" si="3"/>
        <v>4.7212561662177244E-2</v>
      </c>
    </row>
    <row r="222" spans="1:30" hidden="1">
      <c r="A222">
        <v>221</v>
      </c>
      <c r="B222" t="s">
        <v>41</v>
      </c>
      <c r="C222" t="s">
        <v>55</v>
      </c>
      <c r="D222" t="s">
        <v>34</v>
      </c>
      <c r="E222">
        <v>0</v>
      </c>
      <c r="F222" t="s">
        <v>32</v>
      </c>
      <c r="G222" t="s">
        <v>32</v>
      </c>
      <c r="H222" t="s">
        <v>32</v>
      </c>
      <c r="I222" t="s">
        <v>31</v>
      </c>
      <c r="J222" t="s">
        <v>46</v>
      </c>
      <c r="K222" t="s">
        <v>137</v>
      </c>
      <c r="L222" t="s">
        <v>55</v>
      </c>
      <c r="M222" t="s">
        <v>46</v>
      </c>
      <c r="N222" s="1" t="s">
        <v>37</v>
      </c>
      <c r="O222" t="s">
        <v>37</v>
      </c>
      <c r="P222" t="str">
        <f>IF(Q222="","",INDEX('Backing 4'!U:U,MATCH(Q222,'Backing 4'!T:T,0)))</f>
        <v>Inconclusive</v>
      </c>
      <c r="Q222" t="str">
        <f>IF(L222="","",IF(C222="1 - Executive","",C222&amp;" &amp; "&amp;M222))</f>
        <v>5 - Senior Officer &amp; Strategy</v>
      </c>
      <c r="R222" t="str">
        <f>IF(S222="","",INDEX('Backing 4'!Z:Z,MATCH(S222,'Backing 4'!Y:Y,0)))</f>
        <v>Even</v>
      </c>
      <c r="S222" t="str">
        <f>IF(L222="","",IF(C222="1 - Executive","",C222))</f>
        <v>5 - Senior Officer</v>
      </c>
      <c r="T222">
        <v>0</v>
      </c>
      <c r="U222" t="str">
        <f>IF(D222="Y","",IF(V222="Y",INDEX('Backing 2'!B:B,MATCH(C222,'Backing 2'!C:C,0)),C222))</f>
        <v/>
      </c>
      <c r="V222" t="s">
        <v>31</v>
      </c>
      <c r="X222" t="s">
        <v>50</v>
      </c>
      <c r="Y222">
        <v>28</v>
      </c>
      <c r="Z222" t="s">
        <v>48</v>
      </c>
      <c r="AA222" t="s">
        <v>40</v>
      </c>
      <c r="AB222" s="2">
        <v>43922</v>
      </c>
      <c r="AC222">
        <v>0</v>
      </c>
      <c r="AD222">
        <f t="shared" ca="1" si="3"/>
        <v>0.77736444618208744</v>
      </c>
    </row>
    <row r="223" spans="1:30">
      <c r="A223">
        <v>222</v>
      </c>
      <c r="B223" t="s">
        <v>29</v>
      </c>
      <c r="C223" t="s">
        <v>45</v>
      </c>
      <c r="D223" t="s">
        <v>31</v>
      </c>
      <c r="E223">
        <v>3</v>
      </c>
      <c r="F223" t="s">
        <v>33</v>
      </c>
      <c r="G223" t="s">
        <v>33</v>
      </c>
      <c r="H223" t="s">
        <v>32</v>
      </c>
      <c r="I223" t="s">
        <v>34</v>
      </c>
      <c r="J223" t="s">
        <v>43</v>
      </c>
      <c r="K223" t="s">
        <v>137</v>
      </c>
      <c r="L223" t="s">
        <v>65</v>
      </c>
      <c r="M223" t="s">
        <v>43</v>
      </c>
      <c r="N223" s="1" t="s">
        <v>37</v>
      </c>
      <c r="O223" t="s">
        <v>37</v>
      </c>
      <c r="P223" t="str">
        <f>IF(Q223="","",INDEX('Backing 4'!U:U,MATCH(Q223,'Backing 4'!T:T,0)))</f>
        <v>Inconclusive</v>
      </c>
      <c r="Q223" t="str">
        <f>IF(L223="","",IF(C223="1 - Executive","",C223&amp;" &amp; "&amp;M223))</f>
        <v>2 - Director &amp; Sales &amp; Marketing</v>
      </c>
      <c r="R223" t="s">
        <v>47</v>
      </c>
      <c r="S223" t="str">
        <f>IF(L223="","",IF(C223="1 - Executive","",C223))</f>
        <v>2 - Director</v>
      </c>
      <c r="T223">
        <v>6</v>
      </c>
      <c r="U223" t="str">
        <f>IF(D223="Y","",IF(V223="Y",INDEX('Backing 2'!B:B,MATCH(C223,'Backing 2'!C:C,0)),C223))</f>
        <v>2 - Director</v>
      </c>
      <c r="V223" t="s">
        <v>31</v>
      </c>
      <c r="W223">
        <v>3</v>
      </c>
      <c r="X223" t="s">
        <v>38</v>
      </c>
      <c r="Y223">
        <v>39</v>
      </c>
      <c r="Z223" t="s">
        <v>48</v>
      </c>
      <c r="AA223" t="s">
        <v>40</v>
      </c>
      <c r="AB223" s="2">
        <v>41000</v>
      </c>
      <c r="AC223">
        <v>8</v>
      </c>
      <c r="AD223">
        <f t="shared" ca="1" si="3"/>
        <v>9.106887606279146E-2</v>
      </c>
    </row>
    <row r="224" spans="1:30">
      <c r="A224">
        <v>223</v>
      </c>
      <c r="B224" t="s">
        <v>41</v>
      </c>
      <c r="C224" t="s">
        <v>55</v>
      </c>
      <c r="D224" t="s">
        <v>31</v>
      </c>
      <c r="E224">
        <v>0</v>
      </c>
      <c r="F224" t="s">
        <v>32</v>
      </c>
      <c r="G224" t="s">
        <v>32</v>
      </c>
      <c r="H224" t="s">
        <v>33</v>
      </c>
      <c r="I224" t="s">
        <v>34</v>
      </c>
      <c r="J224" t="s">
        <v>43</v>
      </c>
      <c r="K224" t="s">
        <v>36</v>
      </c>
      <c r="L224" t="s">
        <v>136</v>
      </c>
      <c r="M224" t="s">
        <v>43</v>
      </c>
      <c r="N224" s="1" t="s">
        <v>37</v>
      </c>
      <c r="O224" t="s">
        <v>37</v>
      </c>
      <c r="P224" t="str">
        <f>IF(Q224="","",INDEX('Backing 4'!U:U,MATCH(Q224,'Backing 4'!T:T,0)))</f>
        <v>Even</v>
      </c>
      <c r="Q224" t="str">
        <f>IF(L224="","",IF(C224="1 - Executive","",C224&amp;" &amp; "&amp;M224))</f>
        <v>5 - Senior Officer &amp; Sales &amp; Marketing</v>
      </c>
      <c r="R224" t="str">
        <f>IF(S224="","",INDEX('Backing 4'!Z:Z,MATCH(S224,'Backing 4'!Y:Y,0)))</f>
        <v>Even</v>
      </c>
      <c r="S224" t="str">
        <f>IF(L224="","",IF(C224="1 - Executive","",C224))</f>
        <v>5 - Senior Officer</v>
      </c>
      <c r="T224">
        <v>5</v>
      </c>
      <c r="U224" t="str">
        <f>IF(D224="Y","",IF(V224="Y",INDEX('Backing 2'!B:B,MATCH(C224,'Backing 2'!C:C,0)),C224))</f>
        <v>5 - Senior Officer</v>
      </c>
      <c r="V224" t="s">
        <v>31</v>
      </c>
      <c r="W224">
        <v>3</v>
      </c>
      <c r="X224" t="s">
        <v>50</v>
      </c>
      <c r="Y224">
        <v>29</v>
      </c>
      <c r="Z224" t="s">
        <v>48</v>
      </c>
      <c r="AA224" t="s">
        <v>40</v>
      </c>
      <c r="AB224" s="2">
        <v>40634</v>
      </c>
      <c r="AC224">
        <v>9</v>
      </c>
      <c r="AD224">
        <f t="shared" ca="1" si="3"/>
        <v>0.7114402295555855</v>
      </c>
    </row>
    <row r="225" spans="1:30">
      <c r="A225">
        <v>224</v>
      </c>
      <c r="B225" t="s">
        <v>29</v>
      </c>
      <c r="C225" t="s">
        <v>54</v>
      </c>
      <c r="D225" t="s">
        <v>31</v>
      </c>
      <c r="E225">
        <v>2</v>
      </c>
      <c r="F225" t="s">
        <v>32</v>
      </c>
      <c r="G225" t="s">
        <v>33</v>
      </c>
      <c r="H225" t="s">
        <v>32</v>
      </c>
      <c r="I225" t="s">
        <v>34</v>
      </c>
      <c r="J225" t="s">
        <v>51</v>
      </c>
      <c r="K225" t="s">
        <v>137</v>
      </c>
      <c r="L225" t="s">
        <v>54</v>
      </c>
      <c r="M225" t="s">
        <v>51</v>
      </c>
      <c r="N225" s="1" t="s">
        <v>37</v>
      </c>
      <c r="O225" t="s">
        <v>37</v>
      </c>
      <c r="P225" t="str">
        <f>IF(Q225="","",INDEX('Backing 4'!U:U,MATCH(Q225,'Backing 4'!T:T,0)))</f>
        <v>Uneven - Men benefit</v>
      </c>
      <c r="Q225" t="str">
        <f>IF(L225="","",IF(C225="1 - Executive","",C225&amp;" &amp; "&amp;M225))</f>
        <v>3 - Senior Manager &amp; Internal Services</v>
      </c>
      <c r="R225" t="str">
        <f>IF(S225="","",INDEX('Backing 4'!Z:Z,MATCH(S225,'Backing 4'!Y:Y,0)))</f>
        <v>Uneven - Men benefit</v>
      </c>
      <c r="S225" t="str">
        <f>IF(L225="","",IF(C225="1 - Executive","",C225))</f>
        <v>3 - Senior Manager</v>
      </c>
      <c r="T225">
        <v>2</v>
      </c>
      <c r="U225" t="str">
        <f>IF(D225="Y","",IF(V225="Y",INDEX('Backing 2'!B:B,MATCH(C225,'Backing 2'!C:C,0)),C225))</f>
        <v>3 - Senior Manager</v>
      </c>
      <c r="V225" t="s">
        <v>31</v>
      </c>
      <c r="W225">
        <v>3</v>
      </c>
      <c r="X225" t="s">
        <v>52</v>
      </c>
      <c r="Y225">
        <v>46</v>
      </c>
      <c r="Z225" t="s">
        <v>44</v>
      </c>
      <c r="AA225" t="s">
        <v>40</v>
      </c>
      <c r="AB225" s="2">
        <v>40634</v>
      </c>
      <c r="AC225">
        <v>9</v>
      </c>
      <c r="AD225">
        <f t="shared" ca="1" si="3"/>
        <v>0.79858753341492339</v>
      </c>
    </row>
    <row r="226" spans="1:30">
      <c r="A226">
        <v>225</v>
      </c>
      <c r="B226" t="s">
        <v>29</v>
      </c>
      <c r="C226" t="s">
        <v>55</v>
      </c>
      <c r="D226" t="s">
        <v>31</v>
      </c>
      <c r="E226">
        <v>2</v>
      </c>
      <c r="F226" t="s">
        <v>32</v>
      </c>
      <c r="G226" t="s">
        <v>33</v>
      </c>
      <c r="H226" t="s">
        <v>32</v>
      </c>
      <c r="I226" t="s">
        <v>34</v>
      </c>
      <c r="J226" t="s">
        <v>43</v>
      </c>
      <c r="K226" t="s">
        <v>137</v>
      </c>
      <c r="L226" t="s">
        <v>55</v>
      </c>
      <c r="M226" t="s">
        <v>43</v>
      </c>
      <c r="N226" s="1" t="s">
        <v>37</v>
      </c>
      <c r="O226" t="s">
        <v>37</v>
      </c>
      <c r="P226" t="str">
        <f>IF(Q226="","",INDEX('Backing 4'!U:U,MATCH(Q226,'Backing 4'!T:T,0)))</f>
        <v>Even</v>
      </c>
      <c r="Q226" t="str">
        <f>IF(L226="","",IF(C226="1 - Executive","",C226&amp;" &amp; "&amp;M226))</f>
        <v>5 - Senior Officer &amp; Sales &amp; Marketing</v>
      </c>
      <c r="R226" t="str">
        <f>IF(S226="","",INDEX('Backing 4'!Z:Z,MATCH(S226,'Backing 4'!Y:Y,0)))</f>
        <v>Even</v>
      </c>
      <c r="S226" t="str">
        <f>IF(L226="","",IF(C226="1 - Executive","",C226))</f>
        <v>5 - Senior Officer</v>
      </c>
      <c r="T226">
        <v>1</v>
      </c>
      <c r="U226" t="str">
        <f>IF(D226="Y","",IF(V226="Y",INDEX('Backing 2'!B:B,MATCH(C226,'Backing 2'!C:C,0)),C226))</f>
        <v>6 - Junior Officer</v>
      </c>
      <c r="V226" t="s">
        <v>34</v>
      </c>
      <c r="W226">
        <v>1</v>
      </c>
      <c r="X226" t="s">
        <v>50</v>
      </c>
      <c r="Y226">
        <v>25</v>
      </c>
      <c r="Z226" t="s">
        <v>76</v>
      </c>
      <c r="AA226" t="s">
        <v>40</v>
      </c>
      <c r="AB226" s="2">
        <v>41730</v>
      </c>
      <c r="AC226">
        <v>6</v>
      </c>
      <c r="AD226">
        <f t="shared" ca="1" si="3"/>
        <v>0.90981430686863463</v>
      </c>
    </row>
    <row r="227" spans="1:30">
      <c r="A227">
        <v>226</v>
      </c>
      <c r="B227" t="s">
        <v>29</v>
      </c>
      <c r="C227" t="s">
        <v>30</v>
      </c>
      <c r="D227" t="s">
        <v>31</v>
      </c>
      <c r="E227">
        <v>2</v>
      </c>
      <c r="F227" t="s">
        <v>32</v>
      </c>
      <c r="G227" t="s">
        <v>33</v>
      </c>
      <c r="H227" t="s">
        <v>32</v>
      </c>
      <c r="I227" t="s">
        <v>34</v>
      </c>
      <c r="J227" t="s">
        <v>43</v>
      </c>
      <c r="K227" t="s">
        <v>137</v>
      </c>
      <c r="L227" t="s">
        <v>30</v>
      </c>
      <c r="M227" t="s">
        <v>43</v>
      </c>
      <c r="N227" s="1" t="s">
        <v>37</v>
      </c>
      <c r="O227" t="s">
        <v>37</v>
      </c>
      <c r="P227" t="str">
        <f>IF(Q227="","",INDEX('Backing 4'!U:U,MATCH(Q227,'Backing 4'!T:T,0)))</f>
        <v>Even</v>
      </c>
      <c r="Q227" t="str">
        <f>IF(L227="","",IF(C227="1 - Executive","",C227&amp;" &amp; "&amp;M227))</f>
        <v>6 - Junior Officer &amp; Sales &amp; Marketing</v>
      </c>
      <c r="R227" t="str">
        <f>IF(S227="","",INDEX('Backing 4'!Z:Z,MATCH(S227,'Backing 4'!Y:Y,0)))</f>
        <v>Even</v>
      </c>
      <c r="S227" t="str">
        <f>IF(L227="","",IF(C227="1 - Executive","",C227))</f>
        <v>6 - Junior Officer</v>
      </c>
      <c r="T227">
        <v>3</v>
      </c>
      <c r="U227" t="str">
        <f>IF(D227="Y","",IF(V227="Y",INDEX('Backing 2'!B:B,MATCH(C227,'Backing 2'!C:C,0)),C227))</f>
        <v>6 - Junior Officer</v>
      </c>
      <c r="V227" t="s">
        <v>31</v>
      </c>
      <c r="W227">
        <v>2</v>
      </c>
      <c r="X227" t="s">
        <v>50</v>
      </c>
      <c r="Y227">
        <v>21</v>
      </c>
      <c r="Z227" t="s">
        <v>48</v>
      </c>
      <c r="AA227" t="s">
        <v>40</v>
      </c>
      <c r="AB227" s="2">
        <v>42826</v>
      </c>
      <c r="AC227">
        <v>3</v>
      </c>
      <c r="AD227">
        <f t="shared" ca="1" si="3"/>
        <v>9.4525592433133632E-2</v>
      </c>
    </row>
    <row r="228" spans="1:30">
      <c r="A228">
        <v>227</v>
      </c>
      <c r="B228" t="s">
        <v>29</v>
      </c>
      <c r="C228" s="3" t="s">
        <v>42</v>
      </c>
      <c r="D228" t="s">
        <v>31</v>
      </c>
      <c r="E228">
        <v>3</v>
      </c>
      <c r="F228" t="s">
        <v>32</v>
      </c>
      <c r="G228" t="s">
        <v>32</v>
      </c>
      <c r="H228" t="s">
        <v>33</v>
      </c>
      <c r="I228" t="s">
        <v>34</v>
      </c>
      <c r="J228" t="s">
        <v>43</v>
      </c>
      <c r="K228" t="s">
        <v>36</v>
      </c>
      <c r="L228" t="s">
        <v>136</v>
      </c>
      <c r="M228" t="s">
        <v>43</v>
      </c>
      <c r="N228" s="1" t="s">
        <v>37</v>
      </c>
      <c r="O228" t="s">
        <v>37</v>
      </c>
      <c r="P228" t="str">
        <f>IF(Q228="","",INDEX('Backing 4'!U:U,MATCH(Q228,'Backing 4'!T:T,0)))</f>
        <v>Uneven - Men benefit</v>
      </c>
      <c r="Q228" t="str">
        <f>IF(L228="","",IF(C228="1 - Executive","",C228&amp;" &amp; "&amp;M228))</f>
        <v>4 - Manager &amp; Sales &amp; Marketing</v>
      </c>
      <c r="R228" t="str">
        <f>IF(S228="","",INDEX('Backing 4'!Z:Z,MATCH(S228,'Backing 4'!Y:Y,0)))</f>
        <v>Even</v>
      </c>
      <c r="S228" t="str">
        <f>IF(L228="","",IF(C228="1 - Executive","",C228))</f>
        <v>4 - Manager</v>
      </c>
      <c r="T228">
        <v>3</v>
      </c>
      <c r="U228" t="str">
        <f>IF(D228="Y","",IF(V228="Y",INDEX('Backing 2'!B:B,MATCH(C228,'Backing 2'!C:C,0)),C228))</f>
        <v>4 - Manager</v>
      </c>
      <c r="V228" t="s">
        <v>31</v>
      </c>
      <c r="W228">
        <v>2</v>
      </c>
      <c r="X228" t="s">
        <v>52</v>
      </c>
      <c r="Y228">
        <v>43</v>
      </c>
      <c r="Z228" t="s">
        <v>48</v>
      </c>
      <c r="AA228" t="s">
        <v>40</v>
      </c>
      <c r="AB228" s="2">
        <v>40634</v>
      </c>
      <c r="AC228">
        <v>9</v>
      </c>
      <c r="AD228">
        <f t="shared" ca="1" si="3"/>
        <v>0.94533035410067978</v>
      </c>
    </row>
    <row r="229" spans="1:30">
      <c r="A229">
        <v>228</v>
      </c>
      <c r="B229" t="s">
        <v>29</v>
      </c>
      <c r="C229" t="s">
        <v>55</v>
      </c>
      <c r="D229" t="s">
        <v>31</v>
      </c>
      <c r="E229">
        <v>2</v>
      </c>
      <c r="F229" t="s">
        <v>33</v>
      </c>
      <c r="G229" t="s">
        <v>33</v>
      </c>
      <c r="H229" t="s">
        <v>32</v>
      </c>
      <c r="I229" t="s">
        <v>34</v>
      </c>
      <c r="J229" t="s">
        <v>51</v>
      </c>
      <c r="K229" t="s">
        <v>137</v>
      </c>
      <c r="L229" t="s">
        <v>42</v>
      </c>
      <c r="M229" t="s">
        <v>51</v>
      </c>
      <c r="N229" s="1" t="s">
        <v>37</v>
      </c>
      <c r="O229" t="s">
        <v>37</v>
      </c>
      <c r="P229" t="str">
        <f>IF(Q229="","",INDEX('Backing 4'!U:U,MATCH(Q229,'Backing 4'!T:T,0)))</f>
        <v>Even</v>
      </c>
      <c r="Q229" t="str">
        <f>IF(L229="","",IF(C229="1 - Executive","",C229&amp;" &amp; "&amp;M229))</f>
        <v>5 - Senior Officer &amp; Internal Services</v>
      </c>
      <c r="R229" t="str">
        <f>IF(S229="","",INDEX('Backing 4'!Z:Z,MATCH(S229,'Backing 4'!Y:Y,0)))</f>
        <v>Even</v>
      </c>
      <c r="S229" t="str">
        <f>IF(L229="","",IF(C229="1 - Executive","",C229))</f>
        <v>5 - Senior Officer</v>
      </c>
      <c r="T229">
        <v>2</v>
      </c>
      <c r="U229" t="str">
        <f>IF(D229="Y","",IF(V229="Y",INDEX('Backing 2'!B:B,MATCH(C229,'Backing 2'!C:C,0)),C229))</f>
        <v>5 - Senior Officer</v>
      </c>
      <c r="V229" t="s">
        <v>31</v>
      </c>
      <c r="W229">
        <v>3</v>
      </c>
      <c r="X229" t="s">
        <v>38</v>
      </c>
      <c r="Y229">
        <v>31</v>
      </c>
      <c r="Z229" t="s">
        <v>48</v>
      </c>
      <c r="AA229" t="s">
        <v>40</v>
      </c>
      <c r="AB229" s="2">
        <v>42461</v>
      </c>
      <c r="AC229">
        <v>4</v>
      </c>
      <c r="AD229">
        <f t="shared" ca="1" si="3"/>
        <v>0.64649807279702631</v>
      </c>
    </row>
    <row r="230" spans="1:30">
      <c r="A230">
        <v>229</v>
      </c>
      <c r="B230" t="s">
        <v>29</v>
      </c>
      <c r="C230" t="s">
        <v>54</v>
      </c>
      <c r="D230" t="s">
        <v>31</v>
      </c>
      <c r="E230">
        <v>2</v>
      </c>
      <c r="F230" t="s">
        <v>32</v>
      </c>
      <c r="G230" t="s">
        <v>33</v>
      </c>
      <c r="H230" t="s">
        <v>32</v>
      </c>
      <c r="I230" t="s">
        <v>34</v>
      </c>
      <c r="J230" t="s">
        <v>51</v>
      </c>
      <c r="K230" t="s">
        <v>137</v>
      </c>
      <c r="L230" t="s">
        <v>54</v>
      </c>
      <c r="M230" t="s">
        <v>51</v>
      </c>
      <c r="N230" s="1" t="s">
        <v>37</v>
      </c>
      <c r="O230" t="s">
        <v>37</v>
      </c>
      <c r="P230" t="str">
        <f>IF(Q230="","",INDEX('Backing 4'!U:U,MATCH(Q230,'Backing 4'!T:T,0)))</f>
        <v>Uneven - Men benefit</v>
      </c>
      <c r="Q230" t="str">
        <f>IF(L230="","",IF(C230="1 - Executive","",C230&amp;" &amp; "&amp;M230))</f>
        <v>3 - Senior Manager &amp; Internal Services</v>
      </c>
      <c r="R230" t="str">
        <f>IF(S230="","",INDEX('Backing 4'!Z:Z,MATCH(S230,'Backing 4'!Y:Y,0)))</f>
        <v>Uneven - Men benefit</v>
      </c>
      <c r="S230" t="str">
        <f>IF(L230="","",IF(C230="1 - Executive","",C230))</f>
        <v>3 - Senior Manager</v>
      </c>
      <c r="T230">
        <v>3</v>
      </c>
      <c r="U230" t="str">
        <f>IF(D230="Y","",IF(V230="Y",INDEX('Backing 2'!B:B,MATCH(C230,'Backing 2'!C:C,0)),C230))</f>
        <v>3 - Senior Manager</v>
      </c>
      <c r="V230" t="s">
        <v>31</v>
      </c>
      <c r="W230">
        <v>2</v>
      </c>
      <c r="X230" t="s">
        <v>38</v>
      </c>
      <c r="Y230">
        <v>35</v>
      </c>
      <c r="Z230" t="s">
        <v>48</v>
      </c>
      <c r="AA230" t="s">
        <v>40</v>
      </c>
      <c r="AB230" s="2">
        <v>42461</v>
      </c>
      <c r="AC230">
        <v>4</v>
      </c>
      <c r="AD230">
        <f t="shared" ca="1" si="3"/>
        <v>0.53561032557972377</v>
      </c>
    </row>
    <row r="231" spans="1:30">
      <c r="A231">
        <v>230</v>
      </c>
      <c r="B231" t="s">
        <v>41</v>
      </c>
      <c r="C231" s="3" t="s">
        <v>30</v>
      </c>
      <c r="D231" t="s">
        <v>31</v>
      </c>
      <c r="E231">
        <v>2</v>
      </c>
      <c r="F231" t="s">
        <v>32</v>
      </c>
      <c r="G231" t="s">
        <v>32</v>
      </c>
      <c r="H231" t="s">
        <v>33</v>
      </c>
      <c r="I231" t="s">
        <v>34</v>
      </c>
      <c r="J231" t="s">
        <v>35</v>
      </c>
      <c r="K231" t="s">
        <v>36</v>
      </c>
      <c r="L231" t="s">
        <v>136</v>
      </c>
      <c r="M231" t="s">
        <v>35</v>
      </c>
      <c r="N231" s="1" t="s">
        <v>37</v>
      </c>
      <c r="O231" t="s">
        <v>37</v>
      </c>
      <c r="P231" t="str">
        <f>IF(Q231="","",INDEX('Backing 4'!U:U,MATCH(Q231,'Backing 4'!T:T,0)))</f>
        <v>Even</v>
      </c>
      <c r="Q231" t="str">
        <f>IF(L231="","",IF(C231="1 - Executive","",C231&amp;" &amp; "&amp;M231))</f>
        <v>6 - Junior Officer &amp; Operations</v>
      </c>
      <c r="R231" t="str">
        <f>IF(S231="","",INDEX('Backing 4'!Z:Z,MATCH(S231,'Backing 4'!Y:Y,0)))</f>
        <v>Even</v>
      </c>
      <c r="S231" t="str">
        <f>IF(L231="","",IF(C231="1 - Executive","",C231))</f>
        <v>6 - Junior Officer</v>
      </c>
      <c r="T231">
        <v>2</v>
      </c>
      <c r="U231" t="str">
        <f>IF(D231="Y","",IF(V231="Y",INDEX('Backing 2'!B:B,MATCH(C231,'Backing 2'!C:C,0)),C231))</f>
        <v>6 - Junior Officer</v>
      </c>
      <c r="V231" t="s">
        <v>31</v>
      </c>
      <c r="W231">
        <v>3</v>
      </c>
      <c r="X231" t="s">
        <v>52</v>
      </c>
      <c r="Y231">
        <v>42</v>
      </c>
      <c r="Z231" t="s">
        <v>48</v>
      </c>
      <c r="AA231" t="s">
        <v>40</v>
      </c>
      <c r="AB231" s="2">
        <v>43191</v>
      </c>
      <c r="AC231">
        <v>2</v>
      </c>
      <c r="AD231">
        <f t="shared" ca="1" si="3"/>
        <v>0.98990897578718129</v>
      </c>
    </row>
    <row r="232" spans="1:30">
      <c r="A232">
        <v>231</v>
      </c>
      <c r="B232" t="s">
        <v>29</v>
      </c>
      <c r="C232" t="s">
        <v>54</v>
      </c>
      <c r="D232" t="s">
        <v>31</v>
      </c>
      <c r="E232">
        <v>3</v>
      </c>
      <c r="F232" t="s">
        <v>32</v>
      </c>
      <c r="G232" t="s">
        <v>33</v>
      </c>
      <c r="H232" t="s">
        <v>32</v>
      </c>
      <c r="I232" t="s">
        <v>34</v>
      </c>
      <c r="J232" t="s">
        <v>61</v>
      </c>
      <c r="K232" t="s">
        <v>137</v>
      </c>
      <c r="L232" t="s">
        <v>54</v>
      </c>
      <c r="M232" t="s">
        <v>61</v>
      </c>
      <c r="N232" s="1" t="s">
        <v>37</v>
      </c>
      <c r="O232" t="s">
        <v>37</v>
      </c>
      <c r="P232" t="str">
        <f>IF(Q232="","",INDEX('Backing 4'!U:U,MATCH(Q232,'Backing 4'!T:T,0)))</f>
        <v>Inconclusive</v>
      </c>
      <c r="Q232" t="str">
        <f>IF(L232="","",IF(C232="1 - Executive","",C232&amp;" &amp; "&amp;M232))</f>
        <v>3 - Senior Manager &amp; Finance</v>
      </c>
      <c r="R232" t="str">
        <f>IF(S232="","",INDEX('Backing 4'!Z:Z,MATCH(S232,'Backing 4'!Y:Y,0)))</f>
        <v>Uneven - Men benefit</v>
      </c>
      <c r="S232" t="str">
        <f>IF(L232="","",IF(C232="1 - Executive","",C232))</f>
        <v>3 - Senior Manager</v>
      </c>
      <c r="T232">
        <v>3</v>
      </c>
      <c r="U232" t="str">
        <f>IF(D232="Y","",IF(V232="Y",INDEX('Backing 2'!B:B,MATCH(C232,'Backing 2'!C:C,0)),C232))</f>
        <v>3 - Senior Manager</v>
      </c>
      <c r="V232" t="s">
        <v>31</v>
      </c>
      <c r="W232">
        <v>3</v>
      </c>
      <c r="X232" t="s">
        <v>38</v>
      </c>
      <c r="Y232">
        <v>39</v>
      </c>
      <c r="Z232" t="s">
        <v>58</v>
      </c>
      <c r="AA232" t="s">
        <v>40</v>
      </c>
      <c r="AB232" s="2">
        <v>42461</v>
      </c>
      <c r="AC232">
        <v>4</v>
      </c>
      <c r="AD232">
        <f t="shared" ca="1" si="3"/>
        <v>0.98105558695963868</v>
      </c>
    </row>
    <row r="233" spans="1:30">
      <c r="A233">
        <v>232</v>
      </c>
      <c r="B233" t="s">
        <v>41</v>
      </c>
      <c r="C233" t="s">
        <v>30</v>
      </c>
      <c r="D233" t="s">
        <v>31</v>
      </c>
      <c r="E233">
        <v>2</v>
      </c>
      <c r="F233" t="s">
        <v>33</v>
      </c>
      <c r="G233" t="s">
        <v>33</v>
      </c>
      <c r="H233" t="s">
        <v>32</v>
      </c>
      <c r="I233" t="s">
        <v>34</v>
      </c>
      <c r="J233" t="s">
        <v>35</v>
      </c>
      <c r="K233" t="s">
        <v>137</v>
      </c>
      <c r="L233" t="s">
        <v>55</v>
      </c>
      <c r="M233" t="s">
        <v>35</v>
      </c>
      <c r="N233" s="1" t="s">
        <v>37</v>
      </c>
      <c r="O233" t="s">
        <v>37</v>
      </c>
      <c r="P233" t="str">
        <f>IF(Q233="","",INDEX('Backing 4'!U:U,MATCH(Q233,'Backing 4'!T:T,0)))</f>
        <v>Even</v>
      </c>
      <c r="Q233" t="str">
        <f>IF(L233="","",IF(C233="1 - Executive","",C233&amp;" &amp; "&amp;M233))</f>
        <v>6 - Junior Officer &amp; Operations</v>
      </c>
      <c r="R233" t="str">
        <f>IF(S233="","",INDEX('Backing 4'!Z:Z,MATCH(S233,'Backing 4'!Y:Y,0)))</f>
        <v>Even</v>
      </c>
      <c r="S233" t="str">
        <f>IF(L233="","",IF(C233="1 - Executive","",C233))</f>
        <v>6 - Junior Officer</v>
      </c>
      <c r="T233">
        <v>3</v>
      </c>
      <c r="U233" t="str">
        <f>IF(D233="Y","",IF(V233="Y",INDEX('Backing 2'!B:B,MATCH(C233,'Backing 2'!C:C,0)),C233))</f>
        <v>6 - Junior Officer</v>
      </c>
      <c r="V233" t="s">
        <v>31</v>
      </c>
      <c r="W233">
        <v>3</v>
      </c>
      <c r="X233" t="s">
        <v>38</v>
      </c>
      <c r="Y233">
        <v>34</v>
      </c>
      <c r="Z233" t="s">
        <v>39</v>
      </c>
      <c r="AA233" t="s">
        <v>40</v>
      </c>
      <c r="AB233" s="2">
        <v>42826</v>
      </c>
      <c r="AC233">
        <v>3</v>
      </c>
      <c r="AD233">
        <f t="shared" ca="1" si="3"/>
        <v>0.6184766256517924</v>
      </c>
    </row>
    <row r="234" spans="1:30" hidden="1">
      <c r="A234">
        <v>233</v>
      </c>
      <c r="B234" t="s">
        <v>41</v>
      </c>
      <c r="C234" t="s">
        <v>30</v>
      </c>
      <c r="D234" t="s">
        <v>34</v>
      </c>
      <c r="E234">
        <v>0</v>
      </c>
      <c r="F234" t="s">
        <v>32</v>
      </c>
      <c r="G234" t="s">
        <v>32</v>
      </c>
      <c r="H234" t="s">
        <v>32</v>
      </c>
      <c r="I234" t="s">
        <v>31</v>
      </c>
      <c r="J234" t="s">
        <v>46</v>
      </c>
      <c r="K234" t="s">
        <v>137</v>
      </c>
      <c r="L234" t="s">
        <v>30</v>
      </c>
      <c r="M234" t="s">
        <v>46</v>
      </c>
      <c r="N234" s="1">
        <v>0.8</v>
      </c>
      <c r="O234" t="s">
        <v>59</v>
      </c>
      <c r="P234" t="str">
        <f>IF(Q234="","",INDEX('Backing 4'!U:U,MATCH(Q234,'Backing 4'!T:T,0)))</f>
        <v>Inconclusive</v>
      </c>
      <c r="Q234" t="str">
        <f>IF(L234="","",IF(C234="1 - Executive","",C234&amp;" &amp; "&amp;M234))</f>
        <v>6 - Junior Officer &amp; Strategy</v>
      </c>
      <c r="R234" t="str">
        <f>IF(S234="","",INDEX('Backing 4'!Z:Z,MATCH(S234,'Backing 4'!Y:Y,0)))</f>
        <v>Even</v>
      </c>
      <c r="S234" t="str">
        <f>IF(L234="","",IF(C234="1 - Executive","",C234))</f>
        <v>6 - Junior Officer</v>
      </c>
      <c r="T234">
        <v>0</v>
      </c>
      <c r="U234" t="str">
        <f>IF(D234="Y","",IF(V234="Y",INDEX('Backing 2'!B:B,MATCH(C234,'Backing 2'!C:C,0)),C234))</f>
        <v/>
      </c>
      <c r="V234" t="s">
        <v>31</v>
      </c>
      <c r="X234" t="s">
        <v>50</v>
      </c>
      <c r="Y234">
        <v>25</v>
      </c>
      <c r="Z234" t="s">
        <v>48</v>
      </c>
      <c r="AA234" t="s">
        <v>40</v>
      </c>
      <c r="AB234" s="2">
        <v>43922</v>
      </c>
      <c r="AC234">
        <v>0</v>
      </c>
      <c r="AD234">
        <f t="shared" ca="1" si="3"/>
        <v>0.61314815512514953</v>
      </c>
    </row>
    <row r="235" spans="1:30">
      <c r="A235">
        <v>234</v>
      </c>
      <c r="B235" t="s">
        <v>41</v>
      </c>
      <c r="C235" t="s">
        <v>30</v>
      </c>
      <c r="D235" t="s">
        <v>31</v>
      </c>
      <c r="E235">
        <v>2</v>
      </c>
      <c r="F235" t="s">
        <v>33</v>
      </c>
      <c r="G235" t="s">
        <v>33</v>
      </c>
      <c r="H235" t="s">
        <v>32</v>
      </c>
      <c r="I235" t="s">
        <v>34</v>
      </c>
      <c r="J235" t="s">
        <v>35</v>
      </c>
      <c r="K235" t="s">
        <v>137</v>
      </c>
      <c r="L235" t="s">
        <v>55</v>
      </c>
      <c r="M235" t="s">
        <v>35</v>
      </c>
      <c r="N235" s="1" t="s">
        <v>37</v>
      </c>
      <c r="O235" t="s">
        <v>37</v>
      </c>
      <c r="P235" t="str">
        <f>IF(Q235="","",INDEX('Backing 4'!U:U,MATCH(Q235,'Backing 4'!T:T,0)))</f>
        <v>Even</v>
      </c>
      <c r="Q235" t="str">
        <f>IF(L235="","",IF(C235="1 - Executive","",C235&amp;" &amp; "&amp;M235))</f>
        <v>6 - Junior Officer &amp; Operations</v>
      </c>
      <c r="R235" t="str">
        <f>IF(S235="","",INDEX('Backing 4'!Z:Z,MATCH(S235,'Backing 4'!Y:Y,0)))</f>
        <v>Even</v>
      </c>
      <c r="S235" t="str">
        <f>IF(L235="","",IF(C235="1 - Executive","",C235))</f>
        <v>6 - Junior Officer</v>
      </c>
      <c r="T235">
        <v>2</v>
      </c>
      <c r="U235" t="str">
        <f>IF(D235="Y","",IF(V235="Y",INDEX('Backing 2'!B:B,MATCH(C235,'Backing 2'!C:C,0)),C235))</f>
        <v>6 - Junior Officer</v>
      </c>
      <c r="V235" t="s">
        <v>31</v>
      </c>
      <c r="W235">
        <v>2</v>
      </c>
      <c r="X235" t="s">
        <v>50</v>
      </c>
      <c r="Y235">
        <v>29</v>
      </c>
      <c r="Z235" t="s">
        <v>44</v>
      </c>
      <c r="AA235" t="s">
        <v>40</v>
      </c>
      <c r="AB235" s="2">
        <v>43191</v>
      </c>
      <c r="AC235">
        <v>2</v>
      </c>
      <c r="AD235">
        <f t="shared" ca="1" si="3"/>
        <v>0.81479069818757133</v>
      </c>
    </row>
    <row r="236" spans="1:30">
      <c r="A236">
        <v>235</v>
      </c>
      <c r="B236" t="s">
        <v>29</v>
      </c>
      <c r="C236" t="s">
        <v>42</v>
      </c>
      <c r="D236" t="s">
        <v>31</v>
      </c>
      <c r="E236">
        <v>3</v>
      </c>
      <c r="F236" t="s">
        <v>32</v>
      </c>
      <c r="G236" t="s">
        <v>33</v>
      </c>
      <c r="H236" t="s">
        <v>32</v>
      </c>
      <c r="I236" t="s">
        <v>34</v>
      </c>
      <c r="J236" t="s">
        <v>51</v>
      </c>
      <c r="K236" t="s">
        <v>137</v>
      </c>
      <c r="L236" t="s">
        <v>42</v>
      </c>
      <c r="M236" t="s">
        <v>51</v>
      </c>
      <c r="N236" s="1" t="s">
        <v>37</v>
      </c>
      <c r="O236" t="s">
        <v>37</v>
      </c>
      <c r="P236" t="str">
        <f>IF(Q236="","",INDEX('Backing 4'!U:U,MATCH(Q236,'Backing 4'!T:T,0)))</f>
        <v>Even</v>
      </c>
      <c r="Q236" t="str">
        <f>IF(L236="","",IF(C236="1 - Executive","",C236&amp;" &amp; "&amp;M236))</f>
        <v>4 - Manager &amp; Internal Services</v>
      </c>
      <c r="R236" t="str">
        <f>IF(S236="","",INDEX('Backing 4'!Z:Z,MATCH(S236,'Backing 4'!Y:Y,0)))</f>
        <v>Even</v>
      </c>
      <c r="S236" t="str">
        <f>IF(L236="","",IF(C236="1 - Executive","",C236))</f>
        <v>4 - Manager</v>
      </c>
      <c r="T236">
        <v>2</v>
      </c>
      <c r="U236" t="str">
        <f>IF(D236="Y","",IF(V236="Y",INDEX('Backing 2'!B:B,MATCH(C236,'Backing 2'!C:C,0)),C236))</f>
        <v>4 - Manager</v>
      </c>
      <c r="V236" t="s">
        <v>31</v>
      </c>
      <c r="W236">
        <v>3</v>
      </c>
      <c r="X236" t="s">
        <v>38</v>
      </c>
      <c r="Y236">
        <v>32</v>
      </c>
      <c r="Z236" t="s">
        <v>48</v>
      </c>
      <c r="AA236" t="s">
        <v>40</v>
      </c>
      <c r="AB236" s="2">
        <v>41730</v>
      </c>
      <c r="AC236">
        <v>6</v>
      </c>
      <c r="AD236">
        <f t="shared" ca="1" si="3"/>
        <v>0.70541662137641614</v>
      </c>
    </row>
    <row r="237" spans="1:30">
      <c r="A237">
        <v>236</v>
      </c>
      <c r="B237" t="s">
        <v>41</v>
      </c>
      <c r="C237" t="s">
        <v>30</v>
      </c>
      <c r="D237" t="s">
        <v>31</v>
      </c>
      <c r="E237">
        <v>3</v>
      </c>
      <c r="F237" t="s">
        <v>32</v>
      </c>
      <c r="G237" t="s">
        <v>33</v>
      </c>
      <c r="H237" t="s">
        <v>32</v>
      </c>
      <c r="I237" t="s">
        <v>34</v>
      </c>
      <c r="J237" t="s">
        <v>43</v>
      </c>
      <c r="K237" t="s">
        <v>137</v>
      </c>
      <c r="L237" t="s">
        <v>30</v>
      </c>
      <c r="M237" t="s">
        <v>43</v>
      </c>
      <c r="N237" s="1" t="s">
        <v>37</v>
      </c>
      <c r="O237" t="s">
        <v>37</v>
      </c>
      <c r="P237" t="str">
        <f>IF(Q237="","",INDEX('Backing 4'!U:U,MATCH(Q237,'Backing 4'!T:T,0)))</f>
        <v>Even</v>
      </c>
      <c r="Q237" t="str">
        <f>IF(L237="","",IF(C237="1 - Executive","",C237&amp;" &amp; "&amp;M237))</f>
        <v>6 - Junior Officer &amp; Sales &amp; Marketing</v>
      </c>
      <c r="R237" t="str">
        <f>IF(S237="","",INDEX('Backing 4'!Z:Z,MATCH(S237,'Backing 4'!Y:Y,0)))</f>
        <v>Even</v>
      </c>
      <c r="S237" t="str">
        <f>IF(L237="","",IF(C237="1 - Executive","",C237))</f>
        <v>6 - Junior Officer</v>
      </c>
      <c r="T237">
        <v>1</v>
      </c>
      <c r="U237" t="str">
        <f>IF(D237="Y","",IF(V237="Y",INDEX('Backing 2'!B:B,MATCH(C237,'Backing 2'!C:C,0)),C237))</f>
        <v>6 - Junior Officer</v>
      </c>
      <c r="V237" t="s">
        <v>31</v>
      </c>
      <c r="W237">
        <v>0</v>
      </c>
      <c r="X237" t="s">
        <v>50</v>
      </c>
      <c r="Y237">
        <v>22</v>
      </c>
      <c r="Z237" t="s">
        <v>48</v>
      </c>
      <c r="AA237" t="s">
        <v>40</v>
      </c>
      <c r="AB237" s="2">
        <v>43556</v>
      </c>
      <c r="AC237">
        <v>1</v>
      </c>
      <c r="AD237">
        <f t="shared" ca="1" si="3"/>
        <v>0.36362617126597008</v>
      </c>
    </row>
    <row r="238" spans="1:30">
      <c r="A238">
        <v>237</v>
      </c>
      <c r="B238" t="s">
        <v>41</v>
      </c>
      <c r="C238" t="s">
        <v>30</v>
      </c>
      <c r="D238" t="s">
        <v>31</v>
      </c>
      <c r="E238">
        <v>2</v>
      </c>
      <c r="F238" t="s">
        <v>33</v>
      </c>
      <c r="G238" t="s">
        <v>33</v>
      </c>
      <c r="H238" t="s">
        <v>32</v>
      </c>
      <c r="I238" t="s">
        <v>34</v>
      </c>
      <c r="J238" t="s">
        <v>35</v>
      </c>
      <c r="K238" t="s">
        <v>137</v>
      </c>
      <c r="L238" t="s">
        <v>55</v>
      </c>
      <c r="M238" t="s">
        <v>35</v>
      </c>
      <c r="N238" s="1" t="s">
        <v>37</v>
      </c>
      <c r="O238" t="s">
        <v>37</v>
      </c>
      <c r="P238" t="str">
        <f>IF(Q238="","",INDEX('Backing 4'!U:U,MATCH(Q238,'Backing 4'!T:T,0)))</f>
        <v>Even</v>
      </c>
      <c r="Q238" t="str">
        <f>IF(L238="","",IF(C238="1 - Executive","",C238&amp;" &amp; "&amp;M238))</f>
        <v>6 - Junior Officer &amp; Operations</v>
      </c>
      <c r="R238" t="str">
        <f>IF(S238="","",INDEX('Backing 4'!Z:Z,MATCH(S238,'Backing 4'!Y:Y,0)))</f>
        <v>Even</v>
      </c>
      <c r="S238" t="str">
        <f>IF(L238="","",IF(C238="1 - Executive","",C238))</f>
        <v>6 - Junior Officer</v>
      </c>
      <c r="T238">
        <v>4</v>
      </c>
      <c r="U238" t="str">
        <f>IF(D238="Y","",IF(V238="Y",INDEX('Backing 2'!B:B,MATCH(C238,'Backing 2'!C:C,0)),C238))</f>
        <v>6 - Junior Officer</v>
      </c>
      <c r="V238" t="s">
        <v>31</v>
      </c>
      <c r="W238">
        <v>3</v>
      </c>
      <c r="X238" t="s">
        <v>38</v>
      </c>
      <c r="Y238">
        <v>31</v>
      </c>
      <c r="Z238" t="s">
        <v>48</v>
      </c>
      <c r="AA238" t="s">
        <v>40</v>
      </c>
      <c r="AB238" s="2">
        <v>42461</v>
      </c>
      <c r="AC238">
        <v>4</v>
      </c>
      <c r="AD238">
        <f t="shared" ca="1" si="3"/>
        <v>0.81600234110704939</v>
      </c>
    </row>
    <row r="239" spans="1:30" hidden="1">
      <c r="A239">
        <v>238</v>
      </c>
      <c r="B239" t="s">
        <v>41</v>
      </c>
      <c r="C239" t="s">
        <v>30</v>
      </c>
      <c r="D239" t="s">
        <v>34</v>
      </c>
      <c r="E239">
        <v>0</v>
      </c>
      <c r="F239" t="s">
        <v>32</v>
      </c>
      <c r="G239" t="s">
        <v>32</v>
      </c>
      <c r="H239" t="s">
        <v>32</v>
      </c>
      <c r="I239" t="s">
        <v>31</v>
      </c>
      <c r="J239" t="s">
        <v>35</v>
      </c>
      <c r="K239" t="s">
        <v>137</v>
      </c>
      <c r="L239" t="s">
        <v>30</v>
      </c>
      <c r="M239" t="s">
        <v>35</v>
      </c>
      <c r="N239" s="1" t="s">
        <v>37</v>
      </c>
      <c r="O239" t="s">
        <v>37</v>
      </c>
      <c r="P239" t="str">
        <f>IF(Q239="","",INDEX('Backing 4'!U:U,MATCH(Q239,'Backing 4'!T:T,0)))</f>
        <v>Even</v>
      </c>
      <c r="Q239" t="str">
        <f>IF(L239="","",IF(C239="1 - Executive","",C239&amp;" &amp; "&amp;M239))</f>
        <v>6 - Junior Officer &amp; Operations</v>
      </c>
      <c r="R239" t="str">
        <f>IF(S239="","",INDEX('Backing 4'!Z:Z,MATCH(S239,'Backing 4'!Y:Y,0)))</f>
        <v>Even</v>
      </c>
      <c r="S239" t="str">
        <f>IF(L239="","",IF(C239="1 - Executive","",C239))</f>
        <v>6 - Junior Officer</v>
      </c>
      <c r="T239">
        <v>0</v>
      </c>
      <c r="U239" t="str">
        <f>IF(D239="Y","",IF(V239="Y",INDEX('Backing 2'!B:B,MATCH(C239,'Backing 2'!C:C,0)),C239))</f>
        <v/>
      </c>
      <c r="V239" t="s">
        <v>31</v>
      </c>
      <c r="X239" t="s">
        <v>50</v>
      </c>
      <c r="Y239">
        <v>22</v>
      </c>
      <c r="Z239" t="s">
        <v>58</v>
      </c>
      <c r="AA239" t="s">
        <v>40</v>
      </c>
      <c r="AB239" s="2">
        <v>43922</v>
      </c>
      <c r="AC239">
        <v>0</v>
      </c>
      <c r="AD239">
        <f t="shared" ca="1" si="3"/>
        <v>0.49352567926210178</v>
      </c>
    </row>
    <row r="240" spans="1:30">
      <c r="A240">
        <v>239</v>
      </c>
      <c r="B240" t="s">
        <v>29</v>
      </c>
      <c r="C240" t="s">
        <v>42</v>
      </c>
      <c r="D240" t="s">
        <v>31</v>
      </c>
      <c r="E240">
        <v>2</v>
      </c>
      <c r="F240" t="s">
        <v>32</v>
      </c>
      <c r="G240" t="s">
        <v>33</v>
      </c>
      <c r="H240" t="s">
        <v>32</v>
      </c>
      <c r="I240" t="s">
        <v>34</v>
      </c>
      <c r="J240" t="s">
        <v>43</v>
      </c>
      <c r="K240" t="s">
        <v>137</v>
      </c>
      <c r="L240" t="s">
        <v>42</v>
      </c>
      <c r="M240" t="s">
        <v>43</v>
      </c>
      <c r="N240" s="1" t="s">
        <v>37</v>
      </c>
      <c r="O240" t="s">
        <v>37</v>
      </c>
      <c r="P240" t="str">
        <f>IF(Q240="","",INDEX('Backing 4'!U:U,MATCH(Q240,'Backing 4'!T:T,0)))</f>
        <v>Uneven - Men benefit</v>
      </c>
      <c r="Q240" t="str">
        <f>IF(L240="","",IF(C240="1 - Executive","",C240&amp;" &amp; "&amp;M240))</f>
        <v>4 - Manager &amp; Sales &amp; Marketing</v>
      </c>
      <c r="R240" t="str">
        <f>IF(S240="","",INDEX('Backing 4'!Z:Z,MATCH(S240,'Backing 4'!Y:Y,0)))</f>
        <v>Even</v>
      </c>
      <c r="S240" t="str">
        <f>IF(L240="","",IF(C240="1 - Executive","",C240))</f>
        <v>4 - Manager</v>
      </c>
      <c r="T240">
        <v>2</v>
      </c>
      <c r="U240" t="str">
        <f>IF(D240="Y","",IF(V240="Y",INDEX('Backing 2'!B:B,MATCH(C240,'Backing 2'!C:C,0)),C240))</f>
        <v>4 - Manager</v>
      </c>
      <c r="V240" t="s">
        <v>31</v>
      </c>
      <c r="W240">
        <v>2</v>
      </c>
      <c r="X240" t="s">
        <v>38</v>
      </c>
      <c r="Y240">
        <v>36</v>
      </c>
      <c r="Z240" t="s">
        <v>53</v>
      </c>
      <c r="AA240" t="s">
        <v>40</v>
      </c>
      <c r="AB240" s="2">
        <v>41730</v>
      </c>
      <c r="AC240">
        <v>6</v>
      </c>
      <c r="AD240">
        <f t="shared" ca="1" si="3"/>
        <v>0.86342811909246819</v>
      </c>
    </row>
    <row r="241" spans="1:30">
      <c r="A241">
        <v>240</v>
      </c>
      <c r="B241" t="s">
        <v>41</v>
      </c>
      <c r="C241" t="s">
        <v>30</v>
      </c>
      <c r="D241" t="s">
        <v>31</v>
      </c>
      <c r="E241">
        <v>2</v>
      </c>
      <c r="F241" t="s">
        <v>32</v>
      </c>
      <c r="G241" t="s">
        <v>33</v>
      </c>
      <c r="H241" t="s">
        <v>32</v>
      </c>
      <c r="I241" t="s">
        <v>34</v>
      </c>
      <c r="J241" t="s">
        <v>35</v>
      </c>
      <c r="K241" t="s">
        <v>137</v>
      </c>
      <c r="L241" t="s">
        <v>30</v>
      </c>
      <c r="M241" t="s">
        <v>35</v>
      </c>
      <c r="N241" s="1" t="s">
        <v>37</v>
      </c>
      <c r="O241" t="s">
        <v>37</v>
      </c>
      <c r="P241" t="str">
        <f>IF(Q241="","",INDEX('Backing 4'!U:U,MATCH(Q241,'Backing 4'!T:T,0)))</f>
        <v>Even</v>
      </c>
      <c r="Q241" t="str">
        <f>IF(L241="","",IF(C241="1 - Executive","",C241&amp;" &amp; "&amp;M241))</f>
        <v>6 - Junior Officer &amp; Operations</v>
      </c>
      <c r="R241" t="str">
        <f>IF(S241="","",INDEX('Backing 4'!Z:Z,MATCH(S241,'Backing 4'!Y:Y,0)))</f>
        <v>Even</v>
      </c>
      <c r="S241" t="str">
        <f>IF(L241="","",IF(C241="1 - Executive","",C241))</f>
        <v>6 - Junior Officer</v>
      </c>
      <c r="T241">
        <v>4</v>
      </c>
      <c r="U241" t="str">
        <f>IF(D241="Y","",IF(V241="Y",INDEX('Backing 2'!B:B,MATCH(C241,'Backing 2'!C:C,0)),C241))</f>
        <v>6 - Junior Officer</v>
      </c>
      <c r="V241" t="s">
        <v>31</v>
      </c>
      <c r="W241">
        <v>3</v>
      </c>
      <c r="X241" t="s">
        <v>50</v>
      </c>
      <c r="Y241">
        <v>27</v>
      </c>
      <c r="Z241" t="s">
        <v>53</v>
      </c>
      <c r="AA241" t="s">
        <v>40</v>
      </c>
      <c r="AB241" s="2">
        <v>42461</v>
      </c>
      <c r="AC241">
        <v>4</v>
      </c>
      <c r="AD241">
        <f t="shared" ca="1" si="3"/>
        <v>0.90712702371527432</v>
      </c>
    </row>
    <row r="242" spans="1:30">
      <c r="A242">
        <v>241</v>
      </c>
      <c r="B242" t="s">
        <v>41</v>
      </c>
      <c r="C242" t="s">
        <v>42</v>
      </c>
      <c r="D242" t="s">
        <v>31</v>
      </c>
      <c r="E242">
        <v>2</v>
      </c>
      <c r="F242" t="s">
        <v>32</v>
      </c>
      <c r="G242" t="s">
        <v>33</v>
      </c>
      <c r="H242" t="s">
        <v>32</v>
      </c>
      <c r="I242" t="s">
        <v>34</v>
      </c>
      <c r="J242" t="s">
        <v>51</v>
      </c>
      <c r="K242" t="s">
        <v>137</v>
      </c>
      <c r="L242" t="s">
        <v>42</v>
      </c>
      <c r="M242" t="s">
        <v>51</v>
      </c>
      <c r="N242" s="1" t="s">
        <v>37</v>
      </c>
      <c r="O242" t="s">
        <v>37</v>
      </c>
      <c r="P242" t="str">
        <f>IF(Q242="","",INDEX('Backing 4'!U:U,MATCH(Q242,'Backing 4'!T:T,0)))</f>
        <v>Even</v>
      </c>
      <c r="Q242" t="str">
        <f>IF(L242="","",IF(C242="1 - Executive","",C242&amp;" &amp; "&amp;M242))</f>
        <v>4 - Manager &amp; Internal Services</v>
      </c>
      <c r="R242" t="str">
        <f>IF(S242="","",INDEX('Backing 4'!Z:Z,MATCH(S242,'Backing 4'!Y:Y,0)))</f>
        <v>Even</v>
      </c>
      <c r="S242" t="str">
        <f>IF(L242="","",IF(C242="1 - Executive","",C242))</f>
        <v>4 - Manager</v>
      </c>
      <c r="T242">
        <v>2</v>
      </c>
      <c r="U242" t="str">
        <f>IF(D242="Y","",IF(V242="Y",INDEX('Backing 2'!B:B,MATCH(C242,'Backing 2'!C:C,0)),C242))</f>
        <v>4 - Manager</v>
      </c>
      <c r="V242" t="s">
        <v>31</v>
      </c>
      <c r="W242">
        <v>2</v>
      </c>
      <c r="X242" t="s">
        <v>38</v>
      </c>
      <c r="Y242">
        <v>38</v>
      </c>
      <c r="Z242" t="s">
        <v>44</v>
      </c>
      <c r="AA242" t="s">
        <v>40</v>
      </c>
      <c r="AB242" s="2">
        <v>43191</v>
      </c>
      <c r="AC242">
        <v>2</v>
      </c>
      <c r="AD242">
        <f t="shared" ca="1" si="3"/>
        <v>0.73190601605503069</v>
      </c>
    </row>
    <row r="243" spans="1:30">
      <c r="A243">
        <v>242</v>
      </c>
      <c r="B243" t="s">
        <v>29</v>
      </c>
      <c r="C243" s="3" t="s">
        <v>55</v>
      </c>
      <c r="D243" t="s">
        <v>31</v>
      </c>
      <c r="E243">
        <v>3</v>
      </c>
      <c r="F243" t="s">
        <v>32</v>
      </c>
      <c r="G243" t="s">
        <v>32</v>
      </c>
      <c r="H243" t="s">
        <v>33</v>
      </c>
      <c r="I243" t="s">
        <v>34</v>
      </c>
      <c r="J243" t="s">
        <v>51</v>
      </c>
      <c r="K243" t="s">
        <v>36</v>
      </c>
      <c r="L243" t="s">
        <v>136</v>
      </c>
      <c r="M243" t="s">
        <v>51</v>
      </c>
      <c r="N243" s="1" t="s">
        <v>37</v>
      </c>
      <c r="O243" t="s">
        <v>37</v>
      </c>
      <c r="P243" t="str">
        <f>IF(Q243="","",INDEX('Backing 4'!U:U,MATCH(Q243,'Backing 4'!T:T,0)))</f>
        <v>Even</v>
      </c>
      <c r="Q243" t="str">
        <f>IF(L243="","",IF(C243="1 - Executive","",C243&amp;" &amp; "&amp;M243))</f>
        <v>5 - Senior Officer &amp; Internal Services</v>
      </c>
      <c r="R243" t="str">
        <f>IF(S243="","",INDEX('Backing 4'!Z:Z,MATCH(S243,'Backing 4'!Y:Y,0)))</f>
        <v>Even</v>
      </c>
      <c r="S243" t="str">
        <f>IF(L243="","",IF(C243="1 - Executive","",C243))</f>
        <v>5 - Senior Officer</v>
      </c>
      <c r="T243">
        <v>3</v>
      </c>
      <c r="U243" t="str">
        <f>IF(D243="Y","",IF(V243="Y",INDEX('Backing 2'!B:B,MATCH(C243,'Backing 2'!C:C,0)),C243))</f>
        <v>5 - Senior Officer</v>
      </c>
      <c r="V243" t="s">
        <v>31</v>
      </c>
      <c r="W243">
        <v>3</v>
      </c>
      <c r="X243" t="s">
        <v>38</v>
      </c>
      <c r="Y243">
        <v>37</v>
      </c>
      <c r="Z243" t="s">
        <v>58</v>
      </c>
      <c r="AA243" t="s">
        <v>40</v>
      </c>
      <c r="AB243" s="2">
        <v>42826</v>
      </c>
      <c r="AC243">
        <v>3</v>
      </c>
      <c r="AD243">
        <f t="shared" ca="1" si="3"/>
        <v>0.60421771841292171</v>
      </c>
    </row>
    <row r="244" spans="1:30">
      <c r="A244">
        <v>243</v>
      </c>
      <c r="B244" t="s">
        <v>29</v>
      </c>
      <c r="C244" t="s">
        <v>45</v>
      </c>
      <c r="D244" t="s">
        <v>31</v>
      </c>
      <c r="E244">
        <v>3</v>
      </c>
      <c r="F244" t="s">
        <v>32</v>
      </c>
      <c r="G244" t="s">
        <v>33</v>
      </c>
      <c r="H244" t="s">
        <v>32</v>
      </c>
      <c r="I244" t="s">
        <v>34</v>
      </c>
      <c r="J244" t="s">
        <v>35</v>
      </c>
      <c r="K244" t="s">
        <v>137</v>
      </c>
      <c r="L244" t="s">
        <v>45</v>
      </c>
      <c r="M244" t="s">
        <v>35</v>
      </c>
      <c r="N244" s="1" t="s">
        <v>37</v>
      </c>
      <c r="O244" t="s">
        <v>37</v>
      </c>
      <c r="P244" t="str">
        <f>IF(Q244="","",INDEX('Backing 4'!U:U,MATCH(Q244,'Backing 4'!T:T,0)))</f>
        <v>Even</v>
      </c>
      <c r="Q244" t="str">
        <f>IF(L244="","",IF(C244="1 - Executive","",C244&amp;" &amp; "&amp;M244))</f>
        <v>2 - Director &amp; Operations</v>
      </c>
      <c r="R244" t="s">
        <v>47</v>
      </c>
      <c r="S244" t="str">
        <f>IF(L244="","",IF(C244="1 - Executive","",C244))</f>
        <v>2 - Director</v>
      </c>
      <c r="T244">
        <v>1</v>
      </c>
      <c r="U244" t="str">
        <f>IF(D244="Y","",IF(V244="Y",INDEX('Backing 2'!B:B,MATCH(C244,'Backing 2'!C:C,0)),C244))</f>
        <v>3 - Senior Manager</v>
      </c>
      <c r="V244" t="s">
        <v>34</v>
      </c>
      <c r="W244">
        <v>2</v>
      </c>
      <c r="X244" t="s">
        <v>52</v>
      </c>
      <c r="Y244">
        <v>42</v>
      </c>
      <c r="Z244" t="s">
        <v>48</v>
      </c>
      <c r="AA244" t="s">
        <v>40</v>
      </c>
      <c r="AB244" s="2">
        <v>41365</v>
      </c>
      <c r="AC244">
        <v>7</v>
      </c>
      <c r="AD244">
        <f t="shared" ca="1" si="3"/>
        <v>0.29530631613899561</v>
      </c>
    </row>
    <row r="245" spans="1:30">
      <c r="A245">
        <v>244</v>
      </c>
      <c r="B245" t="s">
        <v>29</v>
      </c>
      <c r="C245" t="s">
        <v>54</v>
      </c>
      <c r="D245" t="s">
        <v>31</v>
      </c>
      <c r="E245">
        <v>2</v>
      </c>
      <c r="F245" t="s">
        <v>32</v>
      </c>
      <c r="G245" t="s">
        <v>33</v>
      </c>
      <c r="H245" t="s">
        <v>32</v>
      </c>
      <c r="I245" t="s">
        <v>34</v>
      </c>
      <c r="J245" t="s">
        <v>43</v>
      </c>
      <c r="K245" t="s">
        <v>137</v>
      </c>
      <c r="L245" t="s">
        <v>54</v>
      </c>
      <c r="M245" t="s">
        <v>43</v>
      </c>
      <c r="N245" s="1" t="s">
        <v>37</v>
      </c>
      <c r="O245" t="s">
        <v>37</v>
      </c>
      <c r="P245" t="str">
        <f>IF(Q245="","",INDEX('Backing 4'!U:U,MATCH(Q245,'Backing 4'!T:T,0)))</f>
        <v>Uneven - Men benefit</v>
      </c>
      <c r="Q245" t="str">
        <f>IF(L245="","",IF(C245="1 - Executive","",C245&amp;" &amp; "&amp;M245))</f>
        <v>3 - Senior Manager &amp; Sales &amp; Marketing</v>
      </c>
      <c r="R245" t="str">
        <f>IF(S245="","",INDEX('Backing 4'!Z:Z,MATCH(S245,'Backing 4'!Y:Y,0)))</f>
        <v>Uneven - Men benefit</v>
      </c>
      <c r="S245" t="str">
        <f>IF(L245="","",IF(C245="1 - Executive","",C245))</f>
        <v>3 - Senior Manager</v>
      </c>
      <c r="T245">
        <v>4</v>
      </c>
      <c r="U245" t="str">
        <f>IF(D245="Y","",IF(V245="Y",INDEX('Backing 2'!B:B,MATCH(C245,'Backing 2'!C:C,0)),C245))</f>
        <v>3 - Senior Manager</v>
      </c>
      <c r="V245" t="s">
        <v>31</v>
      </c>
      <c r="W245">
        <v>4</v>
      </c>
      <c r="X245" t="s">
        <v>52</v>
      </c>
      <c r="Y245">
        <v>41</v>
      </c>
      <c r="Z245" t="s">
        <v>60</v>
      </c>
      <c r="AA245" t="s">
        <v>40</v>
      </c>
      <c r="AB245" s="2">
        <v>40634</v>
      </c>
      <c r="AC245">
        <v>9</v>
      </c>
      <c r="AD245">
        <f t="shared" ca="1" si="3"/>
        <v>0.17335746149331532</v>
      </c>
    </row>
    <row r="246" spans="1:30">
      <c r="A246">
        <v>245</v>
      </c>
      <c r="B246" t="s">
        <v>41</v>
      </c>
      <c r="C246" s="3" t="s">
        <v>55</v>
      </c>
      <c r="D246" t="s">
        <v>31</v>
      </c>
      <c r="E246">
        <v>2</v>
      </c>
      <c r="F246" t="s">
        <v>32</v>
      </c>
      <c r="G246" t="s">
        <v>32</v>
      </c>
      <c r="H246" t="s">
        <v>33</v>
      </c>
      <c r="I246" t="s">
        <v>34</v>
      </c>
      <c r="J246" t="s">
        <v>35</v>
      </c>
      <c r="K246" t="s">
        <v>36</v>
      </c>
      <c r="L246" t="s">
        <v>136</v>
      </c>
      <c r="M246" t="s">
        <v>35</v>
      </c>
      <c r="N246" s="1">
        <v>0.7</v>
      </c>
      <c r="O246" t="s">
        <v>59</v>
      </c>
      <c r="P246" t="str">
        <f>IF(Q246="","",INDEX('Backing 4'!U:U,MATCH(Q246,'Backing 4'!T:T,0)))</f>
        <v>Even</v>
      </c>
      <c r="Q246" t="str">
        <f>IF(L246="","",IF(C246="1 - Executive","",C246&amp;" &amp; "&amp;M246))</f>
        <v>5 - Senior Officer &amp; Operations</v>
      </c>
      <c r="R246" t="str">
        <f>IF(S246="","",INDEX('Backing 4'!Z:Z,MATCH(S246,'Backing 4'!Y:Y,0)))</f>
        <v>Even</v>
      </c>
      <c r="S246" t="str">
        <f>IF(L246="","",IF(C246="1 - Executive","",C246))</f>
        <v>5 - Senior Officer</v>
      </c>
      <c r="T246">
        <v>5</v>
      </c>
      <c r="U246" t="str">
        <f>IF(D246="Y","",IF(V246="Y",INDEX('Backing 2'!B:B,MATCH(C246,'Backing 2'!C:C,0)),C246))</f>
        <v>5 - Senior Officer</v>
      </c>
      <c r="V246" t="s">
        <v>31</v>
      </c>
      <c r="W246">
        <v>3</v>
      </c>
      <c r="X246" t="s">
        <v>52</v>
      </c>
      <c r="Y246">
        <v>49</v>
      </c>
      <c r="Z246" t="s">
        <v>48</v>
      </c>
      <c r="AA246" t="s">
        <v>40</v>
      </c>
      <c r="AB246" s="2">
        <v>42095</v>
      </c>
      <c r="AC246">
        <v>5</v>
      </c>
      <c r="AD246">
        <f t="shared" ca="1" si="3"/>
        <v>0.76622399115187467</v>
      </c>
    </row>
    <row r="247" spans="1:30">
      <c r="A247">
        <v>246</v>
      </c>
      <c r="B247" t="s">
        <v>29</v>
      </c>
      <c r="C247" s="3" t="s">
        <v>30</v>
      </c>
      <c r="D247" t="s">
        <v>31</v>
      </c>
      <c r="E247">
        <v>3</v>
      </c>
      <c r="F247" t="s">
        <v>32</v>
      </c>
      <c r="G247" t="s">
        <v>32</v>
      </c>
      <c r="H247" t="s">
        <v>33</v>
      </c>
      <c r="I247" t="s">
        <v>34</v>
      </c>
      <c r="J247" t="s">
        <v>43</v>
      </c>
      <c r="K247" t="s">
        <v>36</v>
      </c>
      <c r="L247" t="s">
        <v>136</v>
      </c>
      <c r="M247" t="s">
        <v>43</v>
      </c>
      <c r="N247" s="1" t="s">
        <v>37</v>
      </c>
      <c r="O247" t="s">
        <v>37</v>
      </c>
      <c r="P247" t="str">
        <f>IF(Q247="","",INDEX('Backing 4'!U:U,MATCH(Q247,'Backing 4'!T:T,0)))</f>
        <v>Even</v>
      </c>
      <c r="Q247" t="str">
        <f>IF(L247="","",IF(C247="1 - Executive","",C247&amp;" &amp; "&amp;M247))</f>
        <v>6 - Junior Officer &amp; Sales &amp; Marketing</v>
      </c>
      <c r="R247" t="str">
        <f>IF(S247="","",INDEX('Backing 4'!Z:Z,MATCH(S247,'Backing 4'!Y:Y,0)))</f>
        <v>Even</v>
      </c>
      <c r="S247" t="str">
        <f>IF(L247="","",IF(C247="1 - Executive","",C247))</f>
        <v>6 - Junior Officer</v>
      </c>
      <c r="T247">
        <v>5</v>
      </c>
      <c r="U247" t="str">
        <f>IF(D247="Y","",IF(V247="Y",INDEX('Backing 2'!B:B,MATCH(C247,'Backing 2'!C:C,0)),C247))</f>
        <v>6 - Junior Officer</v>
      </c>
      <c r="V247" t="s">
        <v>31</v>
      </c>
      <c r="W247">
        <v>3</v>
      </c>
      <c r="X247" t="s">
        <v>50</v>
      </c>
      <c r="Y247">
        <v>25</v>
      </c>
      <c r="Z247" t="s">
        <v>48</v>
      </c>
      <c r="AA247" t="s">
        <v>40</v>
      </c>
      <c r="AB247" s="2">
        <v>42095</v>
      </c>
      <c r="AC247">
        <v>5</v>
      </c>
      <c r="AD247">
        <f t="shared" ca="1" si="3"/>
        <v>0.22484150061226904</v>
      </c>
    </row>
    <row r="248" spans="1:30">
      <c r="A248">
        <v>247</v>
      </c>
      <c r="B248" t="s">
        <v>29</v>
      </c>
      <c r="C248" t="s">
        <v>30</v>
      </c>
      <c r="D248" t="s">
        <v>31</v>
      </c>
      <c r="E248">
        <v>3</v>
      </c>
      <c r="F248" t="s">
        <v>32</v>
      </c>
      <c r="G248" t="s">
        <v>33</v>
      </c>
      <c r="H248" t="s">
        <v>32</v>
      </c>
      <c r="I248" t="s">
        <v>34</v>
      </c>
      <c r="J248" t="s">
        <v>35</v>
      </c>
      <c r="K248" t="s">
        <v>137</v>
      </c>
      <c r="L248" t="s">
        <v>30</v>
      </c>
      <c r="M248" t="s">
        <v>35</v>
      </c>
      <c r="N248" s="1" t="s">
        <v>37</v>
      </c>
      <c r="O248" t="s">
        <v>37</v>
      </c>
      <c r="P248" t="str">
        <f>IF(Q248="","",INDEX('Backing 4'!U:U,MATCH(Q248,'Backing 4'!T:T,0)))</f>
        <v>Even</v>
      </c>
      <c r="Q248" t="str">
        <f>IF(L248="","",IF(C248="1 - Executive","",C248&amp;" &amp; "&amp;M248))</f>
        <v>6 - Junior Officer &amp; Operations</v>
      </c>
      <c r="R248" t="str">
        <f>IF(S248="","",INDEX('Backing 4'!Z:Z,MATCH(S248,'Backing 4'!Y:Y,0)))</f>
        <v>Even</v>
      </c>
      <c r="S248" t="str">
        <f>IF(L248="","",IF(C248="1 - Executive","",C248))</f>
        <v>6 - Junior Officer</v>
      </c>
      <c r="T248">
        <v>3</v>
      </c>
      <c r="U248" t="str">
        <f>IF(D248="Y","",IF(V248="Y",INDEX('Backing 2'!B:B,MATCH(C248,'Backing 2'!C:C,0)),C248))</f>
        <v>6 - Junior Officer</v>
      </c>
      <c r="V248" t="s">
        <v>31</v>
      </c>
      <c r="W248">
        <v>3</v>
      </c>
      <c r="X248" t="s">
        <v>50</v>
      </c>
      <c r="Y248">
        <v>22</v>
      </c>
      <c r="Z248" t="s">
        <v>48</v>
      </c>
      <c r="AA248" t="s">
        <v>40</v>
      </c>
      <c r="AB248" s="2">
        <v>42826</v>
      </c>
      <c r="AC248">
        <v>3</v>
      </c>
      <c r="AD248">
        <f t="shared" ca="1" si="3"/>
        <v>0.96252135093390401</v>
      </c>
    </row>
    <row r="249" spans="1:30">
      <c r="A249">
        <v>248</v>
      </c>
      <c r="B249" t="s">
        <v>29</v>
      </c>
      <c r="C249" t="s">
        <v>42</v>
      </c>
      <c r="D249" t="s">
        <v>31</v>
      </c>
      <c r="E249">
        <v>2</v>
      </c>
      <c r="F249" t="s">
        <v>32</v>
      </c>
      <c r="G249" t="s">
        <v>33</v>
      </c>
      <c r="H249" t="s">
        <v>32</v>
      </c>
      <c r="I249" t="s">
        <v>34</v>
      </c>
      <c r="J249" t="s">
        <v>35</v>
      </c>
      <c r="K249" t="s">
        <v>137</v>
      </c>
      <c r="L249" t="s">
        <v>42</v>
      </c>
      <c r="M249" t="s">
        <v>35</v>
      </c>
      <c r="N249" s="1" t="s">
        <v>37</v>
      </c>
      <c r="O249" t="s">
        <v>37</v>
      </c>
      <c r="P249" t="str">
        <f>IF(Q249="","",INDEX('Backing 4'!U:U,MATCH(Q249,'Backing 4'!T:T,0)))</f>
        <v>Even</v>
      </c>
      <c r="Q249" t="str">
        <f>IF(L249="","",IF(C249="1 - Executive","",C249&amp;" &amp; "&amp;M249))</f>
        <v>4 - Manager &amp; Operations</v>
      </c>
      <c r="R249" t="str">
        <f>IF(S249="","",INDEX('Backing 4'!Z:Z,MATCH(S249,'Backing 4'!Y:Y,0)))</f>
        <v>Even</v>
      </c>
      <c r="S249" t="str">
        <f>IF(L249="","",IF(C249="1 - Executive","",C249))</f>
        <v>4 - Manager</v>
      </c>
      <c r="T249">
        <v>1</v>
      </c>
      <c r="U249" t="str">
        <f>IF(D249="Y","",IF(V249="Y",INDEX('Backing 2'!B:B,MATCH(C249,'Backing 2'!C:C,0)),C249))</f>
        <v>5 - Senior Officer</v>
      </c>
      <c r="V249" t="s">
        <v>34</v>
      </c>
      <c r="W249">
        <v>1</v>
      </c>
      <c r="X249" t="s">
        <v>38</v>
      </c>
      <c r="Y249">
        <v>30</v>
      </c>
      <c r="Z249" t="s">
        <v>39</v>
      </c>
      <c r="AA249" t="s">
        <v>40</v>
      </c>
      <c r="AB249" s="2">
        <v>41000</v>
      </c>
      <c r="AC249">
        <v>8</v>
      </c>
      <c r="AD249">
        <f t="shared" ca="1" si="3"/>
        <v>0.95397417621778358</v>
      </c>
    </row>
    <row r="250" spans="1:30">
      <c r="A250">
        <v>249</v>
      </c>
      <c r="B250" t="s">
        <v>29</v>
      </c>
      <c r="C250" t="s">
        <v>30</v>
      </c>
      <c r="D250" t="s">
        <v>31</v>
      </c>
      <c r="E250">
        <v>2</v>
      </c>
      <c r="F250" t="s">
        <v>32</v>
      </c>
      <c r="G250" t="s">
        <v>33</v>
      </c>
      <c r="H250" t="s">
        <v>32</v>
      </c>
      <c r="I250" t="s">
        <v>34</v>
      </c>
      <c r="J250" t="s">
        <v>35</v>
      </c>
      <c r="K250" t="s">
        <v>137</v>
      </c>
      <c r="L250" t="s">
        <v>30</v>
      </c>
      <c r="M250" t="s">
        <v>35</v>
      </c>
      <c r="N250" s="1" t="s">
        <v>37</v>
      </c>
      <c r="O250" t="s">
        <v>37</v>
      </c>
      <c r="P250" t="str">
        <f>IF(Q250="","",INDEX('Backing 4'!U:U,MATCH(Q250,'Backing 4'!T:T,0)))</f>
        <v>Even</v>
      </c>
      <c r="Q250" t="str">
        <f>IF(L250="","",IF(C250="1 - Executive","",C250&amp;" &amp; "&amp;M250))</f>
        <v>6 - Junior Officer &amp; Operations</v>
      </c>
      <c r="R250" t="str">
        <f>IF(S250="","",INDEX('Backing 4'!Z:Z,MATCH(S250,'Backing 4'!Y:Y,0)))</f>
        <v>Even</v>
      </c>
      <c r="S250" t="str">
        <f>IF(L250="","",IF(C250="1 - Executive","",C250))</f>
        <v>6 - Junior Officer</v>
      </c>
      <c r="T250">
        <v>2</v>
      </c>
      <c r="U250" t="str">
        <f>IF(D250="Y","",IF(V250="Y",INDEX('Backing 2'!B:B,MATCH(C250,'Backing 2'!C:C,0)),C250))</f>
        <v>6 - Junior Officer</v>
      </c>
      <c r="V250" t="s">
        <v>31</v>
      </c>
      <c r="W250">
        <v>3</v>
      </c>
      <c r="X250" t="s">
        <v>50</v>
      </c>
      <c r="Y250">
        <v>21</v>
      </c>
      <c r="Z250" t="s">
        <v>48</v>
      </c>
      <c r="AA250" t="s">
        <v>40</v>
      </c>
      <c r="AB250" s="2">
        <v>43191</v>
      </c>
      <c r="AC250">
        <v>2</v>
      </c>
      <c r="AD250">
        <f t="shared" ca="1" si="3"/>
        <v>0.25908309781750638</v>
      </c>
    </row>
    <row r="251" spans="1:30">
      <c r="A251">
        <v>250</v>
      </c>
      <c r="B251" t="s">
        <v>29</v>
      </c>
      <c r="C251" s="3" t="s">
        <v>30</v>
      </c>
      <c r="D251" t="s">
        <v>31</v>
      </c>
      <c r="E251">
        <v>2</v>
      </c>
      <c r="F251" t="s">
        <v>32</v>
      </c>
      <c r="G251" t="s">
        <v>32</v>
      </c>
      <c r="H251" t="s">
        <v>33</v>
      </c>
      <c r="I251" t="s">
        <v>34</v>
      </c>
      <c r="J251" t="s">
        <v>35</v>
      </c>
      <c r="K251" t="s">
        <v>36</v>
      </c>
      <c r="L251" t="s">
        <v>136</v>
      </c>
      <c r="M251" t="s">
        <v>35</v>
      </c>
      <c r="N251" s="1" t="s">
        <v>37</v>
      </c>
      <c r="O251" t="s">
        <v>37</v>
      </c>
      <c r="P251" t="str">
        <f>IF(Q251="","",INDEX('Backing 4'!U:U,MATCH(Q251,'Backing 4'!T:T,0)))</f>
        <v>Even</v>
      </c>
      <c r="Q251" t="str">
        <f>IF(L251="","",IF(C251="1 - Executive","",C251&amp;" &amp; "&amp;M251))</f>
        <v>6 - Junior Officer &amp; Operations</v>
      </c>
      <c r="R251" t="str">
        <f>IF(S251="","",INDEX('Backing 4'!Z:Z,MATCH(S251,'Backing 4'!Y:Y,0)))</f>
        <v>Even</v>
      </c>
      <c r="S251" t="str">
        <f>IF(L251="","",IF(C251="1 - Executive","",C251))</f>
        <v>6 - Junior Officer</v>
      </c>
      <c r="T251">
        <v>5</v>
      </c>
      <c r="U251" t="str">
        <f>IF(D251="Y","",IF(V251="Y",INDEX('Backing 2'!B:B,MATCH(C251,'Backing 2'!C:C,0)),C251))</f>
        <v>6 - Junior Officer</v>
      </c>
      <c r="V251" t="s">
        <v>31</v>
      </c>
      <c r="W251">
        <v>2</v>
      </c>
      <c r="X251" t="s">
        <v>50</v>
      </c>
      <c r="Y251">
        <v>24</v>
      </c>
      <c r="Z251" t="s">
        <v>48</v>
      </c>
      <c r="AA251" t="s">
        <v>40</v>
      </c>
      <c r="AB251" s="2">
        <v>42095</v>
      </c>
      <c r="AC251">
        <v>5</v>
      </c>
      <c r="AD251">
        <f t="shared" ca="1" si="3"/>
        <v>0.46824298164106304</v>
      </c>
    </row>
    <row r="252" spans="1:30">
      <c r="A252">
        <v>251</v>
      </c>
      <c r="B252" t="s">
        <v>29</v>
      </c>
      <c r="C252" t="s">
        <v>30</v>
      </c>
      <c r="D252" t="s">
        <v>31</v>
      </c>
      <c r="E252">
        <v>2</v>
      </c>
      <c r="F252" t="s">
        <v>33</v>
      </c>
      <c r="G252" t="s">
        <v>33</v>
      </c>
      <c r="H252" t="s">
        <v>32</v>
      </c>
      <c r="I252" t="s">
        <v>34</v>
      </c>
      <c r="J252" t="s">
        <v>43</v>
      </c>
      <c r="K252" t="s">
        <v>137</v>
      </c>
      <c r="L252" t="s">
        <v>55</v>
      </c>
      <c r="M252" t="s">
        <v>43</v>
      </c>
      <c r="N252" s="1" t="s">
        <v>37</v>
      </c>
      <c r="O252" t="s">
        <v>37</v>
      </c>
      <c r="P252" t="str">
        <f>IF(Q252="","",INDEX('Backing 4'!U:U,MATCH(Q252,'Backing 4'!T:T,0)))</f>
        <v>Even</v>
      </c>
      <c r="Q252" t="str">
        <f>IF(L252="","",IF(C252="1 - Executive","",C252&amp;" &amp; "&amp;M252))</f>
        <v>6 - Junior Officer &amp; Sales &amp; Marketing</v>
      </c>
      <c r="R252" t="str">
        <f>IF(S252="","",INDEX('Backing 4'!Z:Z,MATCH(S252,'Backing 4'!Y:Y,0)))</f>
        <v>Even</v>
      </c>
      <c r="S252" t="str">
        <f>IF(L252="","",IF(C252="1 - Executive","",C252))</f>
        <v>6 - Junior Officer</v>
      </c>
      <c r="T252">
        <v>1</v>
      </c>
      <c r="U252" t="str">
        <f>IF(D252="Y","",IF(V252="Y",INDEX('Backing 2'!B:B,MATCH(C252,'Backing 2'!C:C,0)),C252))</f>
        <v>6 - Junior Officer</v>
      </c>
      <c r="V252" t="s">
        <v>31</v>
      </c>
      <c r="W252">
        <v>0</v>
      </c>
      <c r="X252" t="s">
        <v>50</v>
      </c>
      <c r="Y252">
        <v>29</v>
      </c>
      <c r="Z252" t="s">
        <v>48</v>
      </c>
      <c r="AA252" t="s">
        <v>40</v>
      </c>
      <c r="AB252" s="2">
        <v>43556</v>
      </c>
      <c r="AC252">
        <v>1</v>
      </c>
      <c r="AD252">
        <f t="shared" ca="1" si="3"/>
        <v>0.36833549961688339</v>
      </c>
    </row>
    <row r="253" spans="1:30">
      <c r="A253">
        <v>252</v>
      </c>
      <c r="B253" t="s">
        <v>41</v>
      </c>
      <c r="C253" t="s">
        <v>30</v>
      </c>
      <c r="D253" t="s">
        <v>31</v>
      </c>
      <c r="E253">
        <v>2</v>
      </c>
      <c r="F253" t="s">
        <v>32</v>
      </c>
      <c r="G253" t="s">
        <v>33</v>
      </c>
      <c r="H253" t="s">
        <v>32</v>
      </c>
      <c r="I253" t="s">
        <v>34</v>
      </c>
      <c r="J253" t="s">
        <v>35</v>
      </c>
      <c r="K253" t="s">
        <v>137</v>
      </c>
      <c r="L253" t="s">
        <v>30</v>
      </c>
      <c r="M253" t="s">
        <v>35</v>
      </c>
      <c r="N253" s="1" t="s">
        <v>37</v>
      </c>
      <c r="O253" t="s">
        <v>37</v>
      </c>
      <c r="P253" t="str">
        <f>IF(Q253="","",INDEX('Backing 4'!U:U,MATCH(Q253,'Backing 4'!T:T,0)))</f>
        <v>Even</v>
      </c>
      <c r="Q253" t="str">
        <f>IF(L253="","",IF(C253="1 - Executive","",C253&amp;" &amp; "&amp;M253))</f>
        <v>6 - Junior Officer &amp; Operations</v>
      </c>
      <c r="R253" t="str">
        <f>IF(S253="","",INDEX('Backing 4'!Z:Z,MATCH(S253,'Backing 4'!Y:Y,0)))</f>
        <v>Even</v>
      </c>
      <c r="S253" t="str">
        <f>IF(L253="","",IF(C253="1 - Executive","",C253))</f>
        <v>6 - Junior Officer</v>
      </c>
      <c r="T253">
        <v>2</v>
      </c>
      <c r="U253" t="str">
        <f>IF(D253="Y","",IF(V253="Y",INDEX('Backing 2'!B:B,MATCH(C253,'Backing 2'!C:C,0)),C253))</f>
        <v>6 - Junior Officer</v>
      </c>
      <c r="V253" t="s">
        <v>31</v>
      </c>
      <c r="W253">
        <v>3</v>
      </c>
      <c r="X253" t="s">
        <v>50</v>
      </c>
      <c r="Y253">
        <v>27</v>
      </c>
      <c r="Z253" t="s">
        <v>48</v>
      </c>
      <c r="AA253" t="s">
        <v>40</v>
      </c>
      <c r="AB253" s="2">
        <v>43191</v>
      </c>
      <c r="AC253">
        <v>2</v>
      </c>
      <c r="AD253">
        <f t="shared" ca="1" si="3"/>
        <v>0.4623832658950604</v>
      </c>
    </row>
    <row r="254" spans="1:30">
      <c r="A254">
        <v>253</v>
      </c>
      <c r="B254" t="s">
        <v>29</v>
      </c>
      <c r="C254" t="s">
        <v>30</v>
      </c>
      <c r="D254" t="s">
        <v>31</v>
      </c>
      <c r="E254">
        <v>4</v>
      </c>
      <c r="F254" t="s">
        <v>32</v>
      </c>
      <c r="G254" t="s">
        <v>33</v>
      </c>
      <c r="H254" t="s">
        <v>32</v>
      </c>
      <c r="I254" t="s">
        <v>34</v>
      </c>
      <c r="J254" t="s">
        <v>61</v>
      </c>
      <c r="K254" t="s">
        <v>137</v>
      </c>
      <c r="L254" t="s">
        <v>30</v>
      </c>
      <c r="M254" t="s">
        <v>61</v>
      </c>
      <c r="N254" s="1" t="s">
        <v>37</v>
      </c>
      <c r="O254" t="s">
        <v>37</v>
      </c>
      <c r="P254" t="str">
        <f>IF(Q254="","",INDEX('Backing 4'!U:U,MATCH(Q254,'Backing 4'!T:T,0)))</f>
        <v>Inconclusive</v>
      </c>
      <c r="Q254" t="str">
        <f>IF(L254="","",IF(C254="1 - Executive","",C254&amp;" &amp; "&amp;M254))</f>
        <v>6 - Junior Officer &amp; Finance</v>
      </c>
      <c r="R254" t="str">
        <f>IF(S254="","",INDEX('Backing 4'!Z:Z,MATCH(S254,'Backing 4'!Y:Y,0)))</f>
        <v>Even</v>
      </c>
      <c r="S254" t="str">
        <f>IF(L254="","",IF(C254="1 - Executive","",C254))</f>
        <v>6 - Junior Officer</v>
      </c>
      <c r="T254">
        <v>5</v>
      </c>
      <c r="U254" t="str">
        <f>IF(D254="Y","",IF(V254="Y",INDEX('Backing 2'!B:B,MATCH(C254,'Backing 2'!C:C,0)),C254))</f>
        <v>6 - Junior Officer</v>
      </c>
      <c r="V254" t="s">
        <v>31</v>
      </c>
      <c r="W254">
        <v>2</v>
      </c>
      <c r="X254" t="s">
        <v>50</v>
      </c>
      <c r="Y254">
        <v>26</v>
      </c>
      <c r="Z254" t="s">
        <v>48</v>
      </c>
      <c r="AA254" t="s">
        <v>40</v>
      </c>
      <c r="AB254" s="2">
        <v>42095</v>
      </c>
      <c r="AC254">
        <v>5</v>
      </c>
      <c r="AD254">
        <f t="shared" ca="1" si="3"/>
        <v>0.4588365672647865</v>
      </c>
    </row>
    <row r="255" spans="1:30">
      <c r="A255">
        <v>254</v>
      </c>
      <c r="B255" t="s">
        <v>41</v>
      </c>
      <c r="C255" t="s">
        <v>30</v>
      </c>
      <c r="D255" t="s">
        <v>31</v>
      </c>
      <c r="E255">
        <v>2</v>
      </c>
      <c r="F255" t="s">
        <v>32</v>
      </c>
      <c r="G255" t="s">
        <v>33</v>
      </c>
      <c r="H255" t="s">
        <v>32</v>
      </c>
      <c r="I255" t="s">
        <v>34</v>
      </c>
      <c r="J255" t="s">
        <v>51</v>
      </c>
      <c r="K255" t="s">
        <v>137</v>
      </c>
      <c r="L255" t="s">
        <v>30</v>
      </c>
      <c r="M255" t="s">
        <v>51</v>
      </c>
      <c r="N255" s="1" t="s">
        <v>37</v>
      </c>
      <c r="O255" t="s">
        <v>37</v>
      </c>
      <c r="P255" t="str">
        <f>IF(Q255="","",INDEX('Backing 4'!U:U,MATCH(Q255,'Backing 4'!T:T,0)))</f>
        <v>Even</v>
      </c>
      <c r="Q255" t="str">
        <f>IF(L255="","",IF(C255="1 - Executive","",C255&amp;" &amp; "&amp;M255))</f>
        <v>6 - Junior Officer &amp; Internal Services</v>
      </c>
      <c r="R255" t="str">
        <f>IF(S255="","",INDEX('Backing 4'!Z:Z,MATCH(S255,'Backing 4'!Y:Y,0)))</f>
        <v>Even</v>
      </c>
      <c r="S255" t="str">
        <f>IF(L255="","",IF(C255="1 - Executive","",C255))</f>
        <v>6 - Junior Officer</v>
      </c>
      <c r="T255">
        <v>2</v>
      </c>
      <c r="U255" t="str">
        <f>IF(D255="Y","",IF(V255="Y",INDEX('Backing 2'!B:B,MATCH(C255,'Backing 2'!C:C,0)),C255))</f>
        <v>6 - Junior Officer</v>
      </c>
      <c r="V255" t="s">
        <v>31</v>
      </c>
      <c r="W255">
        <v>3</v>
      </c>
      <c r="X255" t="s">
        <v>50</v>
      </c>
      <c r="Y255">
        <v>23</v>
      </c>
      <c r="Z255" t="s">
        <v>48</v>
      </c>
      <c r="AA255" t="s">
        <v>40</v>
      </c>
      <c r="AB255" s="2">
        <v>43191</v>
      </c>
      <c r="AC255">
        <v>2</v>
      </c>
      <c r="AD255">
        <f t="shared" ca="1" si="3"/>
        <v>0.39891995855390161</v>
      </c>
    </row>
    <row r="256" spans="1:30">
      <c r="A256">
        <v>255</v>
      </c>
      <c r="B256" t="s">
        <v>29</v>
      </c>
      <c r="C256" t="s">
        <v>30</v>
      </c>
      <c r="D256" t="s">
        <v>31</v>
      </c>
      <c r="E256">
        <v>3</v>
      </c>
      <c r="F256" t="s">
        <v>32</v>
      </c>
      <c r="G256" t="s">
        <v>33</v>
      </c>
      <c r="H256" t="s">
        <v>32</v>
      </c>
      <c r="I256" t="s">
        <v>34</v>
      </c>
      <c r="J256" t="s">
        <v>35</v>
      </c>
      <c r="K256" t="s">
        <v>137</v>
      </c>
      <c r="L256" t="s">
        <v>30</v>
      </c>
      <c r="M256" t="s">
        <v>35</v>
      </c>
      <c r="N256" s="1" t="s">
        <v>37</v>
      </c>
      <c r="O256" t="s">
        <v>37</v>
      </c>
      <c r="P256" t="str">
        <f>IF(Q256="","",INDEX('Backing 4'!U:U,MATCH(Q256,'Backing 4'!T:T,0)))</f>
        <v>Even</v>
      </c>
      <c r="Q256" t="str">
        <f>IF(L256="","",IF(C256="1 - Executive","",C256&amp;" &amp; "&amp;M256))</f>
        <v>6 - Junior Officer &amp; Operations</v>
      </c>
      <c r="R256" t="str">
        <f>IF(S256="","",INDEX('Backing 4'!Z:Z,MATCH(S256,'Backing 4'!Y:Y,0)))</f>
        <v>Even</v>
      </c>
      <c r="S256" t="str">
        <f>IF(L256="","",IF(C256="1 - Executive","",C256))</f>
        <v>6 - Junior Officer</v>
      </c>
      <c r="T256">
        <v>1</v>
      </c>
      <c r="U256" t="str">
        <f>IF(D256="Y","",IF(V256="Y",INDEX('Backing 2'!B:B,MATCH(C256,'Backing 2'!C:C,0)),C256))</f>
        <v>6 - Junior Officer</v>
      </c>
      <c r="V256" t="s">
        <v>31</v>
      </c>
      <c r="W256">
        <v>0</v>
      </c>
      <c r="X256" t="s">
        <v>50</v>
      </c>
      <c r="Y256">
        <v>26</v>
      </c>
      <c r="Z256" t="s">
        <v>48</v>
      </c>
      <c r="AA256" t="s">
        <v>40</v>
      </c>
      <c r="AB256" s="2">
        <v>43556</v>
      </c>
      <c r="AC256">
        <v>1</v>
      </c>
      <c r="AD256">
        <f t="shared" ca="1" si="3"/>
        <v>0.31729698803606421</v>
      </c>
    </row>
    <row r="257" spans="1:30">
      <c r="A257">
        <v>256</v>
      </c>
      <c r="B257" t="s">
        <v>41</v>
      </c>
      <c r="C257" t="s">
        <v>55</v>
      </c>
      <c r="D257" t="s">
        <v>31</v>
      </c>
      <c r="E257">
        <v>3</v>
      </c>
      <c r="F257" t="s">
        <v>32</v>
      </c>
      <c r="G257" t="s">
        <v>33</v>
      </c>
      <c r="H257" t="s">
        <v>32</v>
      </c>
      <c r="I257" t="s">
        <v>34</v>
      </c>
      <c r="J257" t="s">
        <v>35</v>
      </c>
      <c r="K257" t="s">
        <v>137</v>
      </c>
      <c r="L257" t="s">
        <v>55</v>
      </c>
      <c r="M257" t="s">
        <v>35</v>
      </c>
      <c r="N257" s="1" t="s">
        <v>37</v>
      </c>
      <c r="O257" t="s">
        <v>37</v>
      </c>
      <c r="P257" t="str">
        <f>IF(Q257="","",INDEX('Backing 4'!U:U,MATCH(Q257,'Backing 4'!T:T,0)))</f>
        <v>Even</v>
      </c>
      <c r="Q257" t="str">
        <f>IF(L257="","",IF(C257="1 - Executive","",C257&amp;" &amp; "&amp;M257))</f>
        <v>5 - Senior Officer &amp; Operations</v>
      </c>
      <c r="R257" t="str">
        <f>IF(S257="","",INDEX('Backing 4'!Z:Z,MATCH(S257,'Backing 4'!Y:Y,0)))</f>
        <v>Even</v>
      </c>
      <c r="S257" t="str">
        <f>IF(L257="","",IF(C257="1 - Executive","",C257))</f>
        <v>5 - Senior Officer</v>
      </c>
      <c r="T257">
        <v>3</v>
      </c>
      <c r="U257" t="str">
        <f>IF(D257="Y","",IF(V257="Y",INDEX('Backing 2'!B:B,MATCH(C257,'Backing 2'!C:C,0)),C257))</f>
        <v>5 - Senior Officer</v>
      </c>
      <c r="V257" t="s">
        <v>31</v>
      </c>
      <c r="W257">
        <v>3</v>
      </c>
      <c r="X257" t="s">
        <v>50</v>
      </c>
      <c r="Y257">
        <v>29</v>
      </c>
      <c r="Z257" t="s">
        <v>44</v>
      </c>
      <c r="AA257" t="s">
        <v>40</v>
      </c>
      <c r="AB257" s="2">
        <v>42095</v>
      </c>
      <c r="AC257">
        <v>5</v>
      </c>
      <c r="AD257">
        <f t="shared" ca="1" si="3"/>
        <v>9.2085483376367461E-2</v>
      </c>
    </row>
    <row r="258" spans="1:30" hidden="1">
      <c r="A258">
        <v>257</v>
      </c>
      <c r="B258" t="s">
        <v>29</v>
      </c>
      <c r="C258" t="s">
        <v>65</v>
      </c>
      <c r="D258" t="s">
        <v>31</v>
      </c>
      <c r="E258">
        <v>0</v>
      </c>
      <c r="F258" t="s">
        <v>32</v>
      </c>
      <c r="G258" t="s">
        <v>32</v>
      </c>
      <c r="H258" t="s">
        <v>32</v>
      </c>
      <c r="I258" t="s">
        <v>34</v>
      </c>
      <c r="J258" t="s">
        <v>46</v>
      </c>
      <c r="K258" t="s">
        <v>137</v>
      </c>
      <c r="L258" t="s">
        <v>65</v>
      </c>
      <c r="M258" t="s">
        <v>46</v>
      </c>
      <c r="N258" s="1" t="s">
        <v>37</v>
      </c>
      <c r="O258" t="s">
        <v>37</v>
      </c>
      <c r="P258" t="str">
        <f>IF(Q258="","",INDEX('Backing 4'!U:U,MATCH(Q258,'Backing 4'!T:T,0)))</f>
        <v/>
      </c>
      <c r="Q258" t="str">
        <f>IF(L258="","",IF(C258="1 - Executive","",C258&amp;" &amp; "&amp;M258))</f>
        <v/>
      </c>
      <c r="R258" t="str">
        <f>IF(S258="","",INDEX('Backing 4'!Z:Z,MATCH(S258,'Backing 4'!Y:Y,0)))</f>
        <v/>
      </c>
      <c r="S258" t="str">
        <f>IF(L258="","",IF(C258="1 - Executive","",C258))</f>
        <v/>
      </c>
      <c r="T258">
        <v>3</v>
      </c>
      <c r="U258" t="str">
        <f>IF(D258="Y","",IF(V258="Y",INDEX('Backing 2'!B:B,MATCH(C258,'Backing 2'!C:C,0)),C258))</f>
        <v>1 - Executive</v>
      </c>
      <c r="V258" t="s">
        <v>31</v>
      </c>
      <c r="W258">
        <v>3</v>
      </c>
      <c r="X258" t="s">
        <v>52</v>
      </c>
      <c r="Y258">
        <v>43</v>
      </c>
      <c r="Z258" t="s">
        <v>48</v>
      </c>
      <c r="AA258" t="s">
        <v>40</v>
      </c>
      <c r="AB258" s="2">
        <v>40634</v>
      </c>
      <c r="AC258">
        <v>9</v>
      </c>
      <c r="AD258">
        <f t="shared" ref="AD258:AD321" ca="1" si="4">RAND()</f>
        <v>4.9639496434524588E-2</v>
      </c>
    </row>
    <row r="259" spans="1:30">
      <c r="A259">
        <v>258</v>
      </c>
      <c r="B259" t="s">
        <v>29</v>
      </c>
      <c r="C259" t="s">
        <v>30</v>
      </c>
      <c r="D259" t="s">
        <v>31</v>
      </c>
      <c r="E259">
        <v>3</v>
      </c>
      <c r="F259" t="s">
        <v>32</v>
      </c>
      <c r="G259" t="s">
        <v>33</v>
      </c>
      <c r="H259" t="s">
        <v>32</v>
      </c>
      <c r="I259" t="s">
        <v>34</v>
      </c>
      <c r="J259" t="s">
        <v>35</v>
      </c>
      <c r="K259" t="s">
        <v>137</v>
      </c>
      <c r="L259" t="s">
        <v>30</v>
      </c>
      <c r="M259" t="s">
        <v>35</v>
      </c>
      <c r="N259" s="1" t="s">
        <v>37</v>
      </c>
      <c r="O259" t="s">
        <v>37</v>
      </c>
      <c r="P259" t="str">
        <f>IF(Q259="","",INDEX('Backing 4'!U:U,MATCH(Q259,'Backing 4'!T:T,0)))</f>
        <v>Even</v>
      </c>
      <c r="Q259" t="str">
        <f>IF(L259="","",IF(C259="1 - Executive","",C259&amp;" &amp; "&amp;M259))</f>
        <v>6 - Junior Officer &amp; Operations</v>
      </c>
      <c r="R259" t="str">
        <f>IF(S259="","",INDEX('Backing 4'!Z:Z,MATCH(S259,'Backing 4'!Y:Y,0)))</f>
        <v>Even</v>
      </c>
      <c r="S259" t="str">
        <f>IF(L259="","",IF(C259="1 - Executive","",C259))</f>
        <v>6 - Junior Officer</v>
      </c>
      <c r="T259">
        <v>2</v>
      </c>
      <c r="U259" t="str">
        <f>IF(D259="Y","",IF(V259="Y",INDEX('Backing 2'!B:B,MATCH(C259,'Backing 2'!C:C,0)),C259))</f>
        <v>6 - Junior Officer</v>
      </c>
      <c r="V259" t="s">
        <v>31</v>
      </c>
      <c r="W259">
        <v>3</v>
      </c>
      <c r="X259" t="s">
        <v>50</v>
      </c>
      <c r="Y259">
        <v>26</v>
      </c>
      <c r="Z259" t="s">
        <v>58</v>
      </c>
      <c r="AA259" t="s">
        <v>40</v>
      </c>
      <c r="AB259" s="2">
        <v>43191</v>
      </c>
      <c r="AC259">
        <v>2</v>
      </c>
      <c r="AD259">
        <f t="shared" ca="1" si="4"/>
        <v>0.1103547604975581</v>
      </c>
    </row>
    <row r="260" spans="1:30">
      <c r="A260">
        <v>259</v>
      </c>
      <c r="B260" t="s">
        <v>41</v>
      </c>
      <c r="C260" t="s">
        <v>30</v>
      </c>
      <c r="D260" t="s">
        <v>31</v>
      </c>
      <c r="E260">
        <v>3</v>
      </c>
      <c r="F260" t="s">
        <v>32</v>
      </c>
      <c r="G260" t="s">
        <v>33</v>
      </c>
      <c r="H260" t="s">
        <v>32</v>
      </c>
      <c r="I260" t="s">
        <v>34</v>
      </c>
      <c r="J260" t="s">
        <v>49</v>
      </c>
      <c r="K260" t="s">
        <v>137</v>
      </c>
      <c r="L260" t="s">
        <v>30</v>
      </c>
      <c r="M260" t="s">
        <v>49</v>
      </c>
      <c r="N260" s="1" t="s">
        <v>37</v>
      </c>
      <c r="O260" t="s">
        <v>37</v>
      </c>
      <c r="P260" t="str">
        <f>IF(Q260="","",INDEX('Backing 4'!U:U,MATCH(Q260,'Backing 4'!T:T,0)))</f>
        <v>Inconclusive</v>
      </c>
      <c r="Q260" t="str">
        <f>IF(L260="","",IF(C260="1 - Executive","",C260&amp;" &amp; "&amp;M260))</f>
        <v>6 - Junior Officer &amp; HR</v>
      </c>
      <c r="R260" t="str">
        <f>IF(S260="","",INDEX('Backing 4'!Z:Z,MATCH(S260,'Backing 4'!Y:Y,0)))</f>
        <v>Even</v>
      </c>
      <c r="S260" t="str">
        <f>IF(L260="","",IF(C260="1 - Executive","",C260))</f>
        <v>6 - Junior Officer</v>
      </c>
      <c r="T260">
        <v>3</v>
      </c>
      <c r="U260" t="str">
        <f>IF(D260="Y","",IF(V260="Y",INDEX('Backing 2'!B:B,MATCH(C260,'Backing 2'!C:C,0)),C260))</f>
        <v>6 - Junior Officer</v>
      </c>
      <c r="V260" t="s">
        <v>31</v>
      </c>
      <c r="W260">
        <v>3</v>
      </c>
      <c r="X260" t="s">
        <v>50</v>
      </c>
      <c r="Y260">
        <v>23</v>
      </c>
      <c r="Z260" t="s">
        <v>48</v>
      </c>
      <c r="AA260" t="s">
        <v>40</v>
      </c>
      <c r="AB260" s="2">
        <v>42826</v>
      </c>
      <c r="AC260">
        <v>3</v>
      </c>
      <c r="AD260">
        <f t="shared" ca="1" si="4"/>
        <v>0.91505081387884113</v>
      </c>
    </row>
    <row r="261" spans="1:30">
      <c r="A261">
        <v>260</v>
      </c>
      <c r="B261" t="s">
        <v>29</v>
      </c>
      <c r="C261" t="s">
        <v>55</v>
      </c>
      <c r="D261" t="s">
        <v>31</v>
      </c>
      <c r="E261">
        <v>3</v>
      </c>
      <c r="F261" t="s">
        <v>32</v>
      </c>
      <c r="G261" t="s">
        <v>33</v>
      </c>
      <c r="H261" t="s">
        <v>32</v>
      </c>
      <c r="I261" t="s">
        <v>34</v>
      </c>
      <c r="J261" t="s">
        <v>43</v>
      </c>
      <c r="K261" t="s">
        <v>137</v>
      </c>
      <c r="L261" t="s">
        <v>55</v>
      </c>
      <c r="M261" t="s">
        <v>43</v>
      </c>
      <c r="N261" s="1" t="s">
        <v>37</v>
      </c>
      <c r="O261" t="s">
        <v>37</v>
      </c>
      <c r="P261" t="str">
        <f>IF(Q261="","",INDEX('Backing 4'!U:U,MATCH(Q261,'Backing 4'!T:T,0)))</f>
        <v>Even</v>
      </c>
      <c r="Q261" t="str">
        <f>IF(L261="","",IF(C261="1 - Executive","",C261&amp;" &amp; "&amp;M261))</f>
        <v>5 - Senior Officer &amp; Sales &amp; Marketing</v>
      </c>
      <c r="R261" t="str">
        <f>IF(S261="","",INDEX('Backing 4'!Z:Z,MATCH(S261,'Backing 4'!Y:Y,0)))</f>
        <v>Even</v>
      </c>
      <c r="S261" t="str">
        <f>IF(L261="","",IF(C261="1 - Executive","",C261))</f>
        <v>5 - Senior Officer</v>
      </c>
      <c r="T261">
        <v>2</v>
      </c>
      <c r="U261" t="str">
        <f>IF(D261="Y","",IF(V261="Y",INDEX('Backing 2'!B:B,MATCH(C261,'Backing 2'!C:C,0)),C261))</f>
        <v>5 - Senior Officer</v>
      </c>
      <c r="V261" t="s">
        <v>31</v>
      </c>
      <c r="W261">
        <v>3</v>
      </c>
      <c r="X261" t="s">
        <v>50</v>
      </c>
      <c r="Y261">
        <v>28</v>
      </c>
      <c r="Z261" t="s">
        <v>48</v>
      </c>
      <c r="AA261" t="s">
        <v>40</v>
      </c>
      <c r="AB261" s="2">
        <v>42095</v>
      </c>
      <c r="AC261">
        <v>5</v>
      </c>
      <c r="AD261">
        <f t="shared" ca="1" si="4"/>
        <v>9.5040094220984694E-2</v>
      </c>
    </row>
    <row r="262" spans="1:30">
      <c r="A262">
        <v>261</v>
      </c>
      <c r="B262" t="s">
        <v>41</v>
      </c>
      <c r="C262" t="s">
        <v>42</v>
      </c>
      <c r="D262" t="s">
        <v>31</v>
      </c>
      <c r="E262">
        <v>2</v>
      </c>
      <c r="F262" t="s">
        <v>32</v>
      </c>
      <c r="G262" t="s">
        <v>33</v>
      </c>
      <c r="H262" t="s">
        <v>32</v>
      </c>
      <c r="I262" t="s">
        <v>34</v>
      </c>
      <c r="J262" t="s">
        <v>49</v>
      </c>
      <c r="K262" t="s">
        <v>137</v>
      </c>
      <c r="L262" t="s">
        <v>42</v>
      </c>
      <c r="M262" t="s">
        <v>49</v>
      </c>
      <c r="N262" s="1" t="s">
        <v>37</v>
      </c>
      <c r="O262" t="s">
        <v>37</v>
      </c>
      <c r="P262" t="str">
        <f>IF(Q262="","",INDEX('Backing 4'!U:U,MATCH(Q262,'Backing 4'!T:T,0)))</f>
        <v>Inconclusive</v>
      </c>
      <c r="Q262" t="str">
        <f>IF(L262="","",IF(C262="1 - Executive","",C262&amp;" &amp; "&amp;M262))</f>
        <v>4 - Manager &amp; HR</v>
      </c>
      <c r="R262" t="str">
        <f>IF(S262="","",INDEX('Backing 4'!Z:Z,MATCH(S262,'Backing 4'!Y:Y,0)))</f>
        <v>Even</v>
      </c>
      <c r="S262" t="str">
        <f>IF(L262="","",IF(C262="1 - Executive","",C262))</f>
        <v>4 - Manager</v>
      </c>
      <c r="T262">
        <v>7</v>
      </c>
      <c r="U262" t="str">
        <f>IF(D262="Y","",IF(V262="Y",INDEX('Backing 2'!B:B,MATCH(C262,'Backing 2'!C:C,0)),C262))</f>
        <v>4 - Manager</v>
      </c>
      <c r="V262" t="s">
        <v>31</v>
      </c>
      <c r="W262">
        <v>3</v>
      </c>
      <c r="X262" t="s">
        <v>38</v>
      </c>
      <c r="Y262">
        <v>39</v>
      </c>
      <c r="Z262" t="s">
        <v>58</v>
      </c>
      <c r="AA262" t="s">
        <v>40</v>
      </c>
      <c r="AB262" s="2">
        <v>41365</v>
      </c>
      <c r="AC262">
        <v>7</v>
      </c>
      <c r="AD262">
        <f t="shared" ca="1" si="4"/>
        <v>0.2757956247380341</v>
      </c>
    </row>
    <row r="263" spans="1:30">
      <c r="A263">
        <v>262</v>
      </c>
      <c r="B263" t="s">
        <v>29</v>
      </c>
      <c r="C263" t="s">
        <v>45</v>
      </c>
      <c r="D263" t="s">
        <v>31</v>
      </c>
      <c r="E263">
        <v>2</v>
      </c>
      <c r="F263" t="s">
        <v>32</v>
      </c>
      <c r="G263" t="s">
        <v>33</v>
      </c>
      <c r="H263" t="s">
        <v>32</v>
      </c>
      <c r="I263" t="s">
        <v>34</v>
      </c>
      <c r="J263" t="s">
        <v>61</v>
      </c>
      <c r="K263" t="s">
        <v>137</v>
      </c>
      <c r="L263" t="s">
        <v>45</v>
      </c>
      <c r="M263" t="s">
        <v>61</v>
      </c>
      <c r="N263" s="1" t="s">
        <v>37</v>
      </c>
      <c r="O263" t="s">
        <v>37</v>
      </c>
      <c r="P263" t="str">
        <f>IF(Q263="","",INDEX('Backing 4'!U:U,MATCH(Q263,'Backing 4'!T:T,0)))</f>
        <v>Inconclusive</v>
      </c>
      <c r="Q263" t="str">
        <f>IF(L263="","",IF(C263="1 - Executive","",C263&amp;" &amp; "&amp;M263))</f>
        <v>2 - Director &amp; Finance</v>
      </c>
      <c r="R263" t="s">
        <v>47</v>
      </c>
      <c r="S263" t="str">
        <f>IF(L263="","",IF(C263="1 - Executive","",C263))</f>
        <v>2 - Director</v>
      </c>
      <c r="T263">
        <v>1</v>
      </c>
      <c r="U263" t="str">
        <f>IF(D263="Y","",IF(V263="Y",INDEX('Backing 2'!B:B,MATCH(C263,'Backing 2'!C:C,0)),C263))</f>
        <v>3 - Senior Manager</v>
      </c>
      <c r="V263" t="s">
        <v>34</v>
      </c>
      <c r="W263">
        <v>2</v>
      </c>
      <c r="X263" t="s">
        <v>52</v>
      </c>
      <c r="Y263">
        <v>41</v>
      </c>
      <c r="Z263" t="s">
        <v>48</v>
      </c>
      <c r="AA263" t="s">
        <v>40</v>
      </c>
      <c r="AB263" s="2">
        <v>42095</v>
      </c>
      <c r="AC263">
        <v>5</v>
      </c>
      <c r="AD263">
        <f t="shared" ca="1" si="4"/>
        <v>0.58520062971015763</v>
      </c>
    </row>
    <row r="264" spans="1:30" hidden="1">
      <c r="A264">
        <v>263</v>
      </c>
      <c r="B264" t="s">
        <v>29</v>
      </c>
      <c r="C264" t="s">
        <v>55</v>
      </c>
      <c r="D264" t="s">
        <v>34</v>
      </c>
      <c r="E264">
        <v>0</v>
      </c>
      <c r="F264" t="s">
        <v>32</v>
      </c>
      <c r="G264" t="s">
        <v>32</v>
      </c>
      <c r="H264" t="s">
        <v>32</v>
      </c>
      <c r="I264" t="s">
        <v>31</v>
      </c>
      <c r="J264" t="s">
        <v>35</v>
      </c>
      <c r="K264" t="s">
        <v>137</v>
      </c>
      <c r="L264" t="s">
        <v>55</v>
      </c>
      <c r="M264" t="s">
        <v>35</v>
      </c>
      <c r="N264" s="1" t="s">
        <v>37</v>
      </c>
      <c r="O264" t="s">
        <v>37</v>
      </c>
      <c r="P264" t="str">
        <f>IF(Q264="","",INDEX('Backing 4'!U:U,MATCH(Q264,'Backing 4'!T:T,0)))</f>
        <v>Even</v>
      </c>
      <c r="Q264" t="str">
        <f>IF(L264="","",IF(C264="1 - Executive","",C264&amp;" &amp; "&amp;M264))</f>
        <v>5 - Senior Officer &amp; Operations</v>
      </c>
      <c r="R264" t="str">
        <f>IF(S264="","",INDEX('Backing 4'!Z:Z,MATCH(S264,'Backing 4'!Y:Y,0)))</f>
        <v>Even</v>
      </c>
      <c r="S264" t="str">
        <f>IF(L264="","",IF(C264="1 - Executive","",C264))</f>
        <v>5 - Senior Officer</v>
      </c>
      <c r="T264">
        <v>0</v>
      </c>
      <c r="U264" t="str">
        <f>IF(D264="Y","",IF(V264="Y",INDEX('Backing 2'!B:B,MATCH(C264,'Backing 2'!C:C,0)),C264))</f>
        <v/>
      </c>
      <c r="V264" t="s">
        <v>31</v>
      </c>
      <c r="X264" t="s">
        <v>50</v>
      </c>
      <c r="Y264">
        <v>27</v>
      </c>
      <c r="Z264" t="s">
        <v>64</v>
      </c>
      <c r="AA264" t="s">
        <v>40</v>
      </c>
      <c r="AB264" s="2">
        <v>43922</v>
      </c>
      <c r="AC264">
        <v>0</v>
      </c>
      <c r="AD264">
        <f t="shared" ca="1" si="4"/>
        <v>0.14274150624901683</v>
      </c>
    </row>
    <row r="265" spans="1:30">
      <c r="A265">
        <v>264</v>
      </c>
      <c r="B265" t="s">
        <v>29</v>
      </c>
      <c r="C265" t="s">
        <v>30</v>
      </c>
      <c r="D265" t="s">
        <v>31</v>
      </c>
      <c r="E265">
        <v>2</v>
      </c>
      <c r="F265" t="s">
        <v>33</v>
      </c>
      <c r="G265" t="s">
        <v>33</v>
      </c>
      <c r="H265" t="s">
        <v>32</v>
      </c>
      <c r="I265" t="s">
        <v>34</v>
      </c>
      <c r="J265" t="s">
        <v>35</v>
      </c>
      <c r="K265" t="s">
        <v>137</v>
      </c>
      <c r="L265" t="s">
        <v>55</v>
      </c>
      <c r="M265" t="s">
        <v>35</v>
      </c>
      <c r="N265" s="1" t="s">
        <v>37</v>
      </c>
      <c r="O265" t="s">
        <v>37</v>
      </c>
      <c r="P265" t="str">
        <f>IF(Q265="","",INDEX('Backing 4'!U:U,MATCH(Q265,'Backing 4'!T:T,0)))</f>
        <v>Even</v>
      </c>
      <c r="Q265" t="str">
        <f>IF(L265="","",IF(C265="1 - Executive","",C265&amp;" &amp; "&amp;M265))</f>
        <v>6 - Junior Officer &amp; Operations</v>
      </c>
      <c r="R265" t="str">
        <f>IF(S265="","",INDEX('Backing 4'!Z:Z,MATCH(S265,'Backing 4'!Y:Y,0)))</f>
        <v>Even</v>
      </c>
      <c r="S265" t="str">
        <f>IF(L265="","",IF(C265="1 - Executive","",C265))</f>
        <v>6 - Junior Officer</v>
      </c>
      <c r="T265">
        <v>1</v>
      </c>
      <c r="U265" t="str">
        <f>IF(D265="Y","",IF(V265="Y",INDEX('Backing 2'!B:B,MATCH(C265,'Backing 2'!C:C,0)),C265))</f>
        <v>6 - Junior Officer</v>
      </c>
      <c r="V265" t="s">
        <v>31</v>
      </c>
      <c r="W265">
        <v>0</v>
      </c>
      <c r="X265" t="s">
        <v>50</v>
      </c>
      <c r="Y265">
        <v>28</v>
      </c>
      <c r="Z265" t="s">
        <v>58</v>
      </c>
      <c r="AA265" t="s">
        <v>40</v>
      </c>
      <c r="AB265" s="2">
        <v>43556</v>
      </c>
      <c r="AC265">
        <v>1</v>
      </c>
      <c r="AD265">
        <f t="shared" ca="1" si="4"/>
        <v>0.78753374577658464</v>
      </c>
    </row>
    <row r="266" spans="1:30">
      <c r="A266">
        <v>265</v>
      </c>
      <c r="B266" t="s">
        <v>41</v>
      </c>
      <c r="C266" t="s">
        <v>42</v>
      </c>
      <c r="D266" t="s">
        <v>31</v>
      </c>
      <c r="E266">
        <v>2</v>
      </c>
      <c r="F266" t="s">
        <v>32</v>
      </c>
      <c r="G266" t="s">
        <v>33</v>
      </c>
      <c r="H266" t="s">
        <v>32</v>
      </c>
      <c r="I266" t="s">
        <v>34</v>
      </c>
      <c r="J266" t="s">
        <v>35</v>
      </c>
      <c r="K266" t="s">
        <v>137</v>
      </c>
      <c r="L266" t="s">
        <v>42</v>
      </c>
      <c r="M266" t="s">
        <v>35</v>
      </c>
      <c r="N266" s="1" t="s">
        <v>37</v>
      </c>
      <c r="O266" t="s">
        <v>37</v>
      </c>
      <c r="P266" t="str">
        <f>IF(Q266="","",INDEX('Backing 4'!U:U,MATCH(Q266,'Backing 4'!T:T,0)))</f>
        <v>Even</v>
      </c>
      <c r="Q266" t="str">
        <f>IF(L266="","",IF(C266="1 - Executive","",C266&amp;" &amp; "&amp;M266))</f>
        <v>4 - Manager &amp; Operations</v>
      </c>
      <c r="R266" t="str">
        <f>IF(S266="","",INDEX('Backing 4'!Z:Z,MATCH(S266,'Backing 4'!Y:Y,0)))</f>
        <v>Even</v>
      </c>
      <c r="S266" t="str">
        <f>IF(L266="","",IF(C266="1 - Executive","",C266))</f>
        <v>4 - Manager</v>
      </c>
      <c r="T266">
        <v>2</v>
      </c>
      <c r="U266" t="str">
        <f>IF(D266="Y","",IF(V266="Y",INDEX('Backing 2'!B:B,MATCH(C266,'Backing 2'!C:C,0)),C266))</f>
        <v>4 - Manager</v>
      </c>
      <c r="V266" t="s">
        <v>31</v>
      </c>
      <c r="W266">
        <v>3</v>
      </c>
      <c r="X266" t="s">
        <v>52</v>
      </c>
      <c r="Y266">
        <v>41</v>
      </c>
      <c r="Z266" t="s">
        <v>48</v>
      </c>
      <c r="AA266" t="s">
        <v>40</v>
      </c>
      <c r="AB266" s="2">
        <v>41000</v>
      </c>
      <c r="AC266">
        <v>8</v>
      </c>
      <c r="AD266">
        <f t="shared" ca="1" si="4"/>
        <v>0.99193602440877171</v>
      </c>
    </row>
    <row r="267" spans="1:30">
      <c r="A267">
        <v>266</v>
      </c>
      <c r="B267" t="s">
        <v>41</v>
      </c>
      <c r="C267" t="s">
        <v>55</v>
      </c>
      <c r="D267" t="s">
        <v>31</v>
      </c>
      <c r="E267">
        <v>3</v>
      </c>
      <c r="F267" t="s">
        <v>32</v>
      </c>
      <c r="G267" t="s">
        <v>33</v>
      </c>
      <c r="H267" t="s">
        <v>32</v>
      </c>
      <c r="I267" t="s">
        <v>34</v>
      </c>
      <c r="J267" t="s">
        <v>35</v>
      </c>
      <c r="K267" t="s">
        <v>137</v>
      </c>
      <c r="L267" t="s">
        <v>55</v>
      </c>
      <c r="M267" t="s">
        <v>35</v>
      </c>
      <c r="N267" s="1">
        <v>0.8</v>
      </c>
      <c r="O267" t="s">
        <v>59</v>
      </c>
      <c r="P267" t="str">
        <f>IF(Q267="","",INDEX('Backing 4'!U:U,MATCH(Q267,'Backing 4'!T:T,0)))</f>
        <v>Even</v>
      </c>
      <c r="Q267" t="str">
        <f>IF(L267="","",IF(C267="1 - Executive","",C267&amp;" &amp; "&amp;M267))</f>
        <v>5 - Senior Officer &amp; Operations</v>
      </c>
      <c r="R267" t="str">
        <f>IF(S267="","",INDEX('Backing 4'!Z:Z,MATCH(S267,'Backing 4'!Y:Y,0)))</f>
        <v>Even</v>
      </c>
      <c r="S267" t="str">
        <f>IF(L267="","",IF(C267="1 - Executive","",C267))</f>
        <v>5 - Senior Officer</v>
      </c>
      <c r="T267">
        <v>2</v>
      </c>
      <c r="U267" t="str">
        <f>IF(D267="Y","",IF(V267="Y",INDEX('Backing 2'!B:B,MATCH(C267,'Backing 2'!C:C,0)),C267))</f>
        <v>5 - Senior Officer</v>
      </c>
      <c r="V267" t="s">
        <v>31</v>
      </c>
      <c r="W267">
        <v>2</v>
      </c>
      <c r="X267" t="s">
        <v>38</v>
      </c>
      <c r="Y267">
        <v>32</v>
      </c>
      <c r="Z267" t="s">
        <v>48</v>
      </c>
      <c r="AA267" t="s">
        <v>40</v>
      </c>
      <c r="AB267" s="2">
        <v>43191</v>
      </c>
      <c r="AC267">
        <v>2</v>
      </c>
      <c r="AD267">
        <f t="shared" ca="1" si="4"/>
        <v>0.79162935637662102</v>
      </c>
    </row>
    <row r="268" spans="1:30">
      <c r="A268">
        <v>267</v>
      </c>
      <c r="B268" t="s">
        <v>41</v>
      </c>
      <c r="C268" t="s">
        <v>55</v>
      </c>
      <c r="D268" t="s">
        <v>31</v>
      </c>
      <c r="E268">
        <v>2</v>
      </c>
      <c r="F268" t="s">
        <v>32</v>
      </c>
      <c r="G268" t="s">
        <v>33</v>
      </c>
      <c r="H268" t="s">
        <v>32</v>
      </c>
      <c r="I268" t="s">
        <v>34</v>
      </c>
      <c r="J268" t="s">
        <v>61</v>
      </c>
      <c r="K268" t="s">
        <v>137</v>
      </c>
      <c r="L268" t="s">
        <v>55</v>
      </c>
      <c r="M268" t="s">
        <v>61</v>
      </c>
      <c r="N268" s="1" t="s">
        <v>37</v>
      </c>
      <c r="O268" t="s">
        <v>37</v>
      </c>
      <c r="P268" t="str">
        <f>IF(Q268="","",INDEX('Backing 4'!U:U,MATCH(Q268,'Backing 4'!T:T,0)))</f>
        <v>Inconclusive</v>
      </c>
      <c r="Q268" t="str">
        <f>IF(L268="","",IF(C268="1 - Executive","",C268&amp;" &amp; "&amp;M268))</f>
        <v>5 - Senior Officer &amp; Finance</v>
      </c>
      <c r="R268" t="str">
        <f>IF(S268="","",INDEX('Backing 4'!Z:Z,MATCH(S268,'Backing 4'!Y:Y,0)))</f>
        <v>Even</v>
      </c>
      <c r="S268" t="str">
        <f>IF(L268="","",IF(C268="1 - Executive","",C268))</f>
        <v>5 - Senior Officer</v>
      </c>
      <c r="T268">
        <v>1</v>
      </c>
      <c r="U268" t="str">
        <f>IF(D268="Y","",IF(V268="Y",INDEX('Backing 2'!B:B,MATCH(C268,'Backing 2'!C:C,0)),C268))</f>
        <v>6 - Junior Officer</v>
      </c>
      <c r="V268" t="s">
        <v>34</v>
      </c>
      <c r="W268">
        <v>1</v>
      </c>
      <c r="X268" t="s">
        <v>50</v>
      </c>
      <c r="Y268">
        <v>29</v>
      </c>
      <c r="Z268" t="s">
        <v>48</v>
      </c>
      <c r="AA268" t="s">
        <v>40</v>
      </c>
      <c r="AB268" s="2">
        <v>42826</v>
      </c>
      <c r="AC268">
        <v>3</v>
      </c>
      <c r="AD268">
        <f t="shared" ca="1" si="4"/>
        <v>0.18925568403629067</v>
      </c>
    </row>
    <row r="269" spans="1:30">
      <c r="A269">
        <v>268</v>
      </c>
      <c r="B269" t="s">
        <v>41</v>
      </c>
      <c r="C269" t="s">
        <v>30</v>
      </c>
      <c r="D269" t="s">
        <v>31</v>
      </c>
      <c r="E269">
        <v>3</v>
      </c>
      <c r="F269" t="s">
        <v>32</v>
      </c>
      <c r="G269" t="s">
        <v>33</v>
      </c>
      <c r="H269" t="s">
        <v>32</v>
      </c>
      <c r="I269" t="s">
        <v>34</v>
      </c>
      <c r="J269" t="s">
        <v>35</v>
      </c>
      <c r="K269" t="s">
        <v>137</v>
      </c>
      <c r="L269" t="s">
        <v>30</v>
      </c>
      <c r="M269" t="s">
        <v>35</v>
      </c>
      <c r="N269" s="1" t="s">
        <v>37</v>
      </c>
      <c r="O269" t="s">
        <v>37</v>
      </c>
      <c r="P269" t="str">
        <f>IF(Q269="","",INDEX('Backing 4'!U:U,MATCH(Q269,'Backing 4'!T:T,0)))</f>
        <v>Even</v>
      </c>
      <c r="Q269" t="str">
        <f>IF(L269="","",IF(C269="1 - Executive","",C269&amp;" &amp; "&amp;M269))</f>
        <v>6 - Junior Officer &amp; Operations</v>
      </c>
      <c r="R269" t="str">
        <f>IF(S269="","",INDEX('Backing 4'!Z:Z,MATCH(S269,'Backing 4'!Y:Y,0)))</f>
        <v>Even</v>
      </c>
      <c r="S269" t="str">
        <f>IF(L269="","",IF(C269="1 - Executive","",C269))</f>
        <v>6 - Junior Officer</v>
      </c>
      <c r="T269">
        <v>3</v>
      </c>
      <c r="U269" t="str">
        <f>IF(D269="Y","",IF(V269="Y",INDEX('Backing 2'!B:B,MATCH(C269,'Backing 2'!C:C,0)),C269))</f>
        <v>6 - Junior Officer</v>
      </c>
      <c r="V269" t="s">
        <v>31</v>
      </c>
      <c r="W269">
        <v>3</v>
      </c>
      <c r="X269" t="s">
        <v>50</v>
      </c>
      <c r="Y269">
        <v>23</v>
      </c>
      <c r="Z269" t="s">
        <v>58</v>
      </c>
      <c r="AA269" t="s">
        <v>40</v>
      </c>
      <c r="AB269" s="2">
        <v>42826</v>
      </c>
      <c r="AC269">
        <v>3</v>
      </c>
      <c r="AD269">
        <f t="shared" ca="1" si="4"/>
        <v>0.15410640162697198</v>
      </c>
    </row>
    <row r="270" spans="1:30">
      <c r="A270">
        <v>269</v>
      </c>
      <c r="B270" t="s">
        <v>29</v>
      </c>
      <c r="C270" t="s">
        <v>55</v>
      </c>
      <c r="D270" t="s">
        <v>31</v>
      </c>
      <c r="E270">
        <v>3</v>
      </c>
      <c r="F270" t="s">
        <v>33</v>
      </c>
      <c r="G270" t="s">
        <v>33</v>
      </c>
      <c r="H270" t="s">
        <v>32</v>
      </c>
      <c r="I270" t="s">
        <v>34</v>
      </c>
      <c r="J270" t="s">
        <v>46</v>
      </c>
      <c r="K270" t="s">
        <v>137</v>
      </c>
      <c r="L270" t="s">
        <v>42</v>
      </c>
      <c r="M270" t="s">
        <v>46</v>
      </c>
      <c r="N270" s="1" t="s">
        <v>37</v>
      </c>
      <c r="O270" t="s">
        <v>37</v>
      </c>
      <c r="P270" t="str">
        <f>IF(Q270="","",INDEX('Backing 4'!U:U,MATCH(Q270,'Backing 4'!T:T,0)))</f>
        <v>Inconclusive</v>
      </c>
      <c r="Q270" t="str">
        <f>IF(L270="","",IF(C270="1 - Executive","",C270&amp;" &amp; "&amp;M270))</f>
        <v>5 - Senior Officer &amp; Strategy</v>
      </c>
      <c r="R270" t="str">
        <f>IF(S270="","",INDEX('Backing 4'!Z:Z,MATCH(S270,'Backing 4'!Y:Y,0)))</f>
        <v>Even</v>
      </c>
      <c r="S270" t="str">
        <f>IF(L270="","",IF(C270="1 - Executive","",C270))</f>
        <v>5 - Senior Officer</v>
      </c>
      <c r="T270">
        <v>3</v>
      </c>
      <c r="U270" t="str">
        <f>IF(D270="Y","",IF(V270="Y",INDEX('Backing 2'!B:B,MATCH(C270,'Backing 2'!C:C,0)),C270))</f>
        <v>5 - Senior Officer</v>
      </c>
      <c r="V270" t="s">
        <v>31</v>
      </c>
      <c r="W270">
        <v>3</v>
      </c>
      <c r="X270" t="s">
        <v>38</v>
      </c>
      <c r="Y270">
        <v>36</v>
      </c>
      <c r="Z270" t="s">
        <v>48</v>
      </c>
      <c r="AA270" t="s">
        <v>40</v>
      </c>
      <c r="AB270" s="2">
        <v>42826</v>
      </c>
      <c r="AC270">
        <v>3</v>
      </c>
      <c r="AD270">
        <f t="shared" ca="1" si="4"/>
        <v>0.73646370076659273</v>
      </c>
    </row>
    <row r="271" spans="1:30">
      <c r="A271">
        <v>270</v>
      </c>
      <c r="B271" t="s">
        <v>41</v>
      </c>
      <c r="C271" t="s">
        <v>30</v>
      </c>
      <c r="D271" t="s">
        <v>31</v>
      </c>
      <c r="E271">
        <v>2</v>
      </c>
      <c r="F271" t="s">
        <v>32</v>
      </c>
      <c r="G271" t="s">
        <v>33</v>
      </c>
      <c r="H271" t="s">
        <v>32</v>
      </c>
      <c r="I271" t="s">
        <v>34</v>
      </c>
      <c r="J271" t="s">
        <v>35</v>
      </c>
      <c r="K271" t="s">
        <v>137</v>
      </c>
      <c r="L271" t="s">
        <v>30</v>
      </c>
      <c r="M271" t="s">
        <v>35</v>
      </c>
      <c r="N271" s="1" t="s">
        <v>37</v>
      </c>
      <c r="O271" t="s">
        <v>37</v>
      </c>
      <c r="P271" t="str">
        <f>IF(Q271="","",INDEX('Backing 4'!U:U,MATCH(Q271,'Backing 4'!T:T,0)))</f>
        <v>Even</v>
      </c>
      <c r="Q271" t="str">
        <f>IF(L271="","",IF(C271="1 - Executive","",C271&amp;" &amp; "&amp;M271))</f>
        <v>6 - Junior Officer &amp; Operations</v>
      </c>
      <c r="R271" t="str">
        <f>IF(S271="","",INDEX('Backing 4'!Z:Z,MATCH(S271,'Backing 4'!Y:Y,0)))</f>
        <v>Even</v>
      </c>
      <c r="S271" t="str">
        <f>IF(L271="","",IF(C271="1 - Executive","",C271))</f>
        <v>6 - Junior Officer</v>
      </c>
      <c r="T271">
        <v>5</v>
      </c>
      <c r="U271" t="str">
        <f>IF(D271="Y","",IF(V271="Y",INDEX('Backing 2'!B:B,MATCH(C271,'Backing 2'!C:C,0)),C271))</f>
        <v>6 - Junior Officer</v>
      </c>
      <c r="V271" t="s">
        <v>31</v>
      </c>
      <c r="W271">
        <v>3</v>
      </c>
      <c r="X271" t="s">
        <v>50</v>
      </c>
      <c r="Y271">
        <v>27</v>
      </c>
      <c r="Z271" t="s">
        <v>48</v>
      </c>
      <c r="AA271" t="s">
        <v>40</v>
      </c>
      <c r="AB271" s="2">
        <v>42095</v>
      </c>
      <c r="AC271">
        <v>5</v>
      </c>
      <c r="AD271">
        <f t="shared" ca="1" si="4"/>
        <v>0.10808208059218749</v>
      </c>
    </row>
    <row r="272" spans="1:30">
      <c r="A272">
        <v>271</v>
      </c>
      <c r="B272" t="s">
        <v>41</v>
      </c>
      <c r="C272" t="s">
        <v>42</v>
      </c>
      <c r="D272" t="s">
        <v>31</v>
      </c>
      <c r="E272">
        <v>4</v>
      </c>
      <c r="F272" t="s">
        <v>32</v>
      </c>
      <c r="G272" t="s">
        <v>33</v>
      </c>
      <c r="H272" t="s">
        <v>32</v>
      </c>
      <c r="I272" t="s">
        <v>34</v>
      </c>
      <c r="J272" t="s">
        <v>43</v>
      </c>
      <c r="K272" t="s">
        <v>137</v>
      </c>
      <c r="L272" t="s">
        <v>42</v>
      </c>
      <c r="M272" t="s">
        <v>43</v>
      </c>
      <c r="N272" s="1" t="s">
        <v>37</v>
      </c>
      <c r="O272" t="s">
        <v>37</v>
      </c>
      <c r="P272" t="str">
        <f>IF(Q272="","",INDEX('Backing 4'!U:U,MATCH(Q272,'Backing 4'!T:T,0)))</f>
        <v>Uneven - Men benefit</v>
      </c>
      <c r="Q272" t="str">
        <f>IF(L272="","",IF(C272="1 - Executive","",C272&amp;" &amp; "&amp;M272))</f>
        <v>4 - Manager &amp; Sales &amp; Marketing</v>
      </c>
      <c r="R272" t="str">
        <f>IF(S272="","",INDEX('Backing 4'!Z:Z,MATCH(S272,'Backing 4'!Y:Y,0)))</f>
        <v>Even</v>
      </c>
      <c r="S272" t="str">
        <f>IF(L272="","",IF(C272="1 - Executive","",C272))</f>
        <v>4 - Manager</v>
      </c>
      <c r="T272">
        <v>3</v>
      </c>
      <c r="U272" t="str">
        <f>IF(D272="Y","",IF(V272="Y",INDEX('Backing 2'!B:B,MATCH(C272,'Backing 2'!C:C,0)),C272))</f>
        <v>4 - Manager</v>
      </c>
      <c r="V272" t="s">
        <v>31</v>
      </c>
      <c r="W272">
        <v>3</v>
      </c>
      <c r="X272" t="s">
        <v>52</v>
      </c>
      <c r="Y272">
        <v>41</v>
      </c>
      <c r="Z272" t="s">
        <v>48</v>
      </c>
      <c r="AA272" t="s">
        <v>40</v>
      </c>
      <c r="AB272" s="2">
        <v>40634</v>
      </c>
      <c r="AC272">
        <v>9</v>
      </c>
      <c r="AD272">
        <f t="shared" ca="1" si="4"/>
        <v>0.93090781713430537</v>
      </c>
    </row>
    <row r="273" spans="1:30" hidden="1">
      <c r="A273">
        <v>272</v>
      </c>
      <c r="B273" t="s">
        <v>41</v>
      </c>
      <c r="C273" t="s">
        <v>45</v>
      </c>
      <c r="D273" t="s">
        <v>34</v>
      </c>
      <c r="E273">
        <v>0</v>
      </c>
      <c r="F273" t="s">
        <v>32</v>
      </c>
      <c r="G273" t="s">
        <v>32</v>
      </c>
      <c r="H273" t="s">
        <v>32</v>
      </c>
      <c r="I273" t="s">
        <v>31</v>
      </c>
      <c r="J273" t="s">
        <v>35</v>
      </c>
      <c r="K273" t="s">
        <v>137</v>
      </c>
      <c r="L273" t="s">
        <v>45</v>
      </c>
      <c r="M273" t="s">
        <v>35</v>
      </c>
      <c r="N273" s="1" t="s">
        <v>37</v>
      </c>
      <c r="O273" t="s">
        <v>37</v>
      </c>
      <c r="P273" t="str">
        <f>IF(Q273="","",INDEX('Backing 4'!U:U,MATCH(Q273,'Backing 4'!T:T,0)))</f>
        <v>Even</v>
      </c>
      <c r="Q273" t="str">
        <f>IF(L273="","",IF(C273="1 - Executive","",C273&amp;" &amp; "&amp;M273))</f>
        <v>2 - Director &amp; Operations</v>
      </c>
      <c r="R273" t="s">
        <v>47</v>
      </c>
      <c r="S273" t="str">
        <f>IF(L273="","",IF(C273="1 - Executive","",C273))</f>
        <v>2 - Director</v>
      </c>
      <c r="T273">
        <v>0</v>
      </c>
      <c r="U273" t="str">
        <f>IF(D273="Y","",IF(V273="Y",INDEX('Backing 2'!B:B,MATCH(C273,'Backing 2'!C:C,0)),C273))</f>
        <v/>
      </c>
      <c r="V273" t="s">
        <v>31</v>
      </c>
      <c r="X273" t="s">
        <v>38</v>
      </c>
      <c r="Y273">
        <v>39</v>
      </c>
      <c r="Z273" t="s">
        <v>48</v>
      </c>
      <c r="AA273" t="s">
        <v>40</v>
      </c>
      <c r="AB273" s="2">
        <v>43922</v>
      </c>
      <c r="AC273">
        <v>0</v>
      </c>
      <c r="AD273">
        <f t="shared" ca="1" si="4"/>
        <v>0.97040092018363777</v>
      </c>
    </row>
    <row r="274" spans="1:30">
      <c r="A274">
        <v>273</v>
      </c>
      <c r="B274" t="s">
        <v>41</v>
      </c>
      <c r="C274" t="s">
        <v>30</v>
      </c>
      <c r="D274" t="s">
        <v>31</v>
      </c>
      <c r="E274">
        <v>3</v>
      </c>
      <c r="F274" t="s">
        <v>32</v>
      </c>
      <c r="G274" t="s">
        <v>33</v>
      </c>
      <c r="H274" t="s">
        <v>32</v>
      </c>
      <c r="I274" t="s">
        <v>34</v>
      </c>
      <c r="J274" t="s">
        <v>51</v>
      </c>
      <c r="K274" t="s">
        <v>137</v>
      </c>
      <c r="L274" t="s">
        <v>30</v>
      </c>
      <c r="M274" t="s">
        <v>51</v>
      </c>
      <c r="N274" s="1" t="s">
        <v>37</v>
      </c>
      <c r="O274" t="s">
        <v>37</v>
      </c>
      <c r="P274" t="str">
        <f>IF(Q274="","",INDEX('Backing 4'!U:U,MATCH(Q274,'Backing 4'!T:T,0)))</f>
        <v>Even</v>
      </c>
      <c r="Q274" t="str">
        <f>IF(L274="","",IF(C274="1 - Executive","",C274&amp;" &amp; "&amp;M274))</f>
        <v>6 - Junior Officer &amp; Internal Services</v>
      </c>
      <c r="R274" t="str">
        <f>IF(S274="","",INDEX('Backing 4'!Z:Z,MATCH(S274,'Backing 4'!Y:Y,0)))</f>
        <v>Even</v>
      </c>
      <c r="S274" t="str">
        <f>IF(L274="","",IF(C274="1 - Executive","",C274))</f>
        <v>6 - Junior Officer</v>
      </c>
      <c r="T274">
        <v>4</v>
      </c>
      <c r="U274" t="str">
        <f>IF(D274="Y","",IF(V274="Y",INDEX('Backing 2'!B:B,MATCH(C274,'Backing 2'!C:C,0)),C274))</f>
        <v>6 - Junior Officer</v>
      </c>
      <c r="V274" t="s">
        <v>31</v>
      </c>
      <c r="W274">
        <v>3</v>
      </c>
      <c r="X274" t="s">
        <v>50</v>
      </c>
      <c r="Y274">
        <v>24</v>
      </c>
      <c r="Z274" t="s">
        <v>48</v>
      </c>
      <c r="AA274" t="s">
        <v>40</v>
      </c>
      <c r="AB274" s="2">
        <v>42461</v>
      </c>
      <c r="AC274">
        <v>4</v>
      </c>
      <c r="AD274">
        <f t="shared" ca="1" si="4"/>
        <v>0.13267110084821609</v>
      </c>
    </row>
    <row r="275" spans="1:30">
      <c r="A275">
        <v>274</v>
      </c>
      <c r="B275" t="s">
        <v>29</v>
      </c>
      <c r="C275" t="s">
        <v>30</v>
      </c>
      <c r="D275" t="s">
        <v>31</v>
      </c>
      <c r="E275">
        <v>2</v>
      </c>
      <c r="F275" t="s">
        <v>32</v>
      </c>
      <c r="G275" t="s">
        <v>33</v>
      </c>
      <c r="H275" t="s">
        <v>32</v>
      </c>
      <c r="I275" t="s">
        <v>34</v>
      </c>
      <c r="J275" t="s">
        <v>35</v>
      </c>
      <c r="K275" t="s">
        <v>137</v>
      </c>
      <c r="L275" t="s">
        <v>30</v>
      </c>
      <c r="M275" t="s">
        <v>35</v>
      </c>
      <c r="N275" s="1" t="s">
        <v>37</v>
      </c>
      <c r="O275" t="s">
        <v>37</v>
      </c>
      <c r="P275" t="str">
        <f>IF(Q275="","",INDEX('Backing 4'!U:U,MATCH(Q275,'Backing 4'!T:T,0)))</f>
        <v>Even</v>
      </c>
      <c r="Q275" t="str">
        <f>IF(L275="","",IF(C275="1 - Executive","",C275&amp;" &amp; "&amp;M275))</f>
        <v>6 - Junior Officer &amp; Operations</v>
      </c>
      <c r="R275" t="str">
        <f>IF(S275="","",INDEX('Backing 4'!Z:Z,MATCH(S275,'Backing 4'!Y:Y,0)))</f>
        <v>Even</v>
      </c>
      <c r="S275" t="str">
        <f>IF(L275="","",IF(C275="1 - Executive","",C275))</f>
        <v>6 - Junior Officer</v>
      </c>
      <c r="T275">
        <v>2</v>
      </c>
      <c r="U275" t="str">
        <f>IF(D275="Y","",IF(V275="Y",INDEX('Backing 2'!B:B,MATCH(C275,'Backing 2'!C:C,0)),C275))</f>
        <v>6 - Junior Officer</v>
      </c>
      <c r="V275" t="s">
        <v>31</v>
      </c>
      <c r="W275">
        <v>3</v>
      </c>
      <c r="X275" t="s">
        <v>70</v>
      </c>
      <c r="Y275">
        <v>19</v>
      </c>
      <c r="Z275" t="s">
        <v>48</v>
      </c>
      <c r="AA275" t="s">
        <v>40</v>
      </c>
      <c r="AB275" s="2">
        <v>43191</v>
      </c>
      <c r="AC275">
        <v>2</v>
      </c>
      <c r="AD275">
        <f t="shared" ca="1" si="4"/>
        <v>0.3398541805870674</v>
      </c>
    </row>
    <row r="276" spans="1:30">
      <c r="A276">
        <v>275</v>
      </c>
      <c r="B276" t="s">
        <v>41</v>
      </c>
      <c r="C276" s="3" t="s">
        <v>45</v>
      </c>
      <c r="D276" t="s">
        <v>31</v>
      </c>
      <c r="E276">
        <v>3</v>
      </c>
      <c r="F276" t="s">
        <v>32</v>
      </c>
      <c r="G276" t="s">
        <v>32</v>
      </c>
      <c r="H276" t="s">
        <v>33</v>
      </c>
      <c r="I276" t="s">
        <v>34</v>
      </c>
      <c r="J276" t="s">
        <v>35</v>
      </c>
      <c r="K276" t="s">
        <v>36</v>
      </c>
      <c r="L276" t="s">
        <v>136</v>
      </c>
      <c r="M276" t="s">
        <v>35</v>
      </c>
      <c r="N276" s="1" t="s">
        <v>37</v>
      </c>
      <c r="O276" t="s">
        <v>37</v>
      </c>
      <c r="P276" t="str">
        <f>IF(Q276="","",INDEX('Backing 4'!U:U,MATCH(Q276,'Backing 4'!T:T,0)))</f>
        <v>Even</v>
      </c>
      <c r="Q276" t="str">
        <f>IF(L276="","",IF(C276="1 - Executive","",C276&amp;" &amp; "&amp;M276))</f>
        <v>2 - Director &amp; Operations</v>
      </c>
      <c r="R276" t="str">
        <f>IF(S276="","",INDEX('Backing 4'!Z:Z,MATCH(S276,'Backing 4'!Y:Y,0)))</f>
        <v>Even</v>
      </c>
      <c r="S276" t="str">
        <f>IF(L276="","",IF(C276="1 - Executive","",C276))</f>
        <v>2 - Director</v>
      </c>
      <c r="T276">
        <v>5</v>
      </c>
      <c r="U276" t="str">
        <f>IF(D276="Y","",IF(V276="Y",INDEX('Backing 2'!B:B,MATCH(C276,'Backing 2'!C:C,0)),C276))</f>
        <v>2 - Director</v>
      </c>
      <c r="V276" t="s">
        <v>31</v>
      </c>
      <c r="W276">
        <v>0</v>
      </c>
      <c r="X276" t="s">
        <v>52</v>
      </c>
      <c r="Y276">
        <v>41</v>
      </c>
      <c r="Z276" t="s">
        <v>58</v>
      </c>
      <c r="AA276" t="s">
        <v>40</v>
      </c>
      <c r="AB276" s="2">
        <v>42095</v>
      </c>
      <c r="AC276">
        <v>5</v>
      </c>
      <c r="AD276">
        <f t="shared" ca="1" si="4"/>
        <v>9.7688821063334097E-2</v>
      </c>
    </row>
    <row r="277" spans="1:30">
      <c r="A277">
        <v>276</v>
      </c>
      <c r="B277" t="s">
        <v>29</v>
      </c>
      <c r="C277" t="s">
        <v>30</v>
      </c>
      <c r="D277" t="s">
        <v>31</v>
      </c>
      <c r="E277">
        <v>1</v>
      </c>
      <c r="F277" t="s">
        <v>32</v>
      </c>
      <c r="G277" t="s">
        <v>33</v>
      </c>
      <c r="H277" t="s">
        <v>32</v>
      </c>
      <c r="I277" t="s">
        <v>34</v>
      </c>
      <c r="J277" t="s">
        <v>43</v>
      </c>
      <c r="K277" t="s">
        <v>137</v>
      </c>
      <c r="L277" t="s">
        <v>30</v>
      </c>
      <c r="M277" t="s">
        <v>43</v>
      </c>
      <c r="N277" s="1" t="s">
        <v>37</v>
      </c>
      <c r="O277" t="s">
        <v>37</v>
      </c>
      <c r="P277" t="str">
        <f>IF(Q277="","",INDEX('Backing 4'!U:U,MATCH(Q277,'Backing 4'!T:T,0)))</f>
        <v>Even</v>
      </c>
      <c r="Q277" t="str">
        <f>IF(L277="","",IF(C277="1 - Executive","",C277&amp;" &amp; "&amp;M277))</f>
        <v>6 - Junior Officer &amp; Sales &amp; Marketing</v>
      </c>
      <c r="R277" t="str">
        <f>IF(S277="","",INDEX('Backing 4'!Z:Z,MATCH(S277,'Backing 4'!Y:Y,0)))</f>
        <v>Even</v>
      </c>
      <c r="S277" t="str">
        <f>IF(L277="","",IF(C277="1 - Executive","",C277))</f>
        <v>6 - Junior Officer</v>
      </c>
      <c r="T277">
        <v>3</v>
      </c>
      <c r="U277" t="str">
        <f>IF(D277="Y","",IF(V277="Y",INDEX('Backing 2'!B:B,MATCH(C277,'Backing 2'!C:C,0)),C277))</f>
        <v>6 - Junior Officer</v>
      </c>
      <c r="V277" t="s">
        <v>31</v>
      </c>
      <c r="W277">
        <v>2</v>
      </c>
      <c r="X277" t="s">
        <v>70</v>
      </c>
      <c r="Y277">
        <v>19</v>
      </c>
      <c r="Z277" t="s">
        <v>58</v>
      </c>
      <c r="AA277" t="s">
        <v>40</v>
      </c>
      <c r="AB277" s="2">
        <v>42826</v>
      </c>
      <c r="AC277">
        <v>3</v>
      </c>
      <c r="AD277">
        <f t="shared" ca="1" si="4"/>
        <v>0.73053949030650311</v>
      </c>
    </row>
    <row r="278" spans="1:30">
      <c r="A278">
        <v>277</v>
      </c>
      <c r="B278" t="s">
        <v>29</v>
      </c>
      <c r="C278" t="s">
        <v>30</v>
      </c>
      <c r="D278" t="s">
        <v>31</v>
      </c>
      <c r="E278">
        <v>3</v>
      </c>
      <c r="F278" t="s">
        <v>32</v>
      </c>
      <c r="G278" t="s">
        <v>33</v>
      </c>
      <c r="H278" t="s">
        <v>32</v>
      </c>
      <c r="I278" t="s">
        <v>34</v>
      </c>
      <c r="J278" t="s">
        <v>35</v>
      </c>
      <c r="K278" t="s">
        <v>137</v>
      </c>
      <c r="L278" t="s">
        <v>30</v>
      </c>
      <c r="M278" t="s">
        <v>35</v>
      </c>
      <c r="N278" s="1" t="s">
        <v>37</v>
      </c>
      <c r="O278" t="s">
        <v>37</v>
      </c>
      <c r="P278" t="str">
        <f>IF(Q278="","",INDEX('Backing 4'!U:U,MATCH(Q278,'Backing 4'!T:T,0)))</f>
        <v>Even</v>
      </c>
      <c r="Q278" t="str">
        <f>IF(L278="","",IF(C278="1 - Executive","",C278&amp;" &amp; "&amp;M278))</f>
        <v>6 - Junior Officer &amp; Operations</v>
      </c>
      <c r="R278" t="str">
        <f>IF(S278="","",INDEX('Backing 4'!Z:Z,MATCH(S278,'Backing 4'!Y:Y,0)))</f>
        <v>Even</v>
      </c>
      <c r="S278" t="str">
        <f>IF(L278="","",IF(C278="1 - Executive","",C278))</f>
        <v>6 - Junior Officer</v>
      </c>
      <c r="T278">
        <v>3</v>
      </c>
      <c r="U278" t="str">
        <f>IF(D278="Y","",IF(V278="Y",INDEX('Backing 2'!B:B,MATCH(C278,'Backing 2'!C:C,0)),C278))</f>
        <v>6 - Junior Officer</v>
      </c>
      <c r="V278" t="s">
        <v>31</v>
      </c>
      <c r="W278">
        <v>2</v>
      </c>
      <c r="X278" t="s">
        <v>50</v>
      </c>
      <c r="Y278">
        <v>23</v>
      </c>
      <c r="Z278" t="s">
        <v>58</v>
      </c>
      <c r="AA278" t="s">
        <v>40</v>
      </c>
      <c r="AB278" s="2">
        <v>42826</v>
      </c>
      <c r="AC278">
        <v>3</v>
      </c>
      <c r="AD278">
        <f t="shared" ca="1" si="4"/>
        <v>0.95240311876796302</v>
      </c>
    </row>
    <row r="279" spans="1:30">
      <c r="A279">
        <v>278</v>
      </c>
      <c r="B279" t="s">
        <v>29</v>
      </c>
      <c r="C279" t="s">
        <v>54</v>
      </c>
      <c r="D279" t="s">
        <v>31</v>
      </c>
      <c r="E279">
        <v>2</v>
      </c>
      <c r="F279" t="s">
        <v>32</v>
      </c>
      <c r="G279" t="s">
        <v>33</v>
      </c>
      <c r="H279" t="s">
        <v>32</v>
      </c>
      <c r="I279" t="s">
        <v>34</v>
      </c>
      <c r="J279" t="s">
        <v>43</v>
      </c>
      <c r="K279" t="s">
        <v>137</v>
      </c>
      <c r="L279" t="s">
        <v>54</v>
      </c>
      <c r="M279" t="s">
        <v>43</v>
      </c>
      <c r="N279" s="1" t="s">
        <v>37</v>
      </c>
      <c r="O279" t="s">
        <v>37</v>
      </c>
      <c r="P279" t="str">
        <f>IF(Q279="","",INDEX('Backing 4'!U:U,MATCH(Q279,'Backing 4'!T:T,0)))</f>
        <v>Uneven - Men benefit</v>
      </c>
      <c r="Q279" t="str">
        <f>IF(L279="","",IF(C279="1 - Executive","",C279&amp;" &amp; "&amp;M279))</f>
        <v>3 - Senior Manager &amp; Sales &amp; Marketing</v>
      </c>
      <c r="R279" t="str">
        <f>IF(S279="","",INDEX('Backing 4'!Z:Z,MATCH(S279,'Backing 4'!Y:Y,0)))</f>
        <v>Uneven - Men benefit</v>
      </c>
      <c r="S279" t="str">
        <f>IF(L279="","",IF(C279="1 - Executive","",C279))</f>
        <v>3 - Senior Manager</v>
      </c>
      <c r="T279">
        <v>4</v>
      </c>
      <c r="U279" t="str">
        <f>IF(D279="Y","",IF(V279="Y",INDEX('Backing 2'!B:B,MATCH(C279,'Backing 2'!C:C,0)),C279))</f>
        <v>3 - Senior Manager</v>
      </c>
      <c r="V279" t="s">
        <v>31</v>
      </c>
      <c r="W279">
        <v>3</v>
      </c>
      <c r="X279" t="s">
        <v>38</v>
      </c>
      <c r="Y279">
        <v>39</v>
      </c>
      <c r="Z279" t="s">
        <v>48</v>
      </c>
      <c r="AA279" t="s">
        <v>40</v>
      </c>
      <c r="AB279" s="2">
        <v>42461</v>
      </c>
      <c r="AC279">
        <v>4</v>
      </c>
      <c r="AD279">
        <f t="shared" ca="1" si="4"/>
        <v>0.67676162598541378</v>
      </c>
    </row>
    <row r="280" spans="1:30">
      <c r="A280">
        <v>279</v>
      </c>
      <c r="B280" t="s">
        <v>29</v>
      </c>
      <c r="C280" t="s">
        <v>30</v>
      </c>
      <c r="D280" t="s">
        <v>31</v>
      </c>
      <c r="E280">
        <v>2</v>
      </c>
      <c r="F280" t="s">
        <v>32</v>
      </c>
      <c r="G280" t="s">
        <v>33</v>
      </c>
      <c r="H280" t="s">
        <v>32</v>
      </c>
      <c r="I280" t="s">
        <v>34</v>
      </c>
      <c r="J280" t="s">
        <v>43</v>
      </c>
      <c r="K280" t="s">
        <v>137</v>
      </c>
      <c r="L280" t="s">
        <v>30</v>
      </c>
      <c r="M280" t="s">
        <v>43</v>
      </c>
      <c r="N280" s="1" t="s">
        <v>37</v>
      </c>
      <c r="O280" t="s">
        <v>37</v>
      </c>
      <c r="P280" t="str">
        <f>IF(Q280="","",INDEX('Backing 4'!U:U,MATCH(Q280,'Backing 4'!T:T,0)))</f>
        <v>Even</v>
      </c>
      <c r="Q280" t="str">
        <f>IF(L280="","",IF(C280="1 - Executive","",C280&amp;" &amp; "&amp;M280))</f>
        <v>6 - Junior Officer &amp; Sales &amp; Marketing</v>
      </c>
      <c r="R280" t="str">
        <f>IF(S280="","",INDEX('Backing 4'!Z:Z,MATCH(S280,'Backing 4'!Y:Y,0)))</f>
        <v>Even</v>
      </c>
      <c r="S280" t="str">
        <f>IF(L280="","",IF(C280="1 - Executive","",C280))</f>
        <v>6 - Junior Officer</v>
      </c>
      <c r="T280">
        <v>4</v>
      </c>
      <c r="U280" t="str">
        <f>IF(D280="Y","",IF(V280="Y",INDEX('Backing 2'!B:B,MATCH(C280,'Backing 2'!C:C,0)),C280))</f>
        <v>6 - Junior Officer</v>
      </c>
      <c r="V280" t="s">
        <v>31</v>
      </c>
      <c r="W280">
        <v>3</v>
      </c>
      <c r="X280" t="s">
        <v>50</v>
      </c>
      <c r="Y280">
        <v>24</v>
      </c>
      <c r="Z280" t="s">
        <v>48</v>
      </c>
      <c r="AA280" t="s">
        <v>40</v>
      </c>
      <c r="AB280" s="2">
        <v>42461</v>
      </c>
      <c r="AC280">
        <v>4</v>
      </c>
      <c r="AD280">
        <f t="shared" ca="1" si="4"/>
        <v>0.72154440380711127</v>
      </c>
    </row>
    <row r="281" spans="1:30" hidden="1">
      <c r="A281">
        <v>280</v>
      </c>
      <c r="B281" t="s">
        <v>29</v>
      </c>
      <c r="C281" t="s">
        <v>65</v>
      </c>
      <c r="D281" t="s">
        <v>34</v>
      </c>
      <c r="E281">
        <v>0</v>
      </c>
      <c r="F281" t="s">
        <v>32</v>
      </c>
      <c r="G281" t="s">
        <v>32</v>
      </c>
      <c r="H281" t="s">
        <v>32</v>
      </c>
      <c r="I281" t="s">
        <v>31</v>
      </c>
      <c r="J281" t="s">
        <v>51</v>
      </c>
      <c r="K281" t="s">
        <v>137</v>
      </c>
      <c r="L281" t="s">
        <v>65</v>
      </c>
      <c r="M281" t="s">
        <v>51</v>
      </c>
      <c r="N281" s="1" t="s">
        <v>37</v>
      </c>
      <c r="O281" t="s">
        <v>37</v>
      </c>
      <c r="P281" t="str">
        <f>IF(Q281="","",INDEX('Backing 4'!U:U,MATCH(Q281,'Backing 4'!T:T,0)))</f>
        <v/>
      </c>
      <c r="Q281" t="str">
        <f>IF(L281="","",IF(C281="1 - Executive","",C281&amp;" &amp; "&amp;M281))</f>
        <v/>
      </c>
      <c r="R281" t="str">
        <f>IF(S281="","",INDEX('Backing 4'!Z:Z,MATCH(S281,'Backing 4'!Y:Y,0)))</f>
        <v/>
      </c>
      <c r="S281" t="str">
        <f>IF(L281="","",IF(C281="1 - Executive","",C281))</f>
        <v/>
      </c>
      <c r="T281">
        <v>0</v>
      </c>
      <c r="U281" t="str">
        <f>IF(D281="Y","",IF(V281="Y",INDEX('Backing 2'!B:B,MATCH(C281,'Backing 2'!C:C,0)),C281))</f>
        <v/>
      </c>
      <c r="V281" t="s">
        <v>31</v>
      </c>
      <c r="X281" t="s">
        <v>38</v>
      </c>
      <c r="Y281">
        <v>38</v>
      </c>
      <c r="Z281" t="s">
        <v>58</v>
      </c>
      <c r="AA281" t="s">
        <v>40</v>
      </c>
      <c r="AB281" s="2">
        <v>43922</v>
      </c>
      <c r="AC281">
        <v>0</v>
      </c>
      <c r="AD281">
        <f t="shared" ca="1" si="4"/>
        <v>0.26537874631328229</v>
      </c>
    </row>
    <row r="282" spans="1:30">
      <c r="A282">
        <v>281</v>
      </c>
      <c r="B282" t="s">
        <v>29</v>
      </c>
      <c r="C282" t="s">
        <v>30</v>
      </c>
      <c r="D282" t="s">
        <v>31</v>
      </c>
      <c r="E282">
        <v>2</v>
      </c>
      <c r="F282" t="s">
        <v>32</v>
      </c>
      <c r="G282" t="s">
        <v>33</v>
      </c>
      <c r="H282" t="s">
        <v>32</v>
      </c>
      <c r="I282" t="s">
        <v>34</v>
      </c>
      <c r="J282" t="s">
        <v>35</v>
      </c>
      <c r="K282" t="s">
        <v>137</v>
      </c>
      <c r="L282" t="s">
        <v>30</v>
      </c>
      <c r="M282" t="s">
        <v>35</v>
      </c>
      <c r="N282" s="1" t="s">
        <v>37</v>
      </c>
      <c r="O282" t="s">
        <v>37</v>
      </c>
      <c r="P282" t="str">
        <f>IF(Q282="","",INDEX('Backing 4'!U:U,MATCH(Q282,'Backing 4'!T:T,0)))</f>
        <v>Even</v>
      </c>
      <c r="Q282" t="str">
        <f>IF(L282="","",IF(C282="1 - Executive","",C282&amp;" &amp; "&amp;M282))</f>
        <v>6 - Junior Officer &amp; Operations</v>
      </c>
      <c r="R282" t="str">
        <f>IF(S282="","",INDEX('Backing 4'!Z:Z,MATCH(S282,'Backing 4'!Y:Y,0)))</f>
        <v>Even</v>
      </c>
      <c r="S282" t="str">
        <f>IF(L282="","",IF(C282="1 - Executive","",C282))</f>
        <v>6 - Junior Officer</v>
      </c>
      <c r="T282">
        <v>3</v>
      </c>
      <c r="U282" t="str">
        <f>IF(D282="Y","",IF(V282="Y",INDEX('Backing 2'!B:B,MATCH(C282,'Backing 2'!C:C,0)),C282))</f>
        <v>6 - Junior Officer</v>
      </c>
      <c r="V282" t="s">
        <v>31</v>
      </c>
      <c r="W282">
        <v>3</v>
      </c>
      <c r="X282" t="s">
        <v>50</v>
      </c>
      <c r="Y282">
        <v>24</v>
      </c>
      <c r="Z282" t="s">
        <v>53</v>
      </c>
      <c r="AA282" t="s">
        <v>40</v>
      </c>
      <c r="AB282" s="2">
        <v>42826</v>
      </c>
      <c r="AC282">
        <v>3</v>
      </c>
      <c r="AD282">
        <f t="shared" ca="1" si="4"/>
        <v>0.41244329601308694</v>
      </c>
    </row>
    <row r="283" spans="1:30">
      <c r="A283">
        <v>282</v>
      </c>
      <c r="B283" t="s">
        <v>29</v>
      </c>
      <c r="C283" t="s">
        <v>45</v>
      </c>
      <c r="D283" t="s">
        <v>31</v>
      </c>
      <c r="E283">
        <v>2</v>
      </c>
      <c r="F283" t="s">
        <v>32</v>
      </c>
      <c r="G283" t="s">
        <v>33</v>
      </c>
      <c r="H283" t="s">
        <v>32</v>
      </c>
      <c r="I283" t="s">
        <v>34</v>
      </c>
      <c r="J283" t="s">
        <v>51</v>
      </c>
      <c r="K283" t="s">
        <v>137</v>
      </c>
      <c r="L283" t="s">
        <v>45</v>
      </c>
      <c r="M283" t="s">
        <v>51</v>
      </c>
      <c r="N283" s="1" t="s">
        <v>37</v>
      </c>
      <c r="O283" t="s">
        <v>37</v>
      </c>
      <c r="P283" t="str">
        <f>IF(Q283="","",INDEX('Backing 4'!U:U,MATCH(Q283,'Backing 4'!T:T,0)))</f>
        <v>Inconclusive</v>
      </c>
      <c r="Q283" t="str">
        <f>IF(L283="","",IF(C283="1 - Executive","",C283&amp;" &amp; "&amp;M283))</f>
        <v>2 - Director &amp; Internal Services</v>
      </c>
      <c r="R283" t="s">
        <v>47</v>
      </c>
      <c r="S283" t="str">
        <f>IF(L283="","",IF(C283="1 - Executive","",C283))</f>
        <v>2 - Director</v>
      </c>
      <c r="T283">
        <v>3</v>
      </c>
      <c r="U283" t="str">
        <f>IF(D283="Y","",IF(V283="Y",INDEX('Backing 2'!B:B,MATCH(C283,'Backing 2'!C:C,0)),C283))</f>
        <v>2 - Director</v>
      </c>
      <c r="V283" t="s">
        <v>31</v>
      </c>
      <c r="W283">
        <v>3</v>
      </c>
      <c r="X283" t="s">
        <v>52</v>
      </c>
      <c r="Y283">
        <v>44</v>
      </c>
      <c r="Z283" t="s">
        <v>58</v>
      </c>
      <c r="AA283" t="s">
        <v>40</v>
      </c>
      <c r="AB283" s="2">
        <v>40634</v>
      </c>
      <c r="AC283">
        <v>9</v>
      </c>
      <c r="AD283">
        <f t="shared" ca="1" si="4"/>
        <v>0.91716767986248504</v>
      </c>
    </row>
    <row r="284" spans="1:30">
      <c r="A284">
        <v>283</v>
      </c>
      <c r="B284" t="s">
        <v>29</v>
      </c>
      <c r="C284" t="s">
        <v>30</v>
      </c>
      <c r="D284" t="s">
        <v>31</v>
      </c>
      <c r="E284">
        <v>2</v>
      </c>
      <c r="F284" t="s">
        <v>32</v>
      </c>
      <c r="G284" t="s">
        <v>33</v>
      </c>
      <c r="H284" t="s">
        <v>32</v>
      </c>
      <c r="I284" t="s">
        <v>34</v>
      </c>
      <c r="J284" t="s">
        <v>35</v>
      </c>
      <c r="K284" t="s">
        <v>137</v>
      </c>
      <c r="L284" t="s">
        <v>30</v>
      </c>
      <c r="M284" t="s">
        <v>35</v>
      </c>
      <c r="N284" s="1" t="s">
        <v>37</v>
      </c>
      <c r="O284" t="s">
        <v>37</v>
      </c>
      <c r="P284" t="str">
        <f>IF(Q284="","",INDEX('Backing 4'!U:U,MATCH(Q284,'Backing 4'!T:T,0)))</f>
        <v>Even</v>
      </c>
      <c r="Q284" t="str">
        <f>IF(L284="","",IF(C284="1 - Executive","",C284&amp;" &amp; "&amp;M284))</f>
        <v>6 - Junior Officer &amp; Operations</v>
      </c>
      <c r="R284" t="str">
        <f>IF(S284="","",INDEX('Backing 4'!Z:Z,MATCH(S284,'Backing 4'!Y:Y,0)))</f>
        <v>Even</v>
      </c>
      <c r="S284" t="str">
        <f>IF(L284="","",IF(C284="1 - Executive","",C284))</f>
        <v>6 - Junior Officer</v>
      </c>
      <c r="T284">
        <v>2</v>
      </c>
      <c r="U284" t="str">
        <f>IF(D284="Y","",IF(V284="Y",INDEX('Backing 2'!B:B,MATCH(C284,'Backing 2'!C:C,0)),C284))</f>
        <v>6 - Junior Officer</v>
      </c>
      <c r="V284" t="s">
        <v>31</v>
      </c>
      <c r="W284">
        <v>3</v>
      </c>
      <c r="X284" t="s">
        <v>50</v>
      </c>
      <c r="Y284">
        <v>25</v>
      </c>
      <c r="Z284" t="s">
        <v>48</v>
      </c>
      <c r="AA284" t="s">
        <v>40</v>
      </c>
      <c r="AB284" s="2">
        <v>43191</v>
      </c>
      <c r="AC284">
        <v>2</v>
      </c>
      <c r="AD284">
        <f t="shared" ca="1" si="4"/>
        <v>0.1575858847437297</v>
      </c>
    </row>
    <row r="285" spans="1:30">
      <c r="A285">
        <v>284</v>
      </c>
      <c r="B285" t="s">
        <v>29</v>
      </c>
      <c r="C285" t="s">
        <v>30</v>
      </c>
      <c r="D285" t="s">
        <v>31</v>
      </c>
      <c r="E285">
        <v>3</v>
      </c>
      <c r="F285" t="s">
        <v>32</v>
      </c>
      <c r="G285" t="s">
        <v>33</v>
      </c>
      <c r="H285" t="s">
        <v>32</v>
      </c>
      <c r="I285" t="s">
        <v>34</v>
      </c>
      <c r="J285" t="s">
        <v>35</v>
      </c>
      <c r="K285" t="s">
        <v>137</v>
      </c>
      <c r="L285" t="s">
        <v>30</v>
      </c>
      <c r="M285" t="s">
        <v>35</v>
      </c>
      <c r="N285" s="1" t="s">
        <v>37</v>
      </c>
      <c r="O285" t="s">
        <v>37</v>
      </c>
      <c r="P285" t="str">
        <f>IF(Q285="","",INDEX('Backing 4'!U:U,MATCH(Q285,'Backing 4'!T:T,0)))</f>
        <v>Even</v>
      </c>
      <c r="Q285" t="str">
        <f>IF(L285="","",IF(C285="1 - Executive","",C285&amp;" &amp; "&amp;M285))</f>
        <v>6 - Junior Officer &amp; Operations</v>
      </c>
      <c r="R285" t="str">
        <f>IF(S285="","",INDEX('Backing 4'!Z:Z,MATCH(S285,'Backing 4'!Y:Y,0)))</f>
        <v>Even</v>
      </c>
      <c r="S285" t="str">
        <f>IF(L285="","",IF(C285="1 - Executive","",C285))</f>
        <v>6 - Junior Officer</v>
      </c>
      <c r="T285">
        <v>3</v>
      </c>
      <c r="U285" t="str">
        <f>IF(D285="Y","",IF(V285="Y",INDEX('Backing 2'!B:B,MATCH(C285,'Backing 2'!C:C,0)),C285))</f>
        <v>6 - Junior Officer</v>
      </c>
      <c r="V285" t="s">
        <v>31</v>
      </c>
      <c r="W285">
        <v>2</v>
      </c>
      <c r="X285" t="s">
        <v>50</v>
      </c>
      <c r="Y285">
        <v>21</v>
      </c>
      <c r="Z285" t="s">
        <v>58</v>
      </c>
      <c r="AA285" t="s">
        <v>40</v>
      </c>
      <c r="AB285" s="2">
        <v>42826</v>
      </c>
      <c r="AC285">
        <v>3</v>
      </c>
      <c r="AD285">
        <f t="shared" ca="1" si="4"/>
        <v>0.11777910334193498</v>
      </c>
    </row>
    <row r="286" spans="1:30">
      <c r="A286">
        <v>285</v>
      </c>
      <c r="B286" t="s">
        <v>29</v>
      </c>
      <c r="C286" t="s">
        <v>30</v>
      </c>
      <c r="D286" t="s">
        <v>31</v>
      </c>
      <c r="E286">
        <v>3</v>
      </c>
      <c r="F286" t="s">
        <v>32</v>
      </c>
      <c r="G286" t="s">
        <v>33</v>
      </c>
      <c r="H286" t="s">
        <v>32</v>
      </c>
      <c r="I286" t="s">
        <v>34</v>
      </c>
      <c r="J286" t="s">
        <v>43</v>
      </c>
      <c r="K286" t="s">
        <v>137</v>
      </c>
      <c r="L286" t="s">
        <v>30</v>
      </c>
      <c r="M286" t="s">
        <v>43</v>
      </c>
      <c r="N286" s="1" t="s">
        <v>37</v>
      </c>
      <c r="O286" t="s">
        <v>37</v>
      </c>
      <c r="P286" t="str">
        <f>IF(Q286="","",INDEX('Backing 4'!U:U,MATCH(Q286,'Backing 4'!T:T,0)))</f>
        <v>Even</v>
      </c>
      <c r="Q286" t="str">
        <f>IF(L286="","",IF(C286="1 - Executive","",C286&amp;" &amp; "&amp;M286))</f>
        <v>6 - Junior Officer &amp; Sales &amp; Marketing</v>
      </c>
      <c r="R286" t="str">
        <f>IF(S286="","",INDEX('Backing 4'!Z:Z,MATCH(S286,'Backing 4'!Y:Y,0)))</f>
        <v>Even</v>
      </c>
      <c r="S286" t="str">
        <f>IF(L286="","",IF(C286="1 - Executive","",C286))</f>
        <v>6 - Junior Officer</v>
      </c>
      <c r="T286">
        <v>2</v>
      </c>
      <c r="U286" t="str">
        <f>IF(D286="Y","",IF(V286="Y",INDEX('Backing 2'!B:B,MATCH(C286,'Backing 2'!C:C,0)),C286))</f>
        <v>6 - Junior Officer</v>
      </c>
      <c r="V286" t="s">
        <v>31</v>
      </c>
      <c r="W286">
        <v>3</v>
      </c>
      <c r="X286" t="s">
        <v>50</v>
      </c>
      <c r="Y286">
        <v>22</v>
      </c>
      <c r="Z286" t="s">
        <v>48</v>
      </c>
      <c r="AA286" t="s">
        <v>40</v>
      </c>
      <c r="AB286" s="2">
        <v>43191</v>
      </c>
      <c r="AC286">
        <v>2</v>
      </c>
      <c r="AD286">
        <f t="shared" ca="1" si="4"/>
        <v>0.933368471116093</v>
      </c>
    </row>
    <row r="287" spans="1:30">
      <c r="A287">
        <v>286</v>
      </c>
      <c r="B287" t="s">
        <v>29</v>
      </c>
      <c r="C287" t="s">
        <v>42</v>
      </c>
      <c r="D287" t="s">
        <v>31</v>
      </c>
      <c r="E287">
        <v>3</v>
      </c>
      <c r="F287" t="s">
        <v>32</v>
      </c>
      <c r="G287" t="s">
        <v>33</v>
      </c>
      <c r="H287" t="s">
        <v>32</v>
      </c>
      <c r="I287" t="s">
        <v>34</v>
      </c>
      <c r="J287" t="s">
        <v>35</v>
      </c>
      <c r="K287" t="s">
        <v>137</v>
      </c>
      <c r="L287" t="s">
        <v>42</v>
      </c>
      <c r="M287" t="s">
        <v>35</v>
      </c>
      <c r="N287" s="1" t="s">
        <v>37</v>
      </c>
      <c r="O287" t="s">
        <v>37</v>
      </c>
      <c r="P287" t="str">
        <f>IF(Q287="","",INDEX('Backing 4'!U:U,MATCH(Q287,'Backing 4'!T:T,0)))</f>
        <v>Even</v>
      </c>
      <c r="Q287" t="str">
        <f>IF(L287="","",IF(C287="1 - Executive","",C287&amp;" &amp; "&amp;M287))</f>
        <v>4 - Manager &amp; Operations</v>
      </c>
      <c r="R287" t="str">
        <f>IF(S287="","",INDEX('Backing 4'!Z:Z,MATCH(S287,'Backing 4'!Y:Y,0)))</f>
        <v>Even</v>
      </c>
      <c r="S287" t="str">
        <f>IF(L287="","",IF(C287="1 - Executive","",C287))</f>
        <v>4 - Manager</v>
      </c>
      <c r="T287">
        <v>1</v>
      </c>
      <c r="U287" t="str">
        <f>IF(D287="Y","",IF(V287="Y",INDEX('Backing 2'!B:B,MATCH(C287,'Backing 2'!C:C,0)),C287))</f>
        <v>5 - Senior Officer</v>
      </c>
      <c r="V287" t="s">
        <v>34</v>
      </c>
      <c r="W287">
        <v>2</v>
      </c>
      <c r="X287" t="s">
        <v>38</v>
      </c>
      <c r="Y287">
        <v>30</v>
      </c>
      <c r="Z287" t="s">
        <v>44</v>
      </c>
      <c r="AA287" t="s">
        <v>40</v>
      </c>
      <c r="AB287" s="2">
        <v>43191</v>
      </c>
      <c r="AC287">
        <v>2</v>
      </c>
      <c r="AD287">
        <f t="shared" ca="1" si="4"/>
        <v>0.258348822959244</v>
      </c>
    </row>
    <row r="288" spans="1:30" hidden="1">
      <c r="A288">
        <v>287</v>
      </c>
      <c r="B288" t="s">
        <v>41</v>
      </c>
      <c r="C288" t="s">
        <v>30</v>
      </c>
      <c r="D288" t="s">
        <v>34</v>
      </c>
      <c r="E288">
        <v>0</v>
      </c>
      <c r="F288" t="s">
        <v>32</v>
      </c>
      <c r="G288" t="s">
        <v>32</v>
      </c>
      <c r="H288" t="s">
        <v>32</v>
      </c>
      <c r="I288" t="s">
        <v>31</v>
      </c>
      <c r="J288" t="s">
        <v>51</v>
      </c>
      <c r="K288" t="s">
        <v>137</v>
      </c>
      <c r="L288" t="s">
        <v>30</v>
      </c>
      <c r="M288" t="s">
        <v>51</v>
      </c>
      <c r="N288" s="1">
        <v>0.7</v>
      </c>
      <c r="O288" t="s">
        <v>59</v>
      </c>
      <c r="P288" t="str">
        <f>IF(Q288="","",INDEX('Backing 4'!U:U,MATCH(Q288,'Backing 4'!T:T,0)))</f>
        <v>Even</v>
      </c>
      <c r="Q288" t="str">
        <f>IF(L288="","",IF(C288="1 - Executive","",C288&amp;" &amp; "&amp;M288))</f>
        <v>6 - Junior Officer &amp; Internal Services</v>
      </c>
      <c r="R288" t="str">
        <f>IF(S288="","",INDEX('Backing 4'!Z:Z,MATCH(S288,'Backing 4'!Y:Y,0)))</f>
        <v>Even</v>
      </c>
      <c r="S288" t="str">
        <f>IF(L288="","",IF(C288="1 - Executive","",C288))</f>
        <v>6 - Junior Officer</v>
      </c>
      <c r="T288">
        <v>0</v>
      </c>
      <c r="U288" t="str">
        <f>IF(D288="Y","",IF(V288="Y",INDEX('Backing 2'!B:B,MATCH(C288,'Backing 2'!C:C,0)),C288))</f>
        <v/>
      </c>
      <c r="V288" t="s">
        <v>31</v>
      </c>
      <c r="X288" t="s">
        <v>50</v>
      </c>
      <c r="Y288">
        <v>22</v>
      </c>
      <c r="Z288" t="s">
        <v>58</v>
      </c>
      <c r="AA288" t="s">
        <v>40</v>
      </c>
      <c r="AB288" s="2">
        <v>43922</v>
      </c>
      <c r="AC288">
        <v>0</v>
      </c>
      <c r="AD288">
        <f t="shared" ca="1" si="4"/>
        <v>0.22486176948642145</v>
      </c>
    </row>
    <row r="289" spans="1:30">
      <c r="A289">
        <v>288</v>
      </c>
      <c r="B289" t="s">
        <v>29</v>
      </c>
      <c r="C289" t="s">
        <v>55</v>
      </c>
      <c r="D289" t="s">
        <v>31</v>
      </c>
      <c r="E289">
        <v>2</v>
      </c>
      <c r="F289" t="s">
        <v>32</v>
      </c>
      <c r="G289" t="s">
        <v>33</v>
      </c>
      <c r="H289" t="s">
        <v>32</v>
      </c>
      <c r="I289" t="s">
        <v>34</v>
      </c>
      <c r="J289" t="s">
        <v>43</v>
      </c>
      <c r="K289" t="s">
        <v>137</v>
      </c>
      <c r="L289" t="s">
        <v>55</v>
      </c>
      <c r="M289" t="s">
        <v>43</v>
      </c>
      <c r="N289" s="1" t="s">
        <v>37</v>
      </c>
      <c r="O289" t="s">
        <v>37</v>
      </c>
      <c r="P289" t="str">
        <f>IF(Q289="","",INDEX('Backing 4'!U:U,MATCH(Q289,'Backing 4'!T:T,0)))</f>
        <v>Even</v>
      </c>
      <c r="Q289" t="str">
        <f>IF(L289="","",IF(C289="1 - Executive","",C289&amp;" &amp; "&amp;M289))</f>
        <v>5 - Senior Officer &amp; Sales &amp; Marketing</v>
      </c>
      <c r="R289" t="str">
        <f>IF(S289="","",INDEX('Backing 4'!Z:Z,MATCH(S289,'Backing 4'!Y:Y,0)))</f>
        <v>Even</v>
      </c>
      <c r="S289" t="str">
        <f>IF(L289="","",IF(C289="1 - Executive","",C289))</f>
        <v>5 - Senior Officer</v>
      </c>
      <c r="T289">
        <v>3</v>
      </c>
      <c r="U289" t="str">
        <f>IF(D289="Y","",IF(V289="Y",INDEX('Backing 2'!B:B,MATCH(C289,'Backing 2'!C:C,0)),C289))</f>
        <v>5 - Senior Officer</v>
      </c>
      <c r="V289" t="s">
        <v>31</v>
      </c>
      <c r="W289">
        <v>2</v>
      </c>
      <c r="X289" t="s">
        <v>50</v>
      </c>
      <c r="Y289">
        <v>25</v>
      </c>
      <c r="Z289" t="s">
        <v>44</v>
      </c>
      <c r="AA289" t="s">
        <v>40</v>
      </c>
      <c r="AB289" s="2">
        <v>42461</v>
      </c>
      <c r="AC289">
        <v>4</v>
      </c>
      <c r="AD289">
        <f t="shared" ca="1" si="4"/>
        <v>0.64144195484374256</v>
      </c>
    </row>
    <row r="290" spans="1:30">
      <c r="A290">
        <v>289</v>
      </c>
      <c r="B290" t="s">
        <v>41</v>
      </c>
      <c r="C290" t="s">
        <v>55</v>
      </c>
      <c r="D290" t="s">
        <v>31</v>
      </c>
      <c r="E290">
        <v>3</v>
      </c>
      <c r="F290" t="s">
        <v>32</v>
      </c>
      <c r="G290" t="s">
        <v>33</v>
      </c>
      <c r="H290" t="s">
        <v>32</v>
      </c>
      <c r="I290" t="s">
        <v>34</v>
      </c>
      <c r="J290" t="s">
        <v>43</v>
      </c>
      <c r="K290" t="s">
        <v>137</v>
      </c>
      <c r="L290" t="s">
        <v>55</v>
      </c>
      <c r="M290" t="s">
        <v>43</v>
      </c>
      <c r="N290" s="1" t="s">
        <v>37</v>
      </c>
      <c r="O290" t="s">
        <v>37</v>
      </c>
      <c r="P290" t="str">
        <f>IF(Q290="","",INDEX('Backing 4'!U:U,MATCH(Q290,'Backing 4'!T:T,0)))</f>
        <v>Even</v>
      </c>
      <c r="Q290" t="str">
        <f>IF(L290="","",IF(C290="1 - Executive","",C290&amp;" &amp; "&amp;M290))</f>
        <v>5 - Senior Officer &amp; Sales &amp; Marketing</v>
      </c>
      <c r="R290" t="str">
        <f>IF(S290="","",INDEX('Backing 4'!Z:Z,MATCH(S290,'Backing 4'!Y:Y,0)))</f>
        <v>Even</v>
      </c>
      <c r="S290" t="str">
        <f>IF(L290="","",IF(C290="1 - Executive","",C290))</f>
        <v>5 - Senior Officer</v>
      </c>
      <c r="T290">
        <v>3</v>
      </c>
      <c r="U290" t="str">
        <f>IF(D290="Y","",IF(V290="Y",INDEX('Backing 2'!B:B,MATCH(C290,'Backing 2'!C:C,0)),C290))</f>
        <v>5 - Senior Officer</v>
      </c>
      <c r="V290" t="s">
        <v>31</v>
      </c>
      <c r="W290">
        <v>2</v>
      </c>
      <c r="X290" t="s">
        <v>38</v>
      </c>
      <c r="Y290">
        <v>33</v>
      </c>
      <c r="Z290" t="s">
        <v>53</v>
      </c>
      <c r="AA290" t="s">
        <v>40</v>
      </c>
      <c r="AB290" s="2">
        <v>42461</v>
      </c>
      <c r="AC290">
        <v>4</v>
      </c>
      <c r="AD290">
        <f t="shared" ca="1" si="4"/>
        <v>0.26947656078861404</v>
      </c>
    </row>
    <row r="291" spans="1:30">
      <c r="A291">
        <v>290</v>
      </c>
      <c r="B291" t="s">
        <v>41</v>
      </c>
      <c r="C291" t="s">
        <v>30</v>
      </c>
      <c r="D291" t="s">
        <v>31</v>
      </c>
      <c r="E291">
        <v>2</v>
      </c>
      <c r="F291" t="s">
        <v>32</v>
      </c>
      <c r="G291" t="s">
        <v>33</v>
      </c>
      <c r="H291" t="s">
        <v>32</v>
      </c>
      <c r="I291" t="s">
        <v>34</v>
      </c>
      <c r="J291" t="s">
        <v>35</v>
      </c>
      <c r="K291" t="s">
        <v>137</v>
      </c>
      <c r="L291" t="s">
        <v>30</v>
      </c>
      <c r="M291" t="s">
        <v>35</v>
      </c>
      <c r="N291" s="1" t="s">
        <v>37</v>
      </c>
      <c r="O291" t="s">
        <v>37</v>
      </c>
      <c r="P291" t="str">
        <f>IF(Q291="","",INDEX('Backing 4'!U:U,MATCH(Q291,'Backing 4'!T:T,0)))</f>
        <v>Even</v>
      </c>
      <c r="Q291" t="str">
        <f>IF(L291="","",IF(C291="1 - Executive","",C291&amp;" &amp; "&amp;M291))</f>
        <v>6 - Junior Officer &amp; Operations</v>
      </c>
      <c r="R291" t="str">
        <f>IF(S291="","",INDEX('Backing 4'!Z:Z,MATCH(S291,'Backing 4'!Y:Y,0)))</f>
        <v>Even</v>
      </c>
      <c r="S291" t="str">
        <f>IF(L291="","",IF(C291="1 - Executive","",C291))</f>
        <v>6 - Junior Officer</v>
      </c>
      <c r="T291">
        <v>2</v>
      </c>
      <c r="U291" t="str">
        <f>IF(D291="Y","",IF(V291="Y",INDEX('Backing 2'!B:B,MATCH(C291,'Backing 2'!C:C,0)),C291))</f>
        <v>6 - Junior Officer</v>
      </c>
      <c r="V291" t="s">
        <v>31</v>
      </c>
      <c r="W291">
        <v>2</v>
      </c>
      <c r="X291" t="s">
        <v>50</v>
      </c>
      <c r="Y291">
        <v>26</v>
      </c>
      <c r="Z291" t="s">
        <v>58</v>
      </c>
      <c r="AA291" t="s">
        <v>40</v>
      </c>
      <c r="AB291" s="2">
        <v>43191</v>
      </c>
      <c r="AC291">
        <v>2</v>
      </c>
      <c r="AD291">
        <f t="shared" ca="1" si="4"/>
        <v>0.84914071389588008</v>
      </c>
    </row>
    <row r="292" spans="1:30">
      <c r="A292">
        <v>291</v>
      </c>
      <c r="B292" t="s">
        <v>41</v>
      </c>
      <c r="C292" t="s">
        <v>42</v>
      </c>
      <c r="D292" t="s">
        <v>31</v>
      </c>
      <c r="E292">
        <v>2</v>
      </c>
      <c r="F292" t="s">
        <v>32</v>
      </c>
      <c r="G292" t="s">
        <v>33</v>
      </c>
      <c r="H292" t="s">
        <v>32</v>
      </c>
      <c r="I292" t="s">
        <v>34</v>
      </c>
      <c r="J292" t="s">
        <v>43</v>
      </c>
      <c r="K292" t="s">
        <v>137</v>
      </c>
      <c r="L292" t="s">
        <v>42</v>
      </c>
      <c r="M292" t="s">
        <v>43</v>
      </c>
      <c r="N292" s="1" t="s">
        <v>37</v>
      </c>
      <c r="O292" t="s">
        <v>37</v>
      </c>
      <c r="P292" t="str">
        <f>IF(Q292="","",INDEX('Backing 4'!U:U,MATCH(Q292,'Backing 4'!T:T,0)))</f>
        <v>Uneven - Men benefit</v>
      </c>
      <c r="Q292" t="str">
        <f>IF(L292="","",IF(C292="1 - Executive","",C292&amp;" &amp; "&amp;M292))</f>
        <v>4 - Manager &amp; Sales &amp; Marketing</v>
      </c>
      <c r="R292" t="str">
        <f>IF(S292="","",INDEX('Backing 4'!Z:Z,MATCH(S292,'Backing 4'!Y:Y,0)))</f>
        <v>Even</v>
      </c>
      <c r="S292" t="str">
        <f>IF(L292="","",IF(C292="1 - Executive","",C292))</f>
        <v>4 - Manager</v>
      </c>
      <c r="T292">
        <v>3</v>
      </c>
      <c r="U292" t="str">
        <f>IF(D292="Y","",IF(V292="Y",INDEX('Backing 2'!B:B,MATCH(C292,'Backing 2'!C:C,0)),C292))</f>
        <v>4 - Manager</v>
      </c>
      <c r="V292" t="s">
        <v>31</v>
      </c>
      <c r="W292">
        <v>3</v>
      </c>
      <c r="X292" t="s">
        <v>38</v>
      </c>
      <c r="Y292">
        <v>38</v>
      </c>
      <c r="Z292" t="s">
        <v>77</v>
      </c>
      <c r="AA292" t="s">
        <v>40</v>
      </c>
      <c r="AB292" s="2">
        <v>41730</v>
      </c>
      <c r="AC292">
        <v>6</v>
      </c>
      <c r="AD292">
        <f t="shared" ca="1" si="4"/>
        <v>0.28659212837969683</v>
      </c>
    </row>
    <row r="293" spans="1:30">
      <c r="A293">
        <v>292</v>
      </c>
      <c r="B293" t="s">
        <v>29</v>
      </c>
      <c r="C293" t="s">
        <v>30</v>
      </c>
      <c r="D293" t="s">
        <v>31</v>
      </c>
      <c r="E293">
        <v>3</v>
      </c>
      <c r="F293" t="s">
        <v>32</v>
      </c>
      <c r="G293" t="s">
        <v>33</v>
      </c>
      <c r="H293" t="s">
        <v>32</v>
      </c>
      <c r="I293" t="s">
        <v>34</v>
      </c>
      <c r="J293" t="s">
        <v>43</v>
      </c>
      <c r="K293" t="s">
        <v>137</v>
      </c>
      <c r="L293" t="s">
        <v>30</v>
      </c>
      <c r="M293" t="s">
        <v>43</v>
      </c>
      <c r="N293" s="1" t="s">
        <v>37</v>
      </c>
      <c r="O293" t="s">
        <v>37</v>
      </c>
      <c r="P293" t="str">
        <f>IF(Q293="","",INDEX('Backing 4'!U:U,MATCH(Q293,'Backing 4'!T:T,0)))</f>
        <v>Even</v>
      </c>
      <c r="Q293" t="str">
        <f>IF(L293="","",IF(C293="1 - Executive","",C293&amp;" &amp; "&amp;M293))</f>
        <v>6 - Junior Officer &amp; Sales &amp; Marketing</v>
      </c>
      <c r="R293" t="str">
        <f>IF(S293="","",INDEX('Backing 4'!Z:Z,MATCH(S293,'Backing 4'!Y:Y,0)))</f>
        <v>Even</v>
      </c>
      <c r="S293" t="str">
        <f>IF(L293="","",IF(C293="1 - Executive","",C293))</f>
        <v>6 - Junior Officer</v>
      </c>
      <c r="T293">
        <v>2</v>
      </c>
      <c r="U293" t="str">
        <f>IF(D293="Y","",IF(V293="Y",INDEX('Backing 2'!B:B,MATCH(C293,'Backing 2'!C:C,0)),C293))</f>
        <v>6 - Junior Officer</v>
      </c>
      <c r="V293" t="s">
        <v>31</v>
      </c>
      <c r="W293">
        <v>3</v>
      </c>
      <c r="X293" t="s">
        <v>50</v>
      </c>
      <c r="Y293">
        <v>22</v>
      </c>
      <c r="Z293" t="s">
        <v>58</v>
      </c>
      <c r="AA293" t="s">
        <v>40</v>
      </c>
      <c r="AB293" s="2">
        <v>43191</v>
      </c>
      <c r="AC293">
        <v>2</v>
      </c>
      <c r="AD293">
        <f t="shared" ca="1" si="4"/>
        <v>0.43277208344936702</v>
      </c>
    </row>
    <row r="294" spans="1:30">
      <c r="A294">
        <v>293</v>
      </c>
      <c r="B294" t="s">
        <v>41</v>
      </c>
      <c r="C294" t="s">
        <v>30</v>
      </c>
      <c r="D294" t="s">
        <v>31</v>
      </c>
      <c r="E294">
        <v>2</v>
      </c>
      <c r="F294" t="s">
        <v>33</v>
      </c>
      <c r="G294" t="s">
        <v>33</v>
      </c>
      <c r="H294" t="s">
        <v>32</v>
      </c>
      <c r="I294" t="s">
        <v>34</v>
      </c>
      <c r="J294" t="s">
        <v>51</v>
      </c>
      <c r="K294" t="s">
        <v>137</v>
      </c>
      <c r="L294" t="s">
        <v>55</v>
      </c>
      <c r="M294" t="s">
        <v>51</v>
      </c>
      <c r="N294" s="1">
        <v>0.6</v>
      </c>
      <c r="O294" t="s">
        <v>59</v>
      </c>
      <c r="P294" t="str">
        <f>IF(Q294="","",INDEX('Backing 4'!U:U,MATCH(Q294,'Backing 4'!T:T,0)))</f>
        <v>Even</v>
      </c>
      <c r="Q294" t="str">
        <f>IF(L294="","",IF(C294="1 - Executive","",C294&amp;" &amp; "&amp;M294))</f>
        <v>6 - Junior Officer &amp; Internal Services</v>
      </c>
      <c r="R294" t="str">
        <f>IF(S294="","",INDEX('Backing 4'!Z:Z,MATCH(S294,'Backing 4'!Y:Y,0)))</f>
        <v>Even</v>
      </c>
      <c r="S294" t="str">
        <f>IF(L294="","",IF(C294="1 - Executive","",C294))</f>
        <v>6 - Junior Officer</v>
      </c>
      <c r="T294">
        <v>2</v>
      </c>
      <c r="U294" t="str">
        <f>IF(D294="Y","",IF(V294="Y",INDEX('Backing 2'!B:B,MATCH(C294,'Backing 2'!C:C,0)),C294))</f>
        <v>6 - Junior Officer</v>
      </c>
      <c r="V294" t="s">
        <v>31</v>
      </c>
      <c r="W294">
        <v>2</v>
      </c>
      <c r="X294" t="s">
        <v>38</v>
      </c>
      <c r="Y294">
        <v>33</v>
      </c>
      <c r="Z294" t="s">
        <v>58</v>
      </c>
      <c r="AA294" t="s">
        <v>40</v>
      </c>
      <c r="AB294" s="2">
        <v>43191</v>
      </c>
      <c r="AC294">
        <v>2</v>
      </c>
      <c r="AD294">
        <f t="shared" ca="1" si="4"/>
        <v>0.73539592600570081</v>
      </c>
    </row>
    <row r="295" spans="1:30" hidden="1">
      <c r="A295">
        <v>294</v>
      </c>
      <c r="B295" t="s">
        <v>41</v>
      </c>
      <c r="C295" t="s">
        <v>42</v>
      </c>
      <c r="D295" t="s">
        <v>34</v>
      </c>
      <c r="E295">
        <v>0</v>
      </c>
      <c r="F295" t="s">
        <v>32</v>
      </c>
      <c r="G295" t="s">
        <v>32</v>
      </c>
      <c r="H295" t="s">
        <v>32</v>
      </c>
      <c r="I295" t="s">
        <v>31</v>
      </c>
      <c r="J295" t="s">
        <v>35</v>
      </c>
      <c r="K295" t="s">
        <v>137</v>
      </c>
      <c r="L295" t="s">
        <v>42</v>
      </c>
      <c r="M295" t="s">
        <v>35</v>
      </c>
      <c r="N295" s="1" t="s">
        <v>37</v>
      </c>
      <c r="O295" t="s">
        <v>37</v>
      </c>
      <c r="P295" t="str">
        <f>IF(Q295="","",INDEX('Backing 4'!U:U,MATCH(Q295,'Backing 4'!T:T,0)))</f>
        <v>Even</v>
      </c>
      <c r="Q295" t="str">
        <f>IF(L295="","",IF(C295="1 - Executive","",C295&amp;" &amp; "&amp;M295))</f>
        <v>4 - Manager &amp; Operations</v>
      </c>
      <c r="R295" t="str">
        <f>IF(S295="","",INDEX('Backing 4'!Z:Z,MATCH(S295,'Backing 4'!Y:Y,0)))</f>
        <v>Even</v>
      </c>
      <c r="S295" t="str">
        <f>IF(L295="","",IF(C295="1 - Executive","",C295))</f>
        <v>4 - Manager</v>
      </c>
      <c r="T295">
        <v>0</v>
      </c>
      <c r="U295" t="str">
        <f>IF(D295="Y","",IF(V295="Y",INDEX('Backing 2'!B:B,MATCH(C295,'Backing 2'!C:C,0)),C295))</f>
        <v/>
      </c>
      <c r="V295" t="s">
        <v>31</v>
      </c>
      <c r="X295" t="s">
        <v>38</v>
      </c>
      <c r="Y295">
        <v>34</v>
      </c>
      <c r="Z295" t="s">
        <v>48</v>
      </c>
      <c r="AA295" t="s">
        <v>40</v>
      </c>
      <c r="AB295" s="2">
        <v>43922</v>
      </c>
      <c r="AC295">
        <v>0</v>
      </c>
      <c r="AD295">
        <f t="shared" ca="1" si="4"/>
        <v>0.5623297392864034</v>
      </c>
    </row>
    <row r="296" spans="1:30">
      <c r="A296">
        <v>295</v>
      </c>
      <c r="B296" t="s">
        <v>41</v>
      </c>
      <c r="C296" t="s">
        <v>55</v>
      </c>
      <c r="D296" t="s">
        <v>31</v>
      </c>
      <c r="E296">
        <v>2</v>
      </c>
      <c r="F296" t="s">
        <v>32</v>
      </c>
      <c r="G296" t="s">
        <v>33</v>
      </c>
      <c r="H296" t="s">
        <v>32</v>
      </c>
      <c r="I296" t="s">
        <v>34</v>
      </c>
      <c r="J296" t="s">
        <v>35</v>
      </c>
      <c r="K296" t="s">
        <v>137</v>
      </c>
      <c r="L296" t="s">
        <v>55</v>
      </c>
      <c r="M296" t="s">
        <v>35</v>
      </c>
      <c r="N296" s="1" t="s">
        <v>37</v>
      </c>
      <c r="O296" t="s">
        <v>37</v>
      </c>
      <c r="P296" t="str">
        <f>IF(Q296="","",INDEX('Backing 4'!U:U,MATCH(Q296,'Backing 4'!T:T,0)))</f>
        <v>Even</v>
      </c>
      <c r="Q296" t="str">
        <f>IF(L296="","",IF(C296="1 - Executive","",C296&amp;" &amp; "&amp;M296))</f>
        <v>5 - Senior Officer &amp; Operations</v>
      </c>
      <c r="R296" t="str">
        <f>IF(S296="","",INDEX('Backing 4'!Z:Z,MATCH(S296,'Backing 4'!Y:Y,0)))</f>
        <v>Even</v>
      </c>
      <c r="S296" t="str">
        <f>IF(L296="","",IF(C296="1 - Executive","",C296))</f>
        <v>5 - Senior Officer</v>
      </c>
      <c r="T296">
        <v>3</v>
      </c>
      <c r="U296" t="str">
        <f>IF(D296="Y","",IF(V296="Y",INDEX('Backing 2'!B:B,MATCH(C296,'Backing 2'!C:C,0)),C296))</f>
        <v>5 - Senior Officer</v>
      </c>
      <c r="V296" t="s">
        <v>31</v>
      </c>
      <c r="W296">
        <v>3</v>
      </c>
      <c r="X296" t="s">
        <v>50</v>
      </c>
      <c r="Y296">
        <v>28</v>
      </c>
      <c r="Z296" t="s">
        <v>48</v>
      </c>
      <c r="AA296" t="s">
        <v>40</v>
      </c>
      <c r="AB296" s="2">
        <v>41000</v>
      </c>
      <c r="AC296">
        <v>8</v>
      </c>
      <c r="AD296">
        <f t="shared" ca="1" si="4"/>
        <v>0.96639594778799875</v>
      </c>
    </row>
    <row r="297" spans="1:30">
      <c r="A297">
        <v>296</v>
      </c>
      <c r="B297" t="s">
        <v>29</v>
      </c>
      <c r="C297" t="s">
        <v>30</v>
      </c>
      <c r="D297" t="s">
        <v>31</v>
      </c>
      <c r="E297">
        <v>3</v>
      </c>
      <c r="F297" t="s">
        <v>32</v>
      </c>
      <c r="G297" t="s">
        <v>33</v>
      </c>
      <c r="H297" t="s">
        <v>32</v>
      </c>
      <c r="I297" t="s">
        <v>34</v>
      </c>
      <c r="J297" t="s">
        <v>43</v>
      </c>
      <c r="K297" t="s">
        <v>137</v>
      </c>
      <c r="L297" t="s">
        <v>30</v>
      </c>
      <c r="M297" t="s">
        <v>43</v>
      </c>
      <c r="N297" s="1" t="s">
        <v>37</v>
      </c>
      <c r="O297" t="s">
        <v>37</v>
      </c>
      <c r="P297" t="str">
        <f>IF(Q297="","",INDEX('Backing 4'!U:U,MATCH(Q297,'Backing 4'!T:T,0)))</f>
        <v>Even</v>
      </c>
      <c r="Q297" t="str">
        <f>IF(L297="","",IF(C297="1 - Executive","",C297&amp;" &amp; "&amp;M297))</f>
        <v>6 - Junior Officer &amp; Sales &amp; Marketing</v>
      </c>
      <c r="R297" t="str">
        <f>IF(S297="","",INDEX('Backing 4'!Z:Z,MATCH(S297,'Backing 4'!Y:Y,0)))</f>
        <v>Even</v>
      </c>
      <c r="S297" t="str">
        <f>IF(L297="","",IF(C297="1 - Executive","",C297))</f>
        <v>6 - Junior Officer</v>
      </c>
      <c r="T297">
        <v>2</v>
      </c>
      <c r="U297" t="str">
        <f>IF(D297="Y","",IF(V297="Y",INDEX('Backing 2'!B:B,MATCH(C297,'Backing 2'!C:C,0)),C297))</f>
        <v>6 - Junior Officer</v>
      </c>
      <c r="V297" t="s">
        <v>31</v>
      </c>
      <c r="W297">
        <v>3</v>
      </c>
      <c r="X297" t="s">
        <v>50</v>
      </c>
      <c r="Y297">
        <v>25</v>
      </c>
      <c r="Z297" t="s">
        <v>72</v>
      </c>
      <c r="AA297" t="s">
        <v>40</v>
      </c>
      <c r="AB297" s="2">
        <v>43191</v>
      </c>
      <c r="AC297">
        <v>2</v>
      </c>
      <c r="AD297">
        <f t="shared" ca="1" si="4"/>
        <v>0.20319096405034187</v>
      </c>
    </row>
    <row r="298" spans="1:30">
      <c r="A298">
        <v>297</v>
      </c>
      <c r="B298" t="s">
        <v>29</v>
      </c>
      <c r="C298" t="s">
        <v>30</v>
      </c>
      <c r="D298" t="s">
        <v>31</v>
      </c>
      <c r="E298">
        <v>3</v>
      </c>
      <c r="F298" t="s">
        <v>32</v>
      </c>
      <c r="G298" t="s">
        <v>33</v>
      </c>
      <c r="H298" t="s">
        <v>32</v>
      </c>
      <c r="I298" t="s">
        <v>34</v>
      </c>
      <c r="J298" t="s">
        <v>43</v>
      </c>
      <c r="K298" t="s">
        <v>137</v>
      </c>
      <c r="L298" t="s">
        <v>30</v>
      </c>
      <c r="M298" t="s">
        <v>43</v>
      </c>
      <c r="N298" s="1" t="s">
        <v>37</v>
      </c>
      <c r="O298" t="s">
        <v>37</v>
      </c>
      <c r="P298" t="str">
        <f>IF(Q298="","",INDEX('Backing 4'!U:U,MATCH(Q298,'Backing 4'!T:T,0)))</f>
        <v>Even</v>
      </c>
      <c r="Q298" t="str">
        <f>IF(L298="","",IF(C298="1 - Executive","",C298&amp;" &amp; "&amp;M298))</f>
        <v>6 - Junior Officer &amp; Sales &amp; Marketing</v>
      </c>
      <c r="R298" t="str">
        <f>IF(S298="","",INDEX('Backing 4'!Z:Z,MATCH(S298,'Backing 4'!Y:Y,0)))</f>
        <v>Even</v>
      </c>
      <c r="S298" t="str">
        <f>IF(L298="","",IF(C298="1 - Executive","",C298))</f>
        <v>6 - Junior Officer</v>
      </c>
      <c r="T298">
        <v>2</v>
      </c>
      <c r="U298" t="str">
        <f>IF(D298="Y","",IF(V298="Y",INDEX('Backing 2'!B:B,MATCH(C298,'Backing 2'!C:C,0)),C298))</f>
        <v>6 - Junior Officer</v>
      </c>
      <c r="V298" t="s">
        <v>31</v>
      </c>
      <c r="W298">
        <v>3</v>
      </c>
      <c r="X298" t="s">
        <v>50</v>
      </c>
      <c r="Y298">
        <v>24</v>
      </c>
      <c r="Z298" t="s">
        <v>48</v>
      </c>
      <c r="AA298" t="s">
        <v>40</v>
      </c>
      <c r="AB298" s="2">
        <v>43191</v>
      </c>
      <c r="AC298">
        <v>2</v>
      </c>
      <c r="AD298">
        <f t="shared" ca="1" si="4"/>
        <v>0.93707615998479254</v>
      </c>
    </row>
    <row r="299" spans="1:30">
      <c r="A299">
        <v>298</v>
      </c>
      <c r="B299" t="s">
        <v>41</v>
      </c>
      <c r="C299" t="s">
        <v>54</v>
      </c>
      <c r="D299" t="s">
        <v>31</v>
      </c>
      <c r="E299">
        <v>4</v>
      </c>
      <c r="F299" t="s">
        <v>32</v>
      </c>
      <c r="G299" t="s">
        <v>33</v>
      </c>
      <c r="H299" t="s">
        <v>32</v>
      </c>
      <c r="I299" t="s">
        <v>34</v>
      </c>
      <c r="J299" t="s">
        <v>35</v>
      </c>
      <c r="K299" t="s">
        <v>137</v>
      </c>
      <c r="L299" t="s">
        <v>54</v>
      </c>
      <c r="M299" t="s">
        <v>35</v>
      </c>
      <c r="N299" s="1" t="s">
        <v>37</v>
      </c>
      <c r="O299" t="s">
        <v>37</v>
      </c>
      <c r="P299" t="str">
        <f>IF(Q299="","",INDEX('Backing 4'!U:U,MATCH(Q299,'Backing 4'!T:T,0)))</f>
        <v>Even</v>
      </c>
      <c r="Q299" t="str">
        <f>IF(L299="","",IF(C299="1 - Executive","",C299&amp;" &amp; "&amp;M299))</f>
        <v>3 - Senior Manager &amp; Operations</v>
      </c>
      <c r="R299" t="str">
        <f>IF(S299="","",INDEX('Backing 4'!Z:Z,MATCH(S299,'Backing 4'!Y:Y,0)))</f>
        <v>Uneven - Men benefit</v>
      </c>
      <c r="S299" t="str">
        <f>IF(L299="","",IF(C299="1 - Executive","",C299))</f>
        <v>3 - Senior Manager</v>
      </c>
      <c r="T299">
        <v>2</v>
      </c>
      <c r="U299" t="str">
        <f>IF(D299="Y","",IF(V299="Y",INDEX('Backing 2'!B:B,MATCH(C299,'Backing 2'!C:C,0)),C299))</f>
        <v>3 - Senior Manager</v>
      </c>
      <c r="V299" t="s">
        <v>31</v>
      </c>
      <c r="W299">
        <v>3</v>
      </c>
      <c r="X299" t="s">
        <v>52</v>
      </c>
      <c r="Y299">
        <v>41</v>
      </c>
      <c r="Z299" t="s">
        <v>48</v>
      </c>
      <c r="AA299" t="s">
        <v>40</v>
      </c>
      <c r="AB299" s="2">
        <v>40634</v>
      </c>
      <c r="AC299">
        <v>9</v>
      </c>
      <c r="AD299">
        <f t="shared" ca="1" si="4"/>
        <v>0.80928009667748624</v>
      </c>
    </row>
    <row r="300" spans="1:30">
      <c r="A300">
        <v>299</v>
      </c>
      <c r="B300" t="s">
        <v>29</v>
      </c>
      <c r="C300" t="s">
        <v>30</v>
      </c>
      <c r="D300" t="s">
        <v>31</v>
      </c>
      <c r="E300">
        <v>3</v>
      </c>
      <c r="F300" t="s">
        <v>33</v>
      </c>
      <c r="G300" t="s">
        <v>33</v>
      </c>
      <c r="H300" t="s">
        <v>32</v>
      </c>
      <c r="I300" t="s">
        <v>34</v>
      </c>
      <c r="J300" t="s">
        <v>43</v>
      </c>
      <c r="K300" t="s">
        <v>137</v>
      </c>
      <c r="L300" t="s">
        <v>55</v>
      </c>
      <c r="M300" t="s">
        <v>43</v>
      </c>
      <c r="N300" s="1" t="s">
        <v>37</v>
      </c>
      <c r="O300" t="s">
        <v>37</v>
      </c>
      <c r="P300" t="str">
        <f>IF(Q300="","",INDEX('Backing 4'!U:U,MATCH(Q300,'Backing 4'!T:T,0)))</f>
        <v>Even</v>
      </c>
      <c r="Q300" t="str">
        <f>IF(L300="","",IF(C300="1 - Executive","",C300&amp;" &amp; "&amp;M300))</f>
        <v>6 - Junior Officer &amp; Sales &amp; Marketing</v>
      </c>
      <c r="R300" t="str">
        <f>IF(S300="","",INDEX('Backing 4'!Z:Z,MATCH(S300,'Backing 4'!Y:Y,0)))</f>
        <v>Even</v>
      </c>
      <c r="S300" t="str">
        <f>IF(L300="","",IF(C300="1 - Executive","",C300))</f>
        <v>6 - Junior Officer</v>
      </c>
      <c r="T300">
        <v>3</v>
      </c>
      <c r="U300" t="str">
        <f>IF(D300="Y","",IF(V300="Y",INDEX('Backing 2'!B:B,MATCH(C300,'Backing 2'!C:C,0)),C300))</f>
        <v>6 - Junior Officer</v>
      </c>
      <c r="V300" t="s">
        <v>31</v>
      </c>
      <c r="W300">
        <v>2</v>
      </c>
      <c r="X300" t="s">
        <v>50</v>
      </c>
      <c r="Y300">
        <v>24</v>
      </c>
      <c r="Z300" t="s">
        <v>48</v>
      </c>
      <c r="AA300" t="s">
        <v>40</v>
      </c>
      <c r="AB300" s="2">
        <v>42826</v>
      </c>
      <c r="AC300">
        <v>3</v>
      </c>
      <c r="AD300">
        <f t="shared" ca="1" si="4"/>
        <v>4.9021280968364445E-2</v>
      </c>
    </row>
    <row r="301" spans="1:30">
      <c r="A301">
        <v>300</v>
      </c>
      <c r="B301" t="s">
        <v>29</v>
      </c>
      <c r="C301" t="s">
        <v>42</v>
      </c>
      <c r="D301" t="s">
        <v>31</v>
      </c>
      <c r="E301">
        <v>3</v>
      </c>
      <c r="F301" t="s">
        <v>32</v>
      </c>
      <c r="G301" t="s">
        <v>33</v>
      </c>
      <c r="H301" t="s">
        <v>32</v>
      </c>
      <c r="I301" t="s">
        <v>34</v>
      </c>
      <c r="J301" t="s">
        <v>35</v>
      </c>
      <c r="K301" t="s">
        <v>137</v>
      </c>
      <c r="L301" t="s">
        <v>42</v>
      </c>
      <c r="M301" t="s">
        <v>35</v>
      </c>
      <c r="N301" s="1" t="s">
        <v>37</v>
      </c>
      <c r="O301" t="s">
        <v>37</v>
      </c>
      <c r="P301" t="str">
        <f>IF(Q301="","",INDEX('Backing 4'!U:U,MATCH(Q301,'Backing 4'!T:T,0)))</f>
        <v>Even</v>
      </c>
      <c r="Q301" t="str">
        <f>IF(L301="","",IF(C301="1 - Executive","",C301&amp;" &amp; "&amp;M301))</f>
        <v>4 - Manager &amp; Operations</v>
      </c>
      <c r="R301" t="str">
        <f>IF(S301="","",INDEX('Backing 4'!Z:Z,MATCH(S301,'Backing 4'!Y:Y,0)))</f>
        <v>Even</v>
      </c>
      <c r="S301" t="str">
        <f>IF(L301="","",IF(C301="1 - Executive","",C301))</f>
        <v>4 - Manager</v>
      </c>
      <c r="T301">
        <v>2</v>
      </c>
      <c r="U301" t="str">
        <f>IF(D301="Y","",IF(V301="Y",INDEX('Backing 2'!B:B,MATCH(C301,'Backing 2'!C:C,0)),C301))</f>
        <v>4 - Manager</v>
      </c>
      <c r="V301" t="s">
        <v>31</v>
      </c>
      <c r="W301">
        <v>3</v>
      </c>
      <c r="X301" t="s">
        <v>38</v>
      </c>
      <c r="Y301">
        <v>32</v>
      </c>
      <c r="Z301" t="s">
        <v>58</v>
      </c>
      <c r="AA301" t="s">
        <v>40</v>
      </c>
      <c r="AB301" s="2">
        <v>42461</v>
      </c>
      <c r="AC301">
        <v>4</v>
      </c>
      <c r="AD301">
        <f t="shared" ca="1" si="4"/>
        <v>5.1057447613195306E-3</v>
      </c>
    </row>
    <row r="302" spans="1:30">
      <c r="A302">
        <v>301</v>
      </c>
      <c r="B302" t="s">
        <v>41</v>
      </c>
      <c r="C302" t="s">
        <v>30</v>
      </c>
      <c r="D302" t="s">
        <v>31</v>
      </c>
      <c r="E302">
        <v>3</v>
      </c>
      <c r="F302" t="s">
        <v>32</v>
      </c>
      <c r="G302" t="s">
        <v>33</v>
      </c>
      <c r="H302" t="s">
        <v>32</v>
      </c>
      <c r="I302" t="s">
        <v>34</v>
      </c>
      <c r="J302" t="s">
        <v>35</v>
      </c>
      <c r="K302" t="s">
        <v>137</v>
      </c>
      <c r="L302" t="s">
        <v>30</v>
      </c>
      <c r="M302" t="s">
        <v>35</v>
      </c>
      <c r="N302" s="1" t="s">
        <v>37</v>
      </c>
      <c r="O302" t="s">
        <v>37</v>
      </c>
      <c r="P302" t="str">
        <f>IF(Q302="","",INDEX('Backing 4'!U:U,MATCH(Q302,'Backing 4'!T:T,0)))</f>
        <v>Even</v>
      </c>
      <c r="Q302" t="str">
        <f>IF(L302="","",IF(C302="1 - Executive","",C302&amp;" &amp; "&amp;M302))</f>
        <v>6 - Junior Officer &amp; Operations</v>
      </c>
      <c r="R302" t="str">
        <f>IF(S302="","",INDEX('Backing 4'!Z:Z,MATCH(S302,'Backing 4'!Y:Y,0)))</f>
        <v>Even</v>
      </c>
      <c r="S302" t="str">
        <f>IF(L302="","",IF(C302="1 - Executive","",C302))</f>
        <v>6 - Junior Officer</v>
      </c>
      <c r="T302">
        <v>2</v>
      </c>
      <c r="U302" t="str">
        <f>IF(D302="Y","",IF(V302="Y",INDEX('Backing 2'!B:B,MATCH(C302,'Backing 2'!C:C,0)),C302))</f>
        <v>6 - Junior Officer</v>
      </c>
      <c r="V302" t="s">
        <v>31</v>
      </c>
      <c r="W302">
        <v>3</v>
      </c>
      <c r="X302" t="s">
        <v>50</v>
      </c>
      <c r="Y302">
        <v>25</v>
      </c>
      <c r="Z302" t="s">
        <v>48</v>
      </c>
      <c r="AA302" t="s">
        <v>40</v>
      </c>
      <c r="AB302" s="2">
        <v>43191</v>
      </c>
      <c r="AC302">
        <v>2</v>
      </c>
      <c r="AD302">
        <f t="shared" ca="1" si="4"/>
        <v>0.84683062863768144</v>
      </c>
    </row>
    <row r="303" spans="1:30">
      <c r="A303">
        <v>302</v>
      </c>
      <c r="B303" t="s">
        <v>41</v>
      </c>
      <c r="C303" t="s">
        <v>30</v>
      </c>
      <c r="D303" t="s">
        <v>31</v>
      </c>
      <c r="E303">
        <v>2</v>
      </c>
      <c r="F303" t="s">
        <v>32</v>
      </c>
      <c r="G303" t="s">
        <v>33</v>
      </c>
      <c r="H303" t="s">
        <v>32</v>
      </c>
      <c r="I303" t="s">
        <v>34</v>
      </c>
      <c r="J303" t="s">
        <v>51</v>
      </c>
      <c r="K303" t="s">
        <v>137</v>
      </c>
      <c r="L303" t="s">
        <v>30</v>
      </c>
      <c r="M303" t="s">
        <v>51</v>
      </c>
      <c r="N303" s="1" t="s">
        <v>37</v>
      </c>
      <c r="O303" t="s">
        <v>37</v>
      </c>
      <c r="P303" t="str">
        <f>IF(Q303="","",INDEX('Backing 4'!U:U,MATCH(Q303,'Backing 4'!T:T,0)))</f>
        <v>Even</v>
      </c>
      <c r="Q303" t="str">
        <f>IF(L303="","",IF(C303="1 - Executive","",C303&amp;" &amp; "&amp;M303))</f>
        <v>6 - Junior Officer &amp; Internal Services</v>
      </c>
      <c r="R303" t="str">
        <f>IF(S303="","",INDEX('Backing 4'!Z:Z,MATCH(S303,'Backing 4'!Y:Y,0)))</f>
        <v>Even</v>
      </c>
      <c r="S303" t="str">
        <f>IF(L303="","",IF(C303="1 - Executive","",C303))</f>
        <v>6 - Junior Officer</v>
      </c>
      <c r="T303">
        <v>2</v>
      </c>
      <c r="U303" t="str">
        <f>IF(D303="Y","",IF(V303="Y",INDEX('Backing 2'!B:B,MATCH(C303,'Backing 2'!C:C,0)),C303))</f>
        <v>6 - Junior Officer</v>
      </c>
      <c r="V303" t="s">
        <v>31</v>
      </c>
      <c r="W303">
        <v>3</v>
      </c>
      <c r="X303" t="s">
        <v>50</v>
      </c>
      <c r="Y303">
        <v>26</v>
      </c>
      <c r="Z303" t="s">
        <v>48</v>
      </c>
      <c r="AA303" t="s">
        <v>40</v>
      </c>
      <c r="AB303" s="2">
        <v>43191</v>
      </c>
      <c r="AC303">
        <v>2</v>
      </c>
      <c r="AD303">
        <f t="shared" ca="1" si="4"/>
        <v>0.33465403220362322</v>
      </c>
    </row>
    <row r="304" spans="1:30" hidden="1">
      <c r="A304">
        <v>303</v>
      </c>
      <c r="B304" t="s">
        <v>29</v>
      </c>
      <c r="C304" t="s">
        <v>42</v>
      </c>
      <c r="D304" t="s">
        <v>34</v>
      </c>
      <c r="E304">
        <v>0</v>
      </c>
      <c r="F304" t="s">
        <v>32</v>
      </c>
      <c r="G304" t="s">
        <v>32</v>
      </c>
      <c r="H304" t="s">
        <v>32</v>
      </c>
      <c r="I304" t="s">
        <v>31</v>
      </c>
      <c r="J304" t="s">
        <v>35</v>
      </c>
      <c r="K304" t="s">
        <v>137</v>
      </c>
      <c r="L304" t="s">
        <v>42</v>
      </c>
      <c r="M304" t="s">
        <v>35</v>
      </c>
      <c r="N304" s="1" t="s">
        <v>37</v>
      </c>
      <c r="O304" t="s">
        <v>37</v>
      </c>
      <c r="P304" t="str">
        <f>IF(Q304="","",INDEX('Backing 4'!U:U,MATCH(Q304,'Backing 4'!T:T,0)))</f>
        <v>Even</v>
      </c>
      <c r="Q304" t="str">
        <f>IF(L304="","",IF(C304="1 - Executive","",C304&amp;" &amp; "&amp;M304))</f>
        <v>4 - Manager &amp; Operations</v>
      </c>
      <c r="R304" t="str">
        <f>IF(S304="","",INDEX('Backing 4'!Z:Z,MATCH(S304,'Backing 4'!Y:Y,0)))</f>
        <v>Even</v>
      </c>
      <c r="S304" t="str">
        <f>IF(L304="","",IF(C304="1 - Executive","",C304))</f>
        <v>4 - Manager</v>
      </c>
      <c r="T304">
        <v>0</v>
      </c>
      <c r="U304" t="str">
        <f>IF(D304="Y","",IF(V304="Y",INDEX('Backing 2'!B:B,MATCH(C304,'Backing 2'!C:C,0)),C304))</f>
        <v/>
      </c>
      <c r="V304" t="s">
        <v>31</v>
      </c>
      <c r="X304" t="s">
        <v>38</v>
      </c>
      <c r="Y304">
        <v>34</v>
      </c>
      <c r="Z304" t="s">
        <v>48</v>
      </c>
      <c r="AA304" t="s">
        <v>40</v>
      </c>
      <c r="AB304" s="2">
        <v>43922</v>
      </c>
      <c r="AC304">
        <v>0</v>
      </c>
      <c r="AD304">
        <f t="shared" ca="1" si="4"/>
        <v>0.68345265907800035</v>
      </c>
    </row>
    <row r="305" spans="1:30">
      <c r="A305">
        <v>304</v>
      </c>
      <c r="B305" t="s">
        <v>41</v>
      </c>
      <c r="C305" t="s">
        <v>54</v>
      </c>
      <c r="D305" t="s">
        <v>31</v>
      </c>
      <c r="E305">
        <v>2</v>
      </c>
      <c r="F305" t="s">
        <v>32</v>
      </c>
      <c r="G305" t="s">
        <v>33</v>
      </c>
      <c r="H305" t="s">
        <v>32</v>
      </c>
      <c r="I305" t="s">
        <v>34</v>
      </c>
      <c r="J305" t="s">
        <v>35</v>
      </c>
      <c r="K305" t="s">
        <v>137</v>
      </c>
      <c r="L305" t="s">
        <v>54</v>
      </c>
      <c r="M305" t="s">
        <v>35</v>
      </c>
      <c r="N305" s="1" t="s">
        <v>37</v>
      </c>
      <c r="O305" t="s">
        <v>37</v>
      </c>
      <c r="P305" t="str">
        <f>IF(Q305="","",INDEX('Backing 4'!U:U,MATCH(Q305,'Backing 4'!T:T,0)))</f>
        <v>Even</v>
      </c>
      <c r="Q305" t="str">
        <f>IF(L305="","",IF(C305="1 - Executive","",C305&amp;" &amp; "&amp;M305))</f>
        <v>3 - Senior Manager &amp; Operations</v>
      </c>
      <c r="R305" t="str">
        <f>IF(S305="","",INDEX('Backing 4'!Z:Z,MATCH(S305,'Backing 4'!Y:Y,0)))</f>
        <v>Uneven - Men benefit</v>
      </c>
      <c r="S305" t="str">
        <f>IF(L305="","",IF(C305="1 - Executive","",C305))</f>
        <v>3 - Senior Manager</v>
      </c>
      <c r="T305">
        <v>4</v>
      </c>
      <c r="U305" t="str">
        <f>IF(D305="Y","",IF(V305="Y",INDEX('Backing 2'!B:B,MATCH(C305,'Backing 2'!C:C,0)),C305))</f>
        <v>3 - Senior Manager</v>
      </c>
      <c r="V305" t="s">
        <v>31</v>
      </c>
      <c r="W305">
        <v>3</v>
      </c>
      <c r="X305" t="s">
        <v>63</v>
      </c>
      <c r="Y305">
        <v>50</v>
      </c>
      <c r="Z305" t="s">
        <v>64</v>
      </c>
      <c r="AA305" t="s">
        <v>40</v>
      </c>
      <c r="AB305" s="2">
        <v>41000</v>
      </c>
      <c r="AC305">
        <v>8</v>
      </c>
      <c r="AD305">
        <f t="shared" ca="1" si="4"/>
        <v>4.5344379684814307E-2</v>
      </c>
    </row>
    <row r="306" spans="1:30">
      <c r="A306">
        <v>305</v>
      </c>
      <c r="B306" t="s">
        <v>29</v>
      </c>
      <c r="C306" t="s">
        <v>30</v>
      </c>
      <c r="D306" t="s">
        <v>31</v>
      </c>
      <c r="E306">
        <v>2</v>
      </c>
      <c r="F306" t="s">
        <v>33</v>
      </c>
      <c r="G306" t="s">
        <v>33</v>
      </c>
      <c r="H306" t="s">
        <v>32</v>
      </c>
      <c r="I306" t="s">
        <v>34</v>
      </c>
      <c r="J306" t="s">
        <v>43</v>
      </c>
      <c r="K306" t="s">
        <v>137</v>
      </c>
      <c r="L306" t="s">
        <v>55</v>
      </c>
      <c r="M306" t="s">
        <v>43</v>
      </c>
      <c r="N306" s="1" t="s">
        <v>37</v>
      </c>
      <c r="O306" t="s">
        <v>37</v>
      </c>
      <c r="P306" t="str">
        <f>IF(Q306="","",INDEX('Backing 4'!U:U,MATCH(Q306,'Backing 4'!T:T,0)))</f>
        <v>Even</v>
      </c>
      <c r="Q306" t="str">
        <f>IF(L306="","",IF(C306="1 - Executive","",C306&amp;" &amp; "&amp;M306))</f>
        <v>6 - Junior Officer &amp; Sales &amp; Marketing</v>
      </c>
      <c r="R306" t="str">
        <f>IF(S306="","",INDEX('Backing 4'!Z:Z,MATCH(S306,'Backing 4'!Y:Y,0)))</f>
        <v>Even</v>
      </c>
      <c r="S306" t="str">
        <f>IF(L306="","",IF(C306="1 - Executive","",C306))</f>
        <v>6 - Junior Officer</v>
      </c>
      <c r="T306">
        <v>2</v>
      </c>
      <c r="U306" t="str">
        <f>IF(D306="Y","",IF(V306="Y",INDEX('Backing 2'!B:B,MATCH(C306,'Backing 2'!C:C,0)),C306))</f>
        <v>6 - Junior Officer</v>
      </c>
      <c r="V306" t="s">
        <v>31</v>
      </c>
      <c r="W306">
        <v>3</v>
      </c>
      <c r="X306" t="s">
        <v>50</v>
      </c>
      <c r="Y306">
        <v>28</v>
      </c>
      <c r="Z306" t="s">
        <v>53</v>
      </c>
      <c r="AA306" t="s">
        <v>40</v>
      </c>
      <c r="AB306" s="2">
        <v>43191</v>
      </c>
      <c r="AC306">
        <v>2</v>
      </c>
      <c r="AD306">
        <f t="shared" ca="1" si="4"/>
        <v>0.67732670462896816</v>
      </c>
    </row>
    <row r="307" spans="1:30">
      <c r="A307">
        <v>306</v>
      </c>
      <c r="B307" t="s">
        <v>41</v>
      </c>
      <c r="C307" t="s">
        <v>30</v>
      </c>
      <c r="D307" t="s">
        <v>31</v>
      </c>
      <c r="E307">
        <v>3</v>
      </c>
      <c r="F307" t="s">
        <v>32</v>
      </c>
      <c r="G307" t="s">
        <v>33</v>
      </c>
      <c r="H307" t="s">
        <v>32</v>
      </c>
      <c r="I307" t="s">
        <v>34</v>
      </c>
      <c r="J307" t="s">
        <v>35</v>
      </c>
      <c r="K307" t="s">
        <v>137</v>
      </c>
      <c r="L307" t="s">
        <v>30</v>
      </c>
      <c r="M307" t="s">
        <v>35</v>
      </c>
      <c r="N307" s="1" t="s">
        <v>37</v>
      </c>
      <c r="O307" t="s">
        <v>37</v>
      </c>
      <c r="P307" t="str">
        <f>IF(Q307="","",INDEX('Backing 4'!U:U,MATCH(Q307,'Backing 4'!T:T,0)))</f>
        <v>Even</v>
      </c>
      <c r="Q307" t="str">
        <f>IF(L307="","",IF(C307="1 - Executive","",C307&amp;" &amp; "&amp;M307))</f>
        <v>6 - Junior Officer &amp; Operations</v>
      </c>
      <c r="R307" t="str">
        <f>IF(S307="","",INDEX('Backing 4'!Z:Z,MATCH(S307,'Backing 4'!Y:Y,0)))</f>
        <v>Even</v>
      </c>
      <c r="S307" t="str">
        <f>IF(L307="","",IF(C307="1 - Executive","",C307))</f>
        <v>6 - Junior Officer</v>
      </c>
      <c r="T307">
        <v>1</v>
      </c>
      <c r="U307" t="str">
        <f>IF(D307="Y","",IF(V307="Y",INDEX('Backing 2'!B:B,MATCH(C307,'Backing 2'!C:C,0)),C307))</f>
        <v>6 - Junior Officer</v>
      </c>
      <c r="V307" t="s">
        <v>31</v>
      </c>
      <c r="W307">
        <v>0</v>
      </c>
      <c r="X307" t="s">
        <v>50</v>
      </c>
      <c r="Y307">
        <v>26</v>
      </c>
      <c r="Z307" t="s">
        <v>48</v>
      </c>
      <c r="AA307" t="s">
        <v>40</v>
      </c>
      <c r="AB307" s="2">
        <v>43556</v>
      </c>
      <c r="AC307">
        <v>1</v>
      </c>
      <c r="AD307">
        <f t="shared" ca="1" si="4"/>
        <v>0.36662676162236596</v>
      </c>
    </row>
    <row r="308" spans="1:30">
      <c r="A308">
        <v>307</v>
      </c>
      <c r="B308" t="s">
        <v>29</v>
      </c>
      <c r="C308" t="s">
        <v>30</v>
      </c>
      <c r="D308" t="s">
        <v>31</v>
      </c>
      <c r="E308">
        <v>3</v>
      </c>
      <c r="F308" t="s">
        <v>32</v>
      </c>
      <c r="G308" t="s">
        <v>33</v>
      </c>
      <c r="H308" t="s">
        <v>32</v>
      </c>
      <c r="I308" t="s">
        <v>34</v>
      </c>
      <c r="J308" t="s">
        <v>35</v>
      </c>
      <c r="K308" t="s">
        <v>137</v>
      </c>
      <c r="L308" t="s">
        <v>30</v>
      </c>
      <c r="M308" t="s">
        <v>35</v>
      </c>
      <c r="N308" s="1" t="s">
        <v>37</v>
      </c>
      <c r="O308" t="s">
        <v>37</v>
      </c>
      <c r="P308" t="str">
        <f>IF(Q308="","",INDEX('Backing 4'!U:U,MATCH(Q308,'Backing 4'!T:T,0)))</f>
        <v>Even</v>
      </c>
      <c r="Q308" t="str">
        <f>IF(L308="","",IF(C308="1 - Executive","",C308&amp;" &amp; "&amp;M308))</f>
        <v>6 - Junior Officer &amp; Operations</v>
      </c>
      <c r="R308" t="str">
        <f>IF(S308="","",INDEX('Backing 4'!Z:Z,MATCH(S308,'Backing 4'!Y:Y,0)))</f>
        <v>Even</v>
      </c>
      <c r="S308" t="str">
        <f>IF(L308="","",IF(C308="1 - Executive","",C308))</f>
        <v>6 - Junior Officer</v>
      </c>
      <c r="T308">
        <v>1</v>
      </c>
      <c r="U308" t="str">
        <f>IF(D308="Y","",IF(V308="Y",INDEX('Backing 2'!B:B,MATCH(C308,'Backing 2'!C:C,0)),C308))</f>
        <v>6 - Junior Officer</v>
      </c>
      <c r="V308" t="s">
        <v>31</v>
      </c>
      <c r="W308">
        <v>0</v>
      </c>
      <c r="X308" t="s">
        <v>50</v>
      </c>
      <c r="Y308">
        <v>25</v>
      </c>
      <c r="Z308" t="s">
        <v>48</v>
      </c>
      <c r="AA308" t="s">
        <v>40</v>
      </c>
      <c r="AB308" s="2">
        <v>43556</v>
      </c>
      <c r="AC308">
        <v>1</v>
      </c>
      <c r="AD308">
        <f t="shared" ca="1" si="4"/>
        <v>0.42556227130334812</v>
      </c>
    </row>
    <row r="309" spans="1:30" hidden="1">
      <c r="A309">
        <v>308</v>
      </c>
      <c r="B309" t="s">
        <v>41</v>
      </c>
      <c r="C309" t="s">
        <v>55</v>
      </c>
      <c r="D309" t="s">
        <v>34</v>
      </c>
      <c r="E309">
        <v>0</v>
      </c>
      <c r="F309" t="s">
        <v>32</v>
      </c>
      <c r="G309" t="s">
        <v>32</v>
      </c>
      <c r="H309" t="s">
        <v>32</v>
      </c>
      <c r="I309" t="s">
        <v>31</v>
      </c>
      <c r="J309" t="s">
        <v>43</v>
      </c>
      <c r="K309" t="s">
        <v>137</v>
      </c>
      <c r="L309" t="s">
        <v>55</v>
      </c>
      <c r="M309" t="s">
        <v>43</v>
      </c>
      <c r="N309" s="1" t="s">
        <v>37</v>
      </c>
      <c r="O309" t="s">
        <v>37</v>
      </c>
      <c r="P309" t="str">
        <f>IF(Q309="","",INDEX('Backing 4'!U:U,MATCH(Q309,'Backing 4'!T:T,0)))</f>
        <v>Even</v>
      </c>
      <c r="Q309" t="str">
        <f>IF(L309="","",IF(C309="1 - Executive","",C309&amp;" &amp; "&amp;M309))</f>
        <v>5 - Senior Officer &amp; Sales &amp; Marketing</v>
      </c>
      <c r="R309" t="str">
        <f>IF(S309="","",INDEX('Backing 4'!Z:Z,MATCH(S309,'Backing 4'!Y:Y,0)))</f>
        <v>Even</v>
      </c>
      <c r="S309" t="str">
        <f>IF(L309="","",IF(C309="1 - Executive","",C309))</f>
        <v>5 - Senior Officer</v>
      </c>
      <c r="T309">
        <v>0</v>
      </c>
      <c r="U309" t="str">
        <f>IF(D309="Y","",IF(V309="Y",INDEX('Backing 2'!B:B,MATCH(C309,'Backing 2'!C:C,0)),C309))</f>
        <v/>
      </c>
      <c r="V309" t="s">
        <v>31</v>
      </c>
      <c r="X309" t="s">
        <v>38</v>
      </c>
      <c r="Y309">
        <v>30</v>
      </c>
      <c r="Z309" t="s">
        <v>48</v>
      </c>
      <c r="AA309" t="s">
        <v>40</v>
      </c>
      <c r="AB309" s="2">
        <v>43922</v>
      </c>
      <c r="AC309">
        <v>0</v>
      </c>
      <c r="AD309">
        <f t="shared" ca="1" si="4"/>
        <v>0.37990779746865022</v>
      </c>
    </row>
    <row r="310" spans="1:30">
      <c r="A310">
        <v>309</v>
      </c>
      <c r="B310" t="s">
        <v>29</v>
      </c>
      <c r="C310" s="3" t="s">
        <v>42</v>
      </c>
      <c r="D310" t="s">
        <v>31</v>
      </c>
      <c r="E310">
        <v>3</v>
      </c>
      <c r="F310" t="s">
        <v>32</v>
      </c>
      <c r="G310" t="s">
        <v>32</v>
      </c>
      <c r="H310" t="s">
        <v>33</v>
      </c>
      <c r="I310" t="s">
        <v>34</v>
      </c>
      <c r="J310" t="s">
        <v>43</v>
      </c>
      <c r="K310" t="s">
        <v>36</v>
      </c>
      <c r="L310" t="s">
        <v>136</v>
      </c>
      <c r="M310" t="s">
        <v>43</v>
      </c>
      <c r="N310" s="1" t="s">
        <v>37</v>
      </c>
      <c r="O310" t="s">
        <v>37</v>
      </c>
      <c r="P310" t="str">
        <f>IF(Q310="","",INDEX('Backing 4'!U:U,MATCH(Q310,'Backing 4'!T:T,0)))</f>
        <v>Uneven - Men benefit</v>
      </c>
      <c r="Q310" t="str">
        <f>IF(L310="","",IF(C310="1 - Executive","",C310&amp;" &amp; "&amp;M310))</f>
        <v>4 - Manager &amp; Sales &amp; Marketing</v>
      </c>
      <c r="R310" t="str">
        <f>IF(S310="","",INDEX('Backing 4'!Z:Z,MATCH(S310,'Backing 4'!Y:Y,0)))</f>
        <v>Even</v>
      </c>
      <c r="S310" t="str">
        <f>IF(L310="","",IF(C310="1 - Executive","",C310))</f>
        <v>4 - Manager</v>
      </c>
      <c r="T310">
        <v>3</v>
      </c>
      <c r="U310" t="str">
        <f>IF(D310="Y","",IF(V310="Y",INDEX('Backing 2'!B:B,MATCH(C310,'Backing 2'!C:C,0)),C310))</f>
        <v>4 - Manager</v>
      </c>
      <c r="V310" t="s">
        <v>31</v>
      </c>
      <c r="W310">
        <v>4</v>
      </c>
      <c r="X310" t="s">
        <v>52</v>
      </c>
      <c r="Y310">
        <v>46</v>
      </c>
      <c r="Z310" t="s">
        <v>48</v>
      </c>
      <c r="AA310" t="s">
        <v>40</v>
      </c>
      <c r="AB310" s="2">
        <v>41365</v>
      </c>
      <c r="AC310">
        <v>7</v>
      </c>
      <c r="AD310">
        <f t="shared" ca="1" si="4"/>
        <v>0.29429835532341264</v>
      </c>
    </row>
    <row r="311" spans="1:30" hidden="1">
      <c r="A311">
        <v>310</v>
      </c>
      <c r="B311" t="s">
        <v>41</v>
      </c>
      <c r="C311" t="s">
        <v>42</v>
      </c>
      <c r="D311" t="s">
        <v>34</v>
      </c>
      <c r="E311">
        <v>0</v>
      </c>
      <c r="F311" t="s">
        <v>32</v>
      </c>
      <c r="G311" t="s">
        <v>32</v>
      </c>
      <c r="H311" t="s">
        <v>32</v>
      </c>
      <c r="I311" t="s">
        <v>31</v>
      </c>
      <c r="J311" t="s">
        <v>35</v>
      </c>
      <c r="K311" t="s">
        <v>137</v>
      </c>
      <c r="L311" t="s">
        <v>42</v>
      </c>
      <c r="M311" t="s">
        <v>35</v>
      </c>
      <c r="N311" s="1" t="s">
        <v>37</v>
      </c>
      <c r="O311" t="s">
        <v>37</v>
      </c>
      <c r="P311" t="str">
        <f>IF(Q311="","",INDEX('Backing 4'!U:U,MATCH(Q311,'Backing 4'!T:T,0)))</f>
        <v>Even</v>
      </c>
      <c r="Q311" t="str">
        <f>IF(L311="","",IF(C311="1 - Executive","",C311&amp;" &amp; "&amp;M311))</f>
        <v>4 - Manager &amp; Operations</v>
      </c>
      <c r="R311" t="str">
        <f>IF(S311="","",INDEX('Backing 4'!Z:Z,MATCH(S311,'Backing 4'!Y:Y,0)))</f>
        <v>Even</v>
      </c>
      <c r="S311" t="str">
        <f>IF(L311="","",IF(C311="1 - Executive","",C311))</f>
        <v>4 - Manager</v>
      </c>
      <c r="T311">
        <v>0</v>
      </c>
      <c r="U311" t="str">
        <f>IF(D311="Y","",IF(V311="Y",INDEX('Backing 2'!B:B,MATCH(C311,'Backing 2'!C:C,0)),C311))</f>
        <v/>
      </c>
      <c r="V311" t="s">
        <v>31</v>
      </c>
      <c r="X311" t="s">
        <v>38</v>
      </c>
      <c r="Y311">
        <v>37</v>
      </c>
      <c r="Z311" t="s">
        <v>44</v>
      </c>
      <c r="AA311" t="s">
        <v>40</v>
      </c>
      <c r="AB311" s="2">
        <v>43922</v>
      </c>
      <c r="AC311">
        <v>0</v>
      </c>
      <c r="AD311">
        <f t="shared" ca="1" si="4"/>
        <v>0.49092401982585043</v>
      </c>
    </row>
    <row r="312" spans="1:30">
      <c r="A312">
        <v>311</v>
      </c>
      <c r="B312" t="s">
        <v>41</v>
      </c>
      <c r="C312" t="s">
        <v>30</v>
      </c>
      <c r="D312" t="s">
        <v>31</v>
      </c>
      <c r="E312">
        <v>2</v>
      </c>
      <c r="F312" t="s">
        <v>32</v>
      </c>
      <c r="G312" t="s">
        <v>33</v>
      </c>
      <c r="H312" t="s">
        <v>32</v>
      </c>
      <c r="I312" t="s">
        <v>34</v>
      </c>
      <c r="J312" t="s">
        <v>35</v>
      </c>
      <c r="K312" t="s">
        <v>137</v>
      </c>
      <c r="L312" t="s">
        <v>30</v>
      </c>
      <c r="M312" t="s">
        <v>35</v>
      </c>
      <c r="N312" s="1" t="s">
        <v>37</v>
      </c>
      <c r="O312" t="s">
        <v>37</v>
      </c>
      <c r="P312" t="str">
        <f>IF(Q312="","",INDEX('Backing 4'!U:U,MATCH(Q312,'Backing 4'!T:T,0)))</f>
        <v>Even</v>
      </c>
      <c r="Q312" t="str">
        <f>IF(L312="","",IF(C312="1 - Executive","",C312&amp;" &amp; "&amp;M312))</f>
        <v>6 - Junior Officer &amp; Operations</v>
      </c>
      <c r="R312" t="str">
        <f>IF(S312="","",INDEX('Backing 4'!Z:Z,MATCH(S312,'Backing 4'!Y:Y,0)))</f>
        <v>Even</v>
      </c>
      <c r="S312" t="str">
        <f>IF(L312="","",IF(C312="1 - Executive","",C312))</f>
        <v>6 - Junior Officer</v>
      </c>
      <c r="T312">
        <v>3</v>
      </c>
      <c r="U312" t="str">
        <f>IF(D312="Y","",IF(V312="Y",INDEX('Backing 2'!B:B,MATCH(C312,'Backing 2'!C:C,0)),C312))</f>
        <v>6 - Junior Officer</v>
      </c>
      <c r="V312" t="s">
        <v>31</v>
      </c>
      <c r="W312">
        <v>4</v>
      </c>
      <c r="X312" t="s">
        <v>50</v>
      </c>
      <c r="Y312">
        <v>22</v>
      </c>
      <c r="Z312" t="s">
        <v>53</v>
      </c>
      <c r="AA312" t="s">
        <v>40</v>
      </c>
      <c r="AB312" s="2">
        <v>42826</v>
      </c>
      <c r="AC312">
        <v>3</v>
      </c>
      <c r="AD312">
        <f t="shared" ca="1" si="4"/>
        <v>0.61449547317094833</v>
      </c>
    </row>
    <row r="313" spans="1:30">
      <c r="A313">
        <v>312</v>
      </c>
      <c r="B313" t="s">
        <v>41</v>
      </c>
      <c r="C313" t="s">
        <v>55</v>
      </c>
      <c r="D313" t="s">
        <v>31</v>
      </c>
      <c r="E313">
        <v>2</v>
      </c>
      <c r="F313" t="s">
        <v>32</v>
      </c>
      <c r="G313" t="s">
        <v>33</v>
      </c>
      <c r="H313" t="s">
        <v>32</v>
      </c>
      <c r="I313" t="s">
        <v>34</v>
      </c>
      <c r="J313" t="s">
        <v>35</v>
      </c>
      <c r="K313" t="s">
        <v>137</v>
      </c>
      <c r="L313" t="s">
        <v>55</v>
      </c>
      <c r="M313" t="s">
        <v>35</v>
      </c>
      <c r="N313" s="1" t="s">
        <v>37</v>
      </c>
      <c r="O313" t="s">
        <v>37</v>
      </c>
      <c r="P313" t="str">
        <f>IF(Q313="","",INDEX('Backing 4'!U:U,MATCH(Q313,'Backing 4'!T:T,0)))</f>
        <v>Even</v>
      </c>
      <c r="Q313" t="str">
        <f>IF(L313="","",IF(C313="1 - Executive","",C313&amp;" &amp; "&amp;M313))</f>
        <v>5 - Senior Officer &amp; Operations</v>
      </c>
      <c r="R313" t="str">
        <f>IF(S313="","",INDEX('Backing 4'!Z:Z,MATCH(S313,'Backing 4'!Y:Y,0)))</f>
        <v>Even</v>
      </c>
      <c r="S313" t="str">
        <f>IF(L313="","",IF(C313="1 - Executive","",C313))</f>
        <v>5 - Senior Officer</v>
      </c>
      <c r="T313">
        <v>4</v>
      </c>
      <c r="U313" t="str">
        <f>IF(D313="Y","",IF(V313="Y",INDEX('Backing 2'!B:B,MATCH(C313,'Backing 2'!C:C,0)),C313))</f>
        <v>5 - Senior Officer</v>
      </c>
      <c r="V313" t="s">
        <v>31</v>
      </c>
      <c r="W313">
        <v>3</v>
      </c>
      <c r="X313" t="s">
        <v>38</v>
      </c>
      <c r="Y313">
        <v>34</v>
      </c>
      <c r="Z313" t="s">
        <v>44</v>
      </c>
      <c r="AA313" t="s">
        <v>40</v>
      </c>
      <c r="AB313" s="2">
        <v>41000</v>
      </c>
      <c r="AC313">
        <v>8</v>
      </c>
      <c r="AD313">
        <f t="shared" ca="1" si="4"/>
        <v>0.47410900992776694</v>
      </c>
    </row>
    <row r="314" spans="1:30">
      <c r="A314">
        <v>313</v>
      </c>
      <c r="B314" t="s">
        <v>29</v>
      </c>
      <c r="C314" t="s">
        <v>30</v>
      </c>
      <c r="D314" t="s">
        <v>31</v>
      </c>
      <c r="E314">
        <v>2</v>
      </c>
      <c r="F314" t="s">
        <v>32</v>
      </c>
      <c r="G314" t="s">
        <v>33</v>
      </c>
      <c r="H314" t="s">
        <v>32</v>
      </c>
      <c r="I314" t="s">
        <v>34</v>
      </c>
      <c r="J314" t="s">
        <v>35</v>
      </c>
      <c r="K314" t="s">
        <v>137</v>
      </c>
      <c r="L314" t="s">
        <v>30</v>
      </c>
      <c r="M314" t="s">
        <v>35</v>
      </c>
      <c r="N314" s="1" t="s">
        <v>37</v>
      </c>
      <c r="O314" t="s">
        <v>37</v>
      </c>
      <c r="P314" t="str">
        <f>IF(Q314="","",INDEX('Backing 4'!U:U,MATCH(Q314,'Backing 4'!T:T,0)))</f>
        <v>Even</v>
      </c>
      <c r="Q314" t="str">
        <f>IF(L314="","",IF(C314="1 - Executive","",C314&amp;" &amp; "&amp;M314))</f>
        <v>6 - Junior Officer &amp; Operations</v>
      </c>
      <c r="R314" t="str">
        <f>IF(S314="","",INDEX('Backing 4'!Z:Z,MATCH(S314,'Backing 4'!Y:Y,0)))</f>
        <v>Even</v>
      </c>
      <c r="S314" t="str">
        <f>IF(L314="","",IF(C314="1 - Executive","",C314))</f>
        <v>6 - Junior Officer</v>
      </c>
      <c r="T314">
        <v>2</v>
      </c>
      <c r="U314" t="str">
        <f>IF(D314="Y","",IF(V314="Y",INDEX('Backing 2'!B:B,MATCH(C314,'Backing 2'!C:C,0)),C314))</f>
        <v>6 - Junior Officer</v>
      </c>
      <c r="V314" t="s">
        <v>31</v>
      </c>
      <c r="W314">
        <v>3</v>
      </c>
      <c r="X314" t="s">
        <v>50</v>
      </c>
      <c r="Y314">
        <v>22</v>
      </c>
      <c r="Z314" t="s">
        <v>58</v>
      </c>
      <c r="AA314" t="s">
        <v>40</v>
      </c>
      <c r="AB314" s="2">
        <v>43191</v>
      </c>
      <c r="AC314">
        <v>2</v>
      </c>
      <c r="AD314">
        <f t="shared" ca="1" si="4"/>
        <v>0.43690480009695731</v>
      </c>
    </row>
    <row r="315" spans="1:30" hidden="1">
      <c r="A315">
        <v>314</v>
      </c>
      <c r="B315" t="s">
        <v>41</v>
      </c>
      <c r="C315" t="s">
        <v>30</v>
      </c>
      <c r="D315" t="s">
        <v>34</v>
      </c>
      <c r="E315">
        <v>0</v>
      </c>
      <c r="F315" t="s">
        <v>32</v>
      </c>
      <c r="G315" t="s">
        <v>32</v>
      </c>
      <c r="H315" t="s">
        <v>32</v>
      </c>
      <c r="I315" t="s">
        <v>31</v>
      </c>
      <c r="J315" t="s">
        <v>35</v>
      </c>
      <c r="K315" t="s">
        <v>137</v>
      </c>
      <c r="L315" t="s">
        <v>30</v>
      </c>
      <c r="M315" t="s">
        <v>35</v>
      </c>
      <c r="N315" s="1" t="s">
        <v>37</v>
      </c>
      <c r="O315" t="s">
        <v>37</v>
      </c>
      <c r="P315" t="str">
        <f>IF(Q315="","",INDEX('Backing 4'!U:U,MATCH(Q315,'Backing 4'!T:T,0)))</f>
        <v>Even</v>
      </c>
      <c r="Q315" t="str">
        <f>IF(L315="","",IF(C315="1 - Executive","",C315&amp;" &amp; "&amp;M315))</f>
        <v>6 - Junior Officer &amp; Operations</v>
      </c>
      <c r="R315" t="str">
        <f>IF(S315="","",INDEX('Backing 4'!Z:Z,MATCH(S315,'Backing 4'!Y:Y,0)))</f>
        <v>Even</v>
      </c>
      <c r="S315" t="str">
        <f>IF(L315="","",IF(C315="1 - Executive","",C315))</f>
        <v>6 - Junior Officer</v>
      </c>
      <c r="T315">
        <v>0</v>
      </c>
      <c r="U315" t="str">
        <f>IF(D315="Y","",IF(V315="Y",INDEX('Backing 2'!B:B,MATCH(C315,'Backing 2'!C:C,0)),C315))</f>
        <v/>
      </c>
      <c r="V315" t="s">
        <v>31</v>
      </c>
      <c r="X315" t="s">
        <v>50</v>
      </c>
      <c r="Y315">
        <v>24</v>
      </c>
      <c r="Z315" t="s">
        <v>58</v>
      </c>
      <c r="AA315" t="s">
        <v>40</v>
      </c>
      <c r="AB315" s="2">
        <v>43922</v>
      </c>
      <c r="AC315">
        <v>0</v>
      </c>
      <c r="AD315">
        <f t="shared" ca="1" si="4"/>
        <v>0.50907595601369149</v>
      </c>
    </row>
    <row r="316" spans="1:30" hidden="1">
      <c r="A316">
        <v>315</v>
      </c>
      <c r="B316" t="s">
        <v>41</v>
      </c>
      <c r="C316" t="s">
        <v>30</v>
      </c>
      <c r="D316" t="s">
        <v>34</v>
      </c>
      <c r="E316">
        <v>0</v>
      </c>
      <c r="F316" t="s">
        <v>32</v>
      </c>
      <c r="G316" t="s">
        <v>32</v>
      </c>
      <c r="H316" t="s">
        <v>32</v>
      </c>
      <c r="I316" t="s">
        <v>31</v>
      </c>
      <c r="J316" t="s">
        <v>35</v>
      </c>
      <c r="K316" t="s">
        <v>137</v>
      </c>
      <c r="L316" t="s">
        <v>30</v>
      </c>
      <c r="M316" t="s">
        <v>35</v>
      </c>
      <c r="N316" s="1">
        <v>0.7</v>
      </c>
      <c r="O316" t="s">
        <v>59</v>
      </c>
      <c r="P316" t="str">
        <f>IF(Q316="","",INDEX('Backing 4'!U:U,MATCH(Q316,'Backing 4'!T:T,0)))</f>
        <v>Even</v>
      </c>
      <c r="Q316" t="str">
        <f>IF(L316="","",IF(C316="1 - Executive","",C316&amp;" &amp; "&amp;M316))</f>
        <v>6 - Junior Officer &amp; Operations</v>
      </c>
      <c r="R316" t="str">
        <f>IF(S316="","",INDEX('Backing 4'!Z:Z,MATCH(S316,'Backing 4'!Y:Y,0)))</f>
        <v>Even</v>
      </c>
      <c r="S316" t="str">
        <f>IF(L316="","",IF(C316="1 - Executive","",C316))</f>
        <v>6 - Junior Officer</v>
      </c>
      <c r="T316">
        <v>0</v>
      </c>
      <c r="U316" t="str">
        <f>IF(D316="Y","",IF(V316="Y",INDEX('Backing 2'!B:B,MATCH(C316,'Backing 2'!C:C,0)),C316))</f>
        <v/>
      </c>
      <c r="V316" t="s">
        <v>31</v>
      </c>
      <c r="X316" t="s">
        <v>50</v>
      </c>
      <c r="Y316">
        <v>26</v>
      </c>
      <c r="Z316" t="s">
        <v>48</v>
      </c>
      <c r="AA316" t="s">
        <v>40</v>
      </c>
      <c r="AB316" s="2">
        <v>43922</v>
      </c>
      <c r="AC316">
        <v>0</v>
      </c>
      <c r="AD316">
        <f t="shared" ca="1" si="4"/>
        <v>0.97578057711825683</v>
      </c>
    </row>
    <row r="317" spans="1:30" hidden="1">
      <c r="A317">
        <v>316</v>
      </c>
      <c r="B317" t="s">
        <v>29</v>
      </c>
      <c r="C317" t="s">
        <v>65</v>
      </c>
      <c r="D317" t="s">
        <v>31</v>
      </c>
      <c r="E317">
        <v>0</v>
      </c>
      <c r="F317" t="s">
        <v>32</v>
      </c>
      <c r="G317" t="s">
        <v>32</v>
      </c>
      <c r="H317" t="s">
        <v>32</v>
      </c>
      <c r="I317" t="s">
        <v>34</v>
      </c>
      <c r="J317" t="s">
        <v>35</v>
      </c>
      <c r="K317" t="s">
        <v>137</v>
      </c>
      <c r="L317" t="s">
        <v>65</v>
      </c>
      <c r="M317" t="s">
        <v>35</v>
      </c>
      <c r="N317" s="1" t="s">
        <v>37</v>
      </c>
      <c r="O317" t="s">
        <v>37</v>
      </c>
      <c r="P317" t="str">
        <f>IF(Q317="","",INDEX('Backing 4'!U:U,MATCH(Q317,'Backing 4'!T:T,0)))</f>
        <v/>
      </c>
      <c r="Q317" t="str">
        <f>IF(L317="","",IF(C317="1 - Executive","",C317&amp;" &amp; "&amp;M317))</f>
        <v/>
      </c>
      <c r="R317" t="str">
        <f>IF(S317="","",INDEX('Backing 4'!Z:Z,MATCH(S317,'Backing 4'!Y:Y,0)))</f>
        <v/>
      </c>
      <c r="S317" t="str">
        <f>IF(L317="","",IF(C317="1 - Executive","",C317))</f>
        <v/>
      </c>
      <c r="T317">
        <v>1</v>
      </c>
      <c r="U317" t="str">
        <f>IF(D317="Y","",IF(V317="Y",INDEX('Backing 2'!B:B,MATCH(C317,'Backing 2'!C:C,0)),C317))</f>
        <v>2 - Director</v>
      </c>
      <c r="V317" t="s">
        <v>34</v>
      </c>
      <c r="W317">
        <v>2</v>
      </c>
      <c r="X317" t="s">
        <v>52</v>
      </c>
      <c r="Y317">
        <v>48</v>
      </c>
      <c r="Z317" t="s">
        <v>58</v>
      </c>
      <c r="AA317" t="s">
        <v>40</v>
      </c>
      <c r="AB317" s="2">
        <v>41365</v>
      </c>
      <c r="AC317">
        <v>7</v>
      </c>
      <c r="AD317">
        <f t="shared" ca="1" si="4"/>
        <v>0.20305862731750013</v>
      </c>
    </row>
    <row r="318" spans="1:30">
      <c r="A318">
        <v>317</v>
      </c>
      <c r="B318" t="s">
        <v>41</v>
      </c>
      <c r="C318" t="s">
        <v>30</v>
      </c>
      <c r="D318" t="s">
        <v>31</v>
      </c>
      <c r="E318">
        <v>1</v>
      </c>
      <c r="F318" t="s">
        <v>33</v>
      </c>
      <c r="G318" t="s">
        <v>33</v>
      </c>
      <c r="H318" t="s">
        <v>32</v>
      </c>
      <c r="I318" t="s">
        <v>34</v>
      </c>
      <c r="J318" t="s">
        <v>35</v>
      </c>
      <c r="K318" t="s">
        <v>137</v>
      </c>
      <c r="L318" t="s">
        <v>55</v>
      </c>
      <c r="M318" t="s">
        <v>35</v>
      </c>
      <c r="N318" s="1" t="s">
        <v>37</v>
      </c>
      <c r="O318" t="s">
        <v>37</v>
      </c>
      <c r="P318" t="str">
        <f>IF(Q318="","",INDEX('Backing 4'!U:U,MATCH(Q318,'Backing 4'!T:T,0)))</f>
        <v>Even</v>
      </c>
      <c r="Q318" t="str">
        <f>IF(L318="","",IF(C318="1 - Executive","",C318&amp;" &amp; "&amp;M318))</f>
        <v>6 - Junior Officer &amp; Operations</v>
      </c>
      <c r="R318" t="str">
        <f>IF(S318="","",INDEX('Backing 4'!Z:Z,MATCH(S318,'Backing 4'!Y:Y,0)))</f>
        <v>Even</v>
      </c>
      <c r="S318" t="str">
        <f>IF(L318="","",IF(C318="1 - Executive","",C318))</f>
        <v>6 - Junior Officer</v>
      </c>
      <c r="T318">
        <v>5</v>
      </c>
      <c r="U318" t="str">
        <f>IF(D318="Y","",IF(V318="Y",INDEX('Backing 2'!B:B,MATCH(C318,'Backing 2'!C:C,0)),C318))</f>
        <v>6 - Junior Officer</v>
      </c>
      <c r="V318" t="s">
        <v>31</v>
      </c>
      <c r="W318">
        <v>3</v>
      </c>
      <c r="X318" t="s">
        <v>50</v>
      </c>
      <c r="Y318">
        <v>28</v>
      </c>
      <c r="Z318" t="s">
        <v>48</v>
      </c>
      <c r="AA318" t="s">
        <v>40</v>
      </c>
      <c r="AB318" s="2">
        <v>42095</v>
      </c>
      <c r="AC318">
        <v>5</v>
      </c>
      <c r="AD318">
        <f t="shared" ca="1" si="4"/>
        <v>0.42877933248060673</v>
      </c>
    </row>
    <row r="319" spans="1:30" hidden="1">
      <c r="A319">
        <v>318</v>
      </c>
      <c r="B319" t="s">
        <v>41</v>
      </c>
      <c r="C319" t="s">
        <v>54</v>
      </c>
      <c r="D319" t="s">
        <v>34</v>
      </c>
      <c r="E319">
        <v>0</v>
      </c>
      <c r="F319" t="s">
        <v>32</v>
      </c>
      <c r="G319" t="s">
        <v>32</v>
      </c>
      <c r="H319" t="s">
        <v>32</v>
      </c>
      <c r="I319" t="s">
        <v>31</v>
      </c>
      <c r="J319" t="s">
        <v>35</v>
      </c>
      <c r="K319" t="s">
        <v>137</v>
      </c>
      <c r="L319" t="s">
        <v>54</v>
      </c>
      <c r="M319" t="s">
        <v>35</v>
      </c>
      <c r="N319" s="1" t="s">
        <v>37</v>
      </c>
      <c r="O319" t="s">
        <v>37</v>
      </c>
      <c r="P319" t="str">
        <f>IF(Q319="","",INDEX('Backing 4'!U:U,MATCH(Q319,'Backing 4'!T:T,0)))</f>
        <v>Even</v>
      </c>
      <c r="Q319" t="str">
        <f>IF(L319="","",IF(C319="1 - Executive","",C319&amp;" &amp; "&amp;M319))</f>
        <v>3 - Senior Manager &amp; Operations</v>
      </c>
      <c r="R319" t="str">
        <f>IF(S319="","",INDEX('Backing 4'!Z:Z,MATCH(S319,'Backing 4'!Y:Y,0)))</f>
        <v>Uneven - Men benefit</v>
      </c>
      <c r="S319" t="str">
        <f>IF(L319="","",IF(C319="1 - Executive","",C319))</f>
        <v>3 - Senior Manager</v>
      </c>
      <c r="T319">
        <v>0</v>
      </c>
      <c r="U319" t="str">
        <f>IF(D319="Y","",IF(V319="Y",INDEX('Backing 2'!B:B,MATCH(C319,'Backing 2'!C:C,0)),C319))</f>
        <v/>
      </c>
      <c r="V319" t="s">
        <v>31</v>
      </c>
      <c r="X319" t="s">
        <v>52</v>
      </c>
      <c r="Y319">
        <v>43</v>
      </c>
      <c r="Z319" t="s">
        <v>44</v>
      </c>
      <c r="AA319" t="s">
        <v>40</v>
      </c>
      <c r="AB319" s="2">
        <v>43922</v>
      </c>
      <c r="AC319">
        <v>0</v>
      </c>
      <c r="AD319">
        <f t="shared" ca="1" si="4"/>
        <v>0.10844347487397166</v>
      </c>
    </row>
    <row r="320" spans="1:30">
      <c r="A320">
        <v>319</v>
      </c>
      <c r="B320" t="s">
        <v>29</v>
      </c>
      <c r="C320" t="s">
        <v>30</v>
      </c>
      <c r="D320" t="s">
        <v>31</v>
      </c>
      <c r="E320">
        <v>1</v>
      </c>
      <c r="F320" t="s">
        <v>33</v>
      </c>
      <c r="G320" t="s">
        <v>33</v>
      </c>
      <c r="H320" t="s">
        <v>32</v>
      </c>
      <c r="I320" t="s">
        <v>34</v>
      </c>
      <c r="J320" t="s">
        <v>35</v>
      </c>
      <c r="K320" t="s">
        <v>137</v>
      </c>
      <c r="L320" t="s">
        <v>55</v>
      </c>
      <c r="M320" t="s">
        <v>35</v>
      </c>
      <c r="N320" s="1" t="s">
        <v>37</v>
      </c>
      <c r="O320" t="s">
        <v>37</v>
      </c>
      <c r="P320" t="str">
        <f>IF(Q320="","",INDEX('Backing 4'!U:U,MATCH(Q320,'Backing 4'!T:T,0)))</f>
        <v>Even</v>
      </c>
      <c r="Q320" t="str">
        <f>IF(L320="","",IF(C320="1 - Executive","",C320&amp;" &amp; "&amp;M320))</f>
        <v>6 - Junior Officer &amp; Operations</v>
      </c>
      <c r="R320" t="str">
        <f>IF(S320="","",INDEX('Backing 4'!Z:Z,MATCH(S320,'Backing 4'!Y:Y,0)))</f>
        <v>Even</v>
      </c>
      <c r="S320" t="str">
        <f>IF(L320="","",IF(C320="1 - Executive","",C320))</f>
        <v>6 - Junior Officer</v>
      </c>
      <c r="T320">
        <v>2</v>
      </c>
      <c r="U320" t="str">
        <f>IF(D320="Y","",IF(V320="Y",INDEX('Backing 2'!B:B,MATCH(C320,'Backing 2'!C:C,0)),C320))</f>
        <v>6 - Junior Officer</v>
      </c>
      <c r="V320" t="s">
        <v>31</v>
      </c>
      <c r="W320">
        <v>2</v>
      </c>
      <c r="X320" t="s">
        <v>50</v>
      </c>
      <c r="Y320">
        <v>27</v>
      </c>
      <c r="Z320" t="s">
        <v>44</v>
      </c>
      <c r="AA320" t="s">
        <v>40</v>
      </c>
      <c r="AB320" s="2">
        <v>43191</v>
      </c>
      <c r="AC320">
        <v>2</v>
      </c>
      <c r="AD320">
        <f t="shared" ca="1" si="4"/>
        <v>0.16099583694796071</v>
      </c>
    </row>
    <row r="321" spans="1:30" hidden="1">
      <c r="A321">
        <v>320</v>
      </c>
      <c r="B321" t="s">
        <v>41</v>
      </c>
      <c r="C321" t="s">
        <v>55</v>
      </c>
      <c r="D321" t="s">
        <v>34</v>
      </c>
      <c r="E321">
        <v>0</v>
      </c>
      <c r="F321" t="s">
        <v>32</v>
      </c>
      <c r="G321" t="s">
        <v>32</v>
      </c>
      <c r="H321" t="s">
        <v>32</v>
      </c>
      <c r="I321" t="s">
        <v>31</v>
      </c>
      <c r="J321" t="s">
        <v>43</v>
      </c>
      <c r="K321" t="s">
        <v>137</v>
      </c>
      <c r="L321" t="s">
        <v>55</v>
      </c>
      <c r="M321" t="s">
        <v>43</v>
      </c>
      <c r="N321" s="1" t="s">
        <v>37</v>
      </c>
      <c r="O321" t="s">
        <v>37</v>
      </c>
      <c r="P321" t="str">
        <f>IF(Q321="","",INDEX('Backing 4'!U:U,MATCH(Q321,'Backing 4'!T:T,0)))</f>
        <v>Even</v>
      </c>
      <c r="Q321" t="str">
        <f>IF(L321="","",IF(C321="1 - Executive","",C321&amp;" &amp; "&amp;M321))</f>
        <v>5 - Senior Officer &amp; Sales &amp; Marketing</v>
      </c>
      <c r="R321" t="str">
        <f>IF(S321="","",INDEX('Backing 4'!Z:Z,MATCH(S321,'Backing 4'!Y:Y,0)))</f>
        <v>Even</v>
      </c>
      <c r="S321" t="str">
        <f>IF(L321="","",IF(C321="1 - Executive","",C321))</f>
        <v>5 - Senior Officer</v>
      </c>
      <c r="T321">
        <v>0</v>
      </c>
      <c r="U321" t="str">
        <f>IF(D321="Y","",IF(V321="Y",INDEX('Backing 2'!B:B,MATCH(C321,'Backing 2'!C:C,0)),C321))</f>
        <v/>
      </c>
      <c r="V321" t="s">
        <v>31</v>
      </c>
      <c r="X321" t="s">
        <v>38</v>
      </c>
      <c r="Y321">
        <v>31</v>
      </c>
      <c r="Z321" t="s">
        <v>48</v>
      </c>
      <c r="AA321" t="s">
        <v>40</v>
      </c>
      <c r="AB321" s="2">
        <v>43922</v>
      </c>
      <c r="AC321">
        <v>0</v>
      </c>
      <c r="AD321">
        <f t="shared" ca="1" si="4"/>
        <v>0.77895647309133975</v>
      </c>
    </row>
    <row r="322" spans="1:30">
      <c r="A322">
        <v>321</v>
      </c>
      <c r="B322" t="s">
        <v>29</v>
      </c>
      <c r="C322" t="s">
        <v>54</v>
      </c>
      <c r="D322" t="s">
        <v>31</v>
      </c>
      <c r="E322">
        <v>3</v>
      </c>
      <c r="F322" t="s">
        <v>32</v>
      </c>
      <c r="G322" t="s">
        <v>33</v>
      </c>
      <c r="H322" t="s">
        <v>32</v>
      </c>
      <c r="I322" t="s">
        <v>34</v>
      </c>
      <c r="J322" t="s">
        <v>35</v>
      </c>
      <c r="K322" t="s">
        <v>137</v>
      </c>
      <c r="L322" t="s">
        <v>54</v>
      </c>
      <c r="M322" t="s">
        <v>35</v>
      </c>
      <c r="N322" s="1" t="s">
        <v>37</v>
      </c>
      <c r="O322" t="s">
        <v>37</v>
      </c>
      <c r="P322" t="str">
        <f>IF(Q322="","",INDEX('Backing 4'!U:U,MATCH(Q322,'Backing 4'!T:T,0)))</f>
        <v>Even</v>
      </c>
      <c r="Q322" t="str">
        <f>IF(L322="","",IF(C322="1 - Executive","",C322&amp;" &amp; "&amp;M322))</f>
        <v>3 - Senior Manager &amp; Operations</v>
      </c>
      <c r="R322" t="str">
        <f>IF(S322="","",INDEX('Backing 4'!Z:Z,MATCH(S322,'Backing 4'!Y:Y,0)))</f>
        <v>Uneven - Men benefit</v>
      </c>
      <c r="S322" t="str">
        <f>IF(L322="","",IF(C322="1 - Executive","",C322))</f>
        <v>3 - Senior Manager</v>
      </c>
      <c r="T322">
        <v>3</v>
      </c>
      <c r="U322" t="str">
        <f>IF(D322="Y","",IF(V322="Y",INDEX('Backing 2'!B:B,MATCH(C322,'Backing 2'!C:C,0)),C322))</f>
        <v>3 - Senior Manager</v>
      </c>
      <c r="V322" t="s">
        <v>31</v>
      </c>
      <c r="W322">
        <v>3</v>
      </c>
      <c r="X322" t="s">
        <v>38</v>
      </c>
      <c r="Y322">
        <v>38</v>
      </c>
      <c r="Z322" t="s">
        <v>48</v>
      </c>
      <c r="AA322" t="s">
        <v>40</v>
      </c>
      <c r="AB322" s="2">
        <v>40634</v>
      </c>
      <c r="AC322">
        <v>9</v>
      </c>
      <c r="AD322">
        <f t="shared" ref="AD322:AD385" ca="1" si="5">RAND()</f>
        <v>0.57812499499846748</v>
      </c>
    </row>
    <row r="323" spans="1:30">
      <c r="A323">
        <v>322</v>
      </c>
      <c r="B323" t="s">
        <v>41</v>
      </c>
      <c r="C323" t="s">
        <v>54</v>
      </c>
      <c r="D323" t="s">
        <v>31</v>
      </c>
      <c r="E323">
        <v>3</v>
      </c>
      <c r="F323" t="s">
        <v>32</v>
      </c>
      <c r="G323" t="s">
        <v>33</v>
      </c>
      <c r="H323" t="s">
        <v>32</v>
      </c>
      <c r="I323" t="s">
        <v>34</v>
      </c>
      <c r="J323" t="s">
        <v>51</v>
      </c>
      <c r="K323" t="s">
        <v>137</v>
      </c>
      <c r="L323" t="s">
        <v>54</v>
      </c>
      <c r="M323" t="s">
        <v>51</v>
      </c>
      <c r="N323" s="1" t="s">
        <v>37</v>
      </c>
      <c r="O323" t="s">
        <v>37</v>
      </c>
      <c r="P323" t="str">
        <f>IF(Q323="","",INDEX('Backing 4'!U:U,MATCH(Q323,'Backing 4'!T:T,0)))</f>
        <v>Uneven - Men benefit</v>
      </c>
      <c r="Q323" t="str">
        <f>IF(L323="","",IF(C323="1 - Executive","",C323&amp;" &amp; "&amp;M323))</f>
        <v>3 - Senior Manager &amp; Internal Services</v>
      </c>
      <c r="R323" t="str">
        <f>IF(S323="","",INDEX('Backing 4'!Z:Z,MATCH(S323,'Backing 4'!Y:Y,0)))</f>
        <v>Uneven - Men benefit</v>
      </c>
      <c r="S323" t="str">
        <f>IF(L323="","",IF(C323="1 - Executive","",C323))</f>
        <v>3 - Senior Manager</v>
      </c>
      <c r="T323">
        <v>3</v>
      </c>
      <c r="U323" t="str">
        <f>IF(D323="Y","",IF(V323="Y",INDEX('Backing 2'!B:B,MATCH(C323,'Backing 2'!C:C,0)),C323))</f>
        <v>3 - Senior Manager</v>
      </c>
      <c r="V323" t="s">
        <v>31</v>
      </c>
      <c r="W323">
        <v>3</v>
      </c>
      <c r="X323" t="s">
        <v>52</v>
      </c>
      <c r="Y323">
        <v>43</v>
      </c>
      <c r="Z323" t="s">
        <v>48</v>
      </c>
      <c r="AA323" t="s">
        <v>40</v>
      </c>
      <c r="AB323" s="2">
        <v>42461</v>
      </c>
      <c r="AC323">
        <v>4</v>
      </c>
      <c r="AD323">
        <f t="shared" ca="1" si="5"/>
        <v>0.49581489468761764</v>
      </c>
    </row>
    <row r="324" spans="1:30">
      <c r="A324">
        <v>323</v>
      </c>
      <c r="B324" t="s">
        <v>29</v>
      </c>
      <c r="C324" t="s">
        <v>55</v>
      </c>
      <c r="D324" t="s">
        <v>31</v>
      </c>
      <c r="E324">
        <v>2</v>
      </c>
      <c r="F324" t="s">
        <v>32</v>
      </c>
      <c r="G324" t="s">
        <v>33</v>
      </c>
      <c r="H324" t="s">
        <v>32</v>
      </c>
      <c r="I324" t="s">
        <v>34</v>
      </c>
      <c r="J324" t="s">
        <v>43</v>
      </c>
      <c r="K324" t="s">
        <v>137</v>
      </c>
      <c r="L324" t="s">
        <v>55</v>
      </c>
      <c r="M324" t="s">
        <v>43</v>
      </c>
      <c r="N324" s="1" t="s">
        <v>37</v>
      </c>
      <c r="O324" t="s">
        <v>37</v>
      </c>
      <c r="P324" t="str">
        <f>IF(Q324="","",INDEX('Backing 4'!U:U,MATCH(Q324,'Backing 4'!T:T,0)))</f>
        <v>Even</v>
      </c>
      <c r="Q324" t="str">
        <f>IF(L324="","",IF(C324="1 - Executive","",C324&amp;" &amp; "&amp;M324))</f>
        <v>5 - Senior Officer &amp; Sales &amp; Marketing</v>
      </c>
      <c r="R324" t="str">
        <f>IF(S324="","",INDEX('Backing 4'!Z:Z,MATCH(S324,'Backing 4'!Y:Y,0)))</f>
        <v>Even</v>
      </c>
      <c r="S324" t="str">
        <f>IF(L324="","",IF(C324="1 - Executive","",C324))</f>
        <v>5 - Senior Officer</v>
      </c>
      <c r="T324">
        <v>3</v>
      </c>
      <c r="U324" t="str">
        <f>IF(D324="Y","",IF(V324="Y",INDEX('Backing 2'!B:B,MATCH(C324,'Backing 2'!C:C,0)),C324))</f>
        <v>5 - Senior Officer</v>
      </c>
      <c r="V324" t="s">
        <v>31</v>
      </c>
      <c r="W324">
        <v>0</v>
      </c>
      <c r="X324" t="s">
        <v>50</v>
      </c>
      <c r="Y324">
        <v>24</v>
      </c>
      <c r="Z324" t="s">
        <v>48</v>
      </c>
      <c r="AA324" t="s">
        <v>40</v>
      </c>
      <c r="AB324" s="2">
        <v>42826</v>
      </c>
      <c r="AC324">
        <v>3</v>
      </c>
      <c r="AD324">
        <f t="shared" ca="1" si="5"/>
        <v>0.88837841685365915</v>
      </c>
    </row>
    <row r="325" spans="1:30">
      <c r="A325">
        <v>324</v>
      </c>
      <c r="B325" t="s">
        <v>29</v>
      </c>
      <c r="C325" t="s">
        <v>54</v>
      </c>
      <c r="D325" t="s">
        <v>31</v>
      </c>
      <c r="E325">
        <v>2</v>
      </c>
      <c r="F325" t="s">
        <v>33</v>
      </c>
      <c r="G325" t="s">
        <v>33</v>
      </c>
      <c r="H325" t="s">
        <v>32</v>
      </c>
      <c r="I325" t="s">
        <v>34</v>
      </c>
      <c r="J325" t="s">
        <v>51</v>
      </c>
      <c r="K325" t="s">
        <v>137</v>
      </c>
      <c r="L325" t="s">
        <v>45</v>
      </c>
      <c r="M325" t="s">
        <v>51</v>
      </c>
      <c r="N325" s="1" t="s">
        <v>37</v>
      </c>
      <c r="O325" t="s">
        <v>37</v>
      </c>
      <c r="P325" t="str">
        <f>IF(Q325="","",INDEX('Backing 4'!U:U,MATCH(Q325,'Backing 4'!T:T,0)))</f>
        <v>Uneven - Men benefit</v>
      </c>
      <c r="Q325" t="str">
        <f>IF(L325="","",IF(C325="1 - Executive","",C325&amp;" &amp; "&amp;M325))</f>
        <v>3 - Senior Manager &amp; Internal Services</v>
      </c>
      <c r="R325" t="str">
        <f>IF(S325="","",INDEX('Backing 4'!Z:Z,MATCH(S325,'Backing 4'!Y:Y,0)))</f>
        <v>Uneven - Men benefit</v>
      </c>
      <c r="S325" t="str">
        <f>IF(L325="","",IF(C325="1 - Executive","",C325))</f>
        <v>3 - Senior Manager</v>
      </c>
      <c r="T325">
        <v>1</v>
      </c>
      <c r="U325" t="str">
        <f>IF(D325="Y","",IF(V325="Y",INDEX('Backing 2'!B:B,MATCH(C325,'Backing 2'!C:C,0)),C325))</f>
        <v>4 - Manager</v>
      </c>
      <c r="V325" t="s">
        <v>34</v>
      </c>
      <c r="W325">
        <v>1</v>
      </c>
      <c r="X325" t="s">
        <v>38</v>
      </c>
      <c r="Y325">
        <v>35</v>
      </c>
      <c r="Z325" t="s">
        <v>48</v>
      </c>
      <c r="AA325" t="s">
        <v>40</v>
      </c>
      <c r="AB325" s="2">
        <v>41365</v>
      </c>
      <c r="AC325">
        <v>7</v>
      </c>
      <c r="AD325">
        <f t="shared" ca="1" si="5"/>
        <v>0.92779854040625087</v>
      </c>
    </row>
    <row r="326" spans="1:30">
      <c r="A326">
        <v>325</v>
      </c>
      <c r="B326" t="s">
        <v>41</v>
      </c>
      <c r="C326" t="s">
        <v>55</v>
      </c>
      <c r="D326" t="s">
        <v>31</v>
      </c>
      <c r="E326">
        <v>2</v>
      </c>
      <c r="F326" t="s">
        <v>32</v>
      </c>
      <c r="G326" t="s">
        <v>33</v>
      </c>
      <c r="H326" t="s">
        <v>32</v>
      </c>
      <c r="I326" t="s">
        <v>34</v>
      </c>
      <c r="J326" t="s">
        <v>35</v>
      </c>
      <c r="K326" t="s">
        <v>137</v>
      </c>
      <c r="L326" t="s">
        <v>55</v>
      </c>
      <c r="M326" t="s">
        <v>35</v>
      </c>
      <c r="N326" s="1">
        <v>0.6</v>
      </c>
      <c r="O326" t="s">
        <v>59</v>
      </c>
      <c r="P326" t="str">
        <f>IF(Q326="","",INDEX('Backing 4'!U:U,MATCH(Q326,'Backing 4'!T:T,0)))</f>
        <v>Even</v>
      </c>
      <c r="Q326" t="str">
        <f>IF(L326="","",IF(C326="1 - Executive","",C326&amp;" &amp; "&amp;M326))</f>
        <v>5 - Senior Officer &amp; Operations</v>
      </c>
      <c r="R326" t="str">
        <f>IF(S326="","",INDEX('Backing 4'!Z:Z,MATCH(S326,'Backing 4'!Y:Y,0)))</f>
        <v>Even</v>
      </c>
      <c r="S326" t="str">
        <f>IF(L326="","",IF(C326="1 - Executive","",C326))</f>
        <v>5 - Senior Officer</v>
      </c>
      <c r="T326">
        <v>2</v>
      </c>
      <c r="U326" t="str">
        <f>IF(D326="Y","",IF(V326="Y",INDEX('Backing 2'!B:B,MATCH(C326,'Backing 2'!C:C,0)),C326))</f>
        <v>5 - Senior Officer</v>
      </c>
      <c r="V326" t="s">
        <v>31</v>
      </c>
      <c r="W326">
        <v>4</v>
      </c>
      <c r="X326" t="s">
        <v>38</v>
      </c>
      <c r="Y326">
        <v>30</v>
      </c>
      <c r="Z326" t="s">
        <v>48</v>
      </c>
      <c r="AA326" t="s">
        <v>40</v>
      </c>
      <c r="AB326" s="2">
        <v>42461</v>
      </c>
      <c r="AC326">
        <v>4</v>
      </c>
      <c r="AD326">
        <f t="shared" ca="1" si="5"/>
        <v>0.94581026911286425</v>
      </c>
    </row>
    <row r="327" spans="1:30">
      <c r="A327">
        <v>326</v>
      </c>
      <c r="B327" t="s">
        <v>29</v>
      </c>
      <c r="C327" t="s">
        <v>45</v>
      </c>
      <c r="D327" t="s">
        <v>31</v>
      </c>
      <c r="E327">
        <v>2</v>
      </c>
      <c r="F327" t="s">
        <v>32</v>
      </c>
      <c r="G327" t="s">
        <v>33</v>
      </c>
      <c r="H327" t="s">
        <v>32</v>
      </c>
      <c r="I327" t="s">
        <v>34</v>
      </c>
      <c r="J327" t="s">
        <v>43</v>
      </c>
      <c r="K327" t="s">
        <v>137</v>
      </c>
      <c r="L327" t="s">
        <v>45</v>
      </c>
      <c r="M327" t="s">
        <v>43</v>
      </c>
      <c r="N327" s="1" t="s">
        <v>37</v>
      </c>
      <c r="O327" t="s">
        <v>37</v>
      </c>
      <c r="P327" t="str">
        <f>IF(Q327="","",INDEX('Backing 4'!U:U,MATCH(Q327,'Backing 4'!T:T,0)))</f>
        <v>Inconclusive</v>
      </c>
      <c r="Q327" t="str">
        <f>IF(L327="","",IF(C327="1 - Executive","",C327&amp;" &amp; "&amp;M327))</f>
        <v>2 - Director &amp; Sales &amp; Marketing</v>
      </c>
      <c r="R327" t="s">
        <v>47</v>
      </c>
      <c r="S327" t="str">
        <f>IF(L327="","",IF(C327="1 - Executive","",C327))</f>
        <v>2 - Director</v>
      </c>
      <c r="T327">
        <v>3</v>
      </c>
      <c r="U327" t="str">
        <f>IF(D327="Y","",IF(V327="Y",INDEX('Backing 2'!B:B,MATCH(C327,'Backing 2'!C:C,0)),C327))</f>
        <v>2 - Director</v>
      </c>
      <c r="V327" t="s">
        <v>31</v>
      </c>
      <c r="W327">
        <v>3</v>
      </c>
      <c r="X327" t="s">
        <v>38</v>
      </c>
      <c r="Y327">
        <v>37</v>
      </c>
      <c r="Z327" t="s">
        <v>58</v>
      </c>
      <c r="AA327" t="s">
        <v>40</v>
      </c>
      <c r="AB327" s="2">
        <v>42095</v>
      </c>
      <c r="AC327">
        <v>5</v>
      </c>
      <c r="AD327">
        <f t="shared" ca="1" si="5"/>
        <v>8.7358517897296761E-2</v>
      </c>
    </row>
    <row r="328" spans="1:30">
      <c r="A328">
        <v>327</v>
      </c>
      <c r="B328" t="s">
        <v>29</v>
      </c>
      <c r="C328" t="s">
        <v>42</v>
      </c>
      <c r="D328" t="s">
        <v>31</v>
      </c>
      <c r="E328">
        <v>3</v>
      </c>
      <c r="F328" t="s">
        <v>32</v>
      </c>
      <c r="G328" t="s">
        <v>33</v>
      </c>
      <c r="H328" t="s">
        <v>32</v>
      </c>
      <c r="I328" t="s">
        <v>34</v>
      </c>
      <c r="J328" t="s">
        <v>43</v>
      </c>
      <c r="K328" t="s">
        <v>137</v>
      </c>
      <c r="L328" t="s">
        <v>42</v>
      </c>
      <c r="M328" t="s">
        <v>43</v>
      </c>
      <c r="N328" s="1" t="s">
        <v>37</v>
      </c>
      <c r="O328" t="s">
        <v>37</v>
      </c>
      <c r="P328" t="str">
        <f>IF(Q328="","",INDEX('Backing 4'!U:U,MATCH(Q328,'Backing 4'!T:T,0)))</f>
        <v>Uneven - Men benefit</v>
      </c>
      <c r="Q328" t="str">
        <f>IF(L328="","",IF(C328="1 - Executive","",C328&amp;" &amp; "&amp;M328))</f>
        <v>4 - Manager &amp; Sales &amp; Marketing</v>
      </c>
      <c r="R328" t="str">
        <f>IF(S328="","",INDEX('Backing 4'!Z:Z,MATCH(S328,'Backing 4'!Y:Y,0)))</f>
        <v>Even</v>
      </c>
      <c r="S328" t="str">
        <f>IF(L328="","",IF(C328="1 - Executive","",C328))</f>
        <v>4 - Manager</v>
      </c>
      <c r="T328">
        <v>1</v>
      </c>
      <c r="U328" t="str">
        <f>IF(D328="Y","",IF(V328="Y",INDEX('Backing 2'!B:B,MATCH(C328,'Backing 2'!C:C,0)),C328))</f>
        <v>5 - Senior Officer</v>
      </c>
      <c r="V328" t="s">
        <v>34</v>
      </c>
      <c r="W328">
        <v>1</v>
      </c>
      <c r="X328" t="s">
        <v>52</v>
      </c>
      <c r="Y328">
        <v>40</v>
      </c>
      <c r="Z328" t="s">
        <v>48</v>
      </c>
      <c r="AA328" t="s">
        <v>40</v>
      </c>
      <c r="AB328" s="2">
        <v>41730</v>
      </c>
      <c r="AC328">
        <v>6</v>
      </c>
      <c r="AD328">
        <f t="shared" ca="1" si="5"/>
        <v>0.47901889223663718</v>
      </c>
    </row>
    <row r="329" spans="1:30">
      <c r="A329">
        <v>328</v>
      </c>
      <c r="B329" t="s">
        <v>41</v>
      </c>
      <c r="C329" t="s">
        <v>55</v>
      </c>
      <c r="D329" t="s">
        <v>31</v>
      </c>
      <c r="E329">
        <v>3</v>
      </c>
      <c r="F329" t="s">
        <v>32</v>
      </c>
      <c r="G329" t="s">
        <v>33</v>
      </c>
      <c r="H329" t="s">
        <v>32</v>
      </c>
      <c r="I329" t="s">
        <v>34</v>
      </c>
      <c r="J329" t="s">
        <v>35</v>
      </c>
      <c r="K329" t="s">
        <v>137</v>
      </c>
      <c r="L329" t="s">
        <v>55</v>
      </c>
      <c r="M329" t="s">
        <v>35</v>
      </c>
      <c r="N329" s="1" t="s">
        <v>37</v>
      </c>
      <c r="O329" t="s">
        <v>37</v>
      </c>
      <c r="P329" t="str">
        <f>IF(Q329="","",INDEX('Backing 4'!U:U,MATCH(Q329,'Backing 4'!T:T,0)))</f>
        <v>Even</v>
      </c>
      <c r="Q329" t="str">
        <f>IF(L329="","",IF(C329="1 - Executive","",C329&amp;" &amp; "&amp;M329))</f>
        <v>5 - Senior Officer &amp; Operations</v>
      </c>
      <c r="R329" t="str">
        <f>IF(S329="","",INDEX('Backing 4'!Z:Z,MATCH(S329,'Backing 4'!Y:Y,0)))</f>
        <v>Even</v>
      </c>
      <c r="S329" t="str">
        <f>IF(L329="","",IF(C329="1 - Executive","",C329))</f>
        <v>5 - Senior Officer</v>
      </c>
      <c r="T329">
        <v>3</v>
      </c>
      <c r="U329" t="str">
        <f>IF(D329="Y","",IF(V329="Y",INDEX('Backing 2'!B:B,MATCH(C329,'Backing 2'!C:C,0)),C329))</f>
        <v>5 - Senior Officer</v>
      </c>
      <c r="V329" t="s">
        <v>31</v>
      </c>
      <c r="W329">
        <v>2</v>
      </c>
      <c r="X329" t="s">
        <v>38</v>
      </c>
      <c r="Y329">
        <v>30</v>
      </c>
      <c r="Z329" t="s">
        <v>44</v>
      </c>
      <c r="AA329" t="s">
        <v>40</v>
      </c>
      <c r="AB329" s="2">
        <v>41730</v>
      </c>
      <c r="AC329">
        <v>6</v>
      </c>
      <c r="AD329">
        <f t="shared" ca="1" si="5"/>
        <v>0.81914202321630158</v>
      </c>
    </row>
    <row r="330" spans="1:30">
      <c r="A330">
        <v>329</v>
      </c>
      <c r="B330" t="s">
        <v>41</v>
      </c>
      <c r="C330" t="s">
        <v>42</v>
      </c>
      <c r="D330" t="s">
        <v>31</v>
      </c>
      <c r="E330">
        <v>0</v>
      </c>
      <c r="F330" t="s">
        <v>32</v>
      </c>
      <c r="G330" t="s">
        <v>32</v>
      </c>
      <c r="H330" t="s">
        <v>33</v>
      </c>
      <c r="I330" t="s">
        <v>34</v>
      </c>
      <c r="J330" t="s">
        <v>43</v>
      </c>
      <c r="K330" t="s">
        <v>36</v>
      </c>
      <c r="L330" t="s">
        <v>136</v>
      </c>
      <c r="M330" t="s">
        <v>43</v>
      </c>
      <c r="N330" s="1" t="s">
        <v>37</v>
      </c>
      <c r="O330" t="s">
        <v>37</v>
      </c>
      <c r="P330" t="str">
        <f>IF(Q330="","",INDEX('Backing 4'!U:U,MATCH(Q330,'Backing 4'!T:T,0)))</f>
        <v>Uneven - Men benefit</v>
      </c>
      <c r="Q330" t="str">
        <f>IF(L330="","",IF(C330="1 - Executive","",C330&amp;" &amp; "&amp;M330))</f>
        <v>4 - Manager &amp; Sales &amp; Marketing</v>
      </c>
      <c r="R330" t="str">
        <f>IF(S330="","",INDEX('Backing 4'!Z:Z,MATCH(S330,'Backing 4'!Y:Y,0)))</f>
        <v>Even</v>
      </c>
      <c r="S330" t="str">
        <f>IF(L330="","",IF(C330="1 - Executive","",C330))</f>
        <v>4 - Manager</v>
      </c>
      <c r="T330">
        <v>2</v>
      </c>
      <c r="U330" t="str">
        <f>IF(D330="Y","",IF(V330="Y",INDEX('Backing 2'!B:B,MATCH(C330,'Backing 2'!C:C,0)),C330))</f>
        <v>4 - Manager</v>
      </c>
      <c r="V330" t="s">
        <v>31</v>
      </c>
      <c r="W330">
        <v>2</v>
      </c>
      <c r="X330" t="s">
        <v>52</v>
      </c>
      <c r="Y330">
        <v>45</v>
      </c>
      <c r="Z330" t="s">
        <v>53</v>
      </c>
      <c r="AA330" t="s">
        <v>40</v>
      </c>
      <c r="AB330" s="2">
        <v>41365</v>
      </c>
      <c r="AC330">
        <v>7</v>
      </c>
      <c r="AD330">
        <f t="shared" ca="1" si="5"/>
        <v>0.7218524697885641</v>
      </c>
    </row>
    <row r="331" spans="1:30">
      <c r="A331">
        <v>330</v>
      </c>
      <c r="B331" t="s">
        <v>41</v>
      </c>
      <c r="C331" s="3" t="s">
        <v>42</v>
      </c>
      <c r="D331" t="s">
        <v>31</v>
      </c>
      <c r="E331">
        <v>3</v>
      </c>
      <c r="F331" t="s">
        <v>32</v>
      </c>
      <c r="G331" t="s">
        <v>32</v>
      </c>
      <c r="H331" t="s">
        <v>33</v>
      </c>
      <c r="I331" t="s">
        <v>34</v>
      </c>
      <c r="J331" t="s">
        <v>35</v>
      </c>
      <c r="K331" t="s">
        <v>36</v>
      </c>
      <c r="L331" t="s">
        <v>136</v>
      </c>
      <c r="M331" t="s">
        <v>35</v>
      </c>
      <c r="N331" s="1">
        <v>0.9</v>
      </c>
      <c r="O331" t="s">
        <v>59</v>
      </c>
      <c r="P331" t="str">
        <f>IF(Q331="","",INDEX('Backing 4'!U:U,MATCH(Q331,'Backing 4'!T:T,0)))</f>
        <v>Even</v>
      </c>
      <c r="Q331" t="str">
        <f>IF(L331="","",IF(C331="1 - Executive","",C331&amp;" &amp; "&amp;M331))</f>
        <v>4 - Manager &amp; Operations</v>
      </c>
      <c r="R331" t="str">
        <f>IF(S331="","",INDEX('Backing 4'!Z:Z,MATCH(S331,'Backing 4'!Y:Y,0)))</f>
        <v>Even</v>
      </c>
      <c r="S331" t="str">
        <f>IF(L331="","",IF(C331="1 - Executive","",C331))</f>
        <v>4 - Manager</v>
      </c>
      <c r="T331">
        <v>3</v>
      </c>
      <c r="U331" t="str">
        <f>IF(D331="Y","",IF(V331="Y",INDEX('Backing 2'!B:B,MATCH(C331,'Backing 2'!C:C,0)),C331))</f>
        <v>4 - Manager</v>
      </c>
      <c r="V331" t="s">
        <v>31</v>
      </c>
      <c r="W331">
        <v>3</v>
      </c>
      <c r="X331" t="s">
        <v>63</v>
      </c>
      <c r="Y331">
        <v>51</v>
      </c>
      <c r="Z331" t="s">
        <v>48</v>
      </c>
      <c r="AA331" t="s">
        <v>40</v>
      </c>
      <c r="AB331" s="2">
        <v>42095</v>
      </c>
      <c r="AC331">
        <v>5</v>
      </c>
      <c r="AD331">
        <f t="shared" ca="1" si="5"/>
        <v>0.7164168801597004</v>
      </c>
    </row>
    <row r="332" spans="1:30">
      <c r="A332">
        <v>331</v>
      </c>
      <c r="B332" t="s">
        <v>41</v>
      </c>
      <c r="C332" t="s">
        <v>30</v>
      </c>
      <c r="D332" t="s">
        <v>31</v>
      </c>
      <c r="E332">
        <v>2</v>
      </c>
      <c r="F332" t="s">
        <v>32</v>
      </c>
      <c r="G332" t="s">
        <v>33</v>
      </c>
      <c r="H332" t="s">
        <v>32</v>
      </c>
      <c r="I332" t="s">
        <v>34</v>
      </c>
      <c r="J332" t="s">
        <v>43</v>
      </c>
      <c r="K332" t="s">
        <v>137</v>
      </c>
      <c r="L332" t="s">
        <v>30</v>
      </c>
      <c r="M332" t="s">
        <v>43</v>
      </c>
      <c r="N332" s="1" t="s">
        <v>37</v>
      </c>
      <c r="O332" t="s">
        <v>37</v>
      </c>
      <c r="P332" t="str">
        <f>IF(Q332="","",INDEX('Backing 4'!U:U,MATCH(Q332,'Backing 4'!T:T,0)))</f>
        <v>Even</v>
      </c>
      <c r="Q332" t="str">
        <f>IF(L332="","",IF(C332="1 - Executive","",C332&amp;" &amp; "&amp;M332))</f>
        <v>6 - Junior Officer &amp; Sales &amp; Marketing</v>
      </c>
      <c r="R332" t="str">
        <f>IF(S332="","",INDEX('Backing 4'!Z:Z,MATCH(S332,'Backing 4'!Y:Y,0)))</f>
        <v>Even</v>
      </c>
      <c r="S332" t="str">
        <f>IF(L332="","",IF(C332="1 - Executive","",C332))</f>
        <v>6 - Junior Officer</v>
      </c>
      <c r="T332">
        <v>3</v>
      </c>
      <c r="U332" t="str">
        <f>IF(D332="Y","",IF(V332="Y",INDEX('Backing 2'!B:B,MATCH(C332,'Backing 2'!C:C,0)),C332))</f>
        <v>6 - Junior Officer</v>
      </c>
      <c r="V332" t="s">
        <v>31</v>
      </c>
      <c r="W332">
        <v>3</v>
      </c>
      <c r="X332" t="s">
        <v>50</v>
      </c>
      <c r="Y332">
        <v>24</v>
      </c>
      <c r="Z332" t="s">
        <v>48</v>
      </c>
      <c r="AA332" t="s">
        <v>40</v>
      </c>
      <c r="AB332" s="2">
        <v>42826</v>
      </c>
      <c r="AC332">
        <v>3</v>
      </c>
      <c r="AD332">
        <f t="shared" ca="1" si="5"/>
        <v>0.66456058973530396</v>
      </c>
    </row>
    <row r="333" spans="1:30">
      <c r="A333">
        <v>332</v>
      </c>
      <c r="B333" t="s">
        <v>29</v>
      </c>
      <c r="C333" t="s">
        <v>30</v>
      </c>
      <c r="D333" t="s">
        <v>31</v>
      </c>
      <c r="E333">
        <v>2</v>
      </c>
      <c r="F333" t="s">
        <v>32</v>
      </c>
      <c r="G333" t="s">
        <v>33</v>
      </c>
      <c r="H333" t="s">
        <v>32</v>
      </c>
      <c r="I333" t="s">
        <v>34</v>
      </c>
      <c r="J333" t="s">
        <v>35</v>
      </c>
      <c r="K333" t="s">
        <v>137</v>
      </c>
      <c r="L333" t="s">
        <v>30</v>
      </c>
      <c r="M333" t="s">
        <v>35</v>
      </c>
      <c r="N333" s="1" t="s">
        <v>37</v>
      </c>
      <c r="O333" t="s">
        <v>37</v>
      </c>
      <c r="P333" t="str">
        <f>IF(Q333="","",INDEX('Backing 4'!U:U,MATCH(Q333,'Backing 4'!T:T,0)))</f>
        <v>Even</v>
      </c>
      <c r="Q333" t="str">
        <f>IF(L333="","",IF(C333="1 - Executive","",C333&amp;" &amp; "&amp;M333))</f>
        <v>6 - Junior Officer &amp; Operations</v>
      </c>
      <c r="R333" t="str">
        <f>IF(S333="","",INDEX('Backing 4'!Z:Z,MATCH(S333,'Backing 4'!Y:Y,0)))</f>
        <v>Even</v>
      </c>
      <c r="S333" t="str">
        <f>IF(L333="","",IF(C333="1 - Executive","",C333))</f>
        <v>6 - Junior Officer</v>
      </c>
      <c r="T333">
        <v>2</v>
      </c>
      <c r="U333" t="str">
        <f>IF(D333="Y","",IF(V333="Y",INDEX('Backing 2'!B:B,MATCH(C333,'Backing 2'!C:C,0)),C333))</f>
        <v>6 - Junior Officer</v>
      </c>
      <c r="V333" t="s">
        <v>31</v>
      </c>
      <c r="W333">
        <v>3</v>
      </c>
      <c r="X333" t="s">
        <v>50</v>
      </c>
      <c r="Y333">
        <v>21</v>
      </c>
      <c r="Z333" t="s">
        <v>48</v>
      </c>
      <c r="AA333" t="s">
        <v>40</v>
      </c>
      <c r="AB333" s="2">
        <v>43191</v>
      </c>
      <c r="AC333">
        <v>2</v>
      </c>
      <c r="AD333">
        <f t="shared" ca="1" si="5"/>
        <v>0.23383881791662042</v>
      </c>
    </row>
    <row r="334" spans="1:30">
      <c r="A334">
        <v>333</v>
      </c>
      <c r="B334" t="s">
        <v>29</v>
      </c>
      <c r="C334" t="s">
        <v>30</v>
      </c>
      <c r="D334" t="s">
        <v>31</v>
      </c>
      <c r="E334">
        <v>3</v>
      </c>
      <c r="F334" t="s">
        <v>32</v>
      </c>
      <c r="G334" t="s">
        <v>33</v>
      </c>
      <c r="H334" t="s">
        <v>32</v>
      </c>
      <c r="I334" t="s">
        <v>34</v>
      </c>
      <c r="J334" t="s">
        <v>43</v>
      </c>
      <c r="K334" t="s">
        <v>137</v>
      </c>
      <c r="L334" t="s">
        <v>30</v>
      </c>
      <c r="M334" t="s">
        <v>43</v>
      </c>
      <c r="N334" s="1" t="s">
        <v>37</v>
      </c>
      <c r="O334" t="s">
        <v>37</v>
      </c>
      <c r="P334" t="str">
        <f>IF(Q334="","",INDEX('Backing 4'!U:U,MATCH(Q334,'Backing 4'!T:T,0)))</f>
        <v>Even</v>
      </c>
      <c r="Q334" t="str">
        <f>IF(L334="","",IF(C334="1 - Executive","",C334&amp;" &amp; "&amp;M334))</f>
        <v>6 - Junior Officer &amp; Sales &amp; Marketing</v>
      </c>
      <c r="R334" t="str">
        <f>IF(S334="","",INDEX('Backing 4'!Z:Z,MATCH(S334,'Backing 4'!Y:Y,0)))</f>
        <v>Even</v>
      </c>
      <c r="S334" t="str">
        <f>IF(L334="","",IF(C334="1 - Executive","",C334))</f>
        <v>6 - Junior Officer</v>
      </c>
      <c r="T334">
        <v>1</v>
      </c>
      <c r="U334" t="str">
        <f>IF(D334="Y","",IF(V334="Y",INDEX('Backing 2'!B:B,MATCH(C334,'Backing 2'!C:C,0)),C334))</f>
        <v>6 - Junior Officer</v>
      </c>
      <c r="V334" t="s">
        <v>31</v>
      </c>
      <c r="W334">
        <v>0</v>
      </c>
      <c r="X334" t="s">
        <v>50</v>
      </c>
      <c r="Y334">
        <v>26</v>
      </c>
      <c r="Z334" t="s">
        <v>48</v>
      </c>
      <c r="AA334" t="s">
        <v>40</v>
      </c>
      <c r="AB334" s="2">
        <v>43556</v>
      </c>
      <c r="AC334">
        <v>1</v>
      </c>
      <c r="AD334">
        <f t="shared" ca="1" si="5"/>
        <v>0.22562088343963738</v>
      </c>
    </row>
    <row r="335" spans="1:30">
      <c r="A335">
        <v>334</v>
      </c>
      <c r="B335" t="s">
        <v>29</v>
      </c>
      <c r="C335" t="s">
        <v>30</v>
      </c>
      <c r="D335" t="s">
        <v>31</v>
      </c>
      <c r="E335">
        <v>3</v>
      </c>
      <c r="F335" t="s">
        <v>32</v>
      </c>
      <c r="G335" t="s">
        <v>33</v>
      </c>
      <c r="H335" t="s">
        <v>32</v>
      </c>
      <c r="I335" t="s">
        <v>34</v>
      </c>
      <c r="J335" t="s">
        <v>51</v>
      </c>
      <c r="K335" t="s">
        <v>137</v>
      </c>
      <c r="L335" t="s">
        <v>30</v>
      </c>
      <c r="M335" t="s">
        <v>51</v>
      </c>
      <c r="N335" s="1" t="s">
        <v>37</v>
      </c>
      <c r="O335" t="s">
        <v>37</v>
      </c>
      <c r="P335" t="str">
        <f>IF(Q335="","",INDEX('Backing 4'!U:U,MATCH(Q335,'Backing 4'!T:T,0)))</f>
        <v>Even</v>
      </c>
      <c r="Q335" t="str">
        <f>IF(L335="","",IF(C335="1 - Executive","",C335&amp;" &amp; "&amp;M335))</f>
        <v>6 - Junior Officer &amp; Internal Services</v>
      </c>
      <c r="R335" t="str">
        <f>IF(S335="","",INDEX('Backing 4'!Z:Z,MATCH(S335,'Backing 4'!Y:Y,0)))</f>
        <v>Even</v>
      </c>
      <c r="S335" t="str">
        <f>IF(L335="","",IF(C335="1 - Executive","",C335))</f>
        <v>6 - Junior Officer</v>
      </c>
      <c r="T335">
        <v>2</v>
      </c>
      <c r="U335" t="str">
        <f>IF(D335="Y","",IF(V335="Y",INDEX('Backing 2'!B:B,MATCH(C335,'Backing 2'!C:C,0)),C335))</f>
        <v>6 - Junior Officer</v>
      </c>
      <c r="V335" t="s">
        <v>31</v>
      </c>
      <c r="W335">
        <v>4</v>
      </c>
      <c r="X335" t="s">
        <v>70</v>
      </c>
      <c r="Y335">
        <v>19</v>
      </c>
      <c r="Z335" t="s">
        <v>44</v>
      </c>
      <c r="AA335" t="s">
        <v>40</v>
      </c>
      <c r="AB335" s="2">
        <v>43191</v>
      </c>
      <c r="AC335">
        <v>2</v>
      </c>
      <c r="AD335">
        <f t="shared" ca="1" si="5"/>
        <v>0.15915649282402844</v>
      </c>
    </row>
    <row r="336" spans="1:30">
      <c r="A336">
        <v>335</v>
      </c>
      <c r="B336" t="s">
        <v>41</v>
      </c>
      <c r="C336" t="s">
        <v>30</v>
      </c>
      <c r="D336" t="s">
        <v>31</v>
      </c>
      <c r="E336">
        <v>3</v>
      </c>
      <c r="F336" t="s">
        <v>32</v>
      </c>
      <c r="G336" t="s">
        <v>33</v>
      </c>
      <c r="H336" t="s">
        <v>32</v>
      </c>
      <c r="I336" t="s">
        <v>34</v>
      </c>
      <c r="J336" t="s">
        <v>35</v>
      </c>
      <c r="K336" t="s">
        <v>137</v>
      </c>
      <c r="L336" t="s">
        <v>30</v>
      </c>
      <c r="M336" t="s">
        <v>35</v>
      </c>
      <c r="N336" s="1" t="s">
        <v>37</v>
      </c>
      <c r="O336" t="s">
        <v>37</v>
      </c>
      <c r="P336" t="str">
        <f>IF(Q336="","",INDEX('Backing 4'!U:U,MATCH(Q336,'Backing 4'!T:T,0)))</f>
        <v>Even</v>
      </c>
      <c r="Q336" t="str">
        <f>IF(L336="","",IF(C336="1 - Executive","",C336&amp;" &amp; "&amp;M336))</f>
        <v>6 - Junior Officer &amp; Operations</v>
      </c>
      <c r="R336" t="str">
        <f>IF(S336="","",INDEX('Backing 4'!Z:Z,MATCH(S336,'Backing 4'!Y:Y,0)))</f>
        <v>Even</v>
      </c>
      <c r="S336" t="str">
        <f>IF(L336="","",IF(C336="1 - Executive","",C336))</f>
        <v>6 - Junior Officer</v>
      </c>
      <c r="T336">
        <v>3</v>
      </c>
      <c r="U336" t="str">
        <f>IF(D336="Y","",IF(V336="Y",INDEX('Backing 2'!B:B,MATCH(C336,'Backing 2'!C:C,0)),C336))</f>
        <v>6 - Junior Officer</v>
      </c>
      <c r="V336" t="s">
        <v>31</v>
      </c>
      <c r="W336">
        <v>2</v>
      </c>
      <c r="X336" t="s">
        <v>50</v>
      </c>
      <c r="Y336">
        <v>22</v>
      </c>
      <c r="Z336" t="s">
        <v>48</v>
      </c>
      <c r="AA336" t="s">
        <v>40</v>
      </c>
      <c r="AB336" s="2">
        <v>42826</v>
      </c>
      <c r="AC336">
        <v>3</v>
      </c>
      <c r="AD336">
        <f t="shared" ca="1" si="5"/>
        <v>0.48863514008960984</v>
      </c>
    </row>
    <row r="337" spans="1:30">
      <c r="A337">
        <v>336</v>
      </c>
      <c r="B337" t="s">
        <v>29</v>
      </c>
      <c r="C337" t="s">
        <v>30</v>
      </c>
      <c r="D337" t="s">
        <v>31</v>
      </c>
      <c r="E337">
        <v>2</v>
      </c>
      <c r="F337" t="s">
        <v>32</v>
      </c>
      <c r="G337" t="s">
        <v>33</v>
      </c>
      <c r="H337" t="s">
        <v>32</v>
      </c>
      <c r="I337" t="s">
        <v>34</v>
      </c>
      <c r="J337" t="s">
        <v>43</v>
      </c>
      <c r="K337" t="s">
        <v>137</v>
      </c>
      <c r="L337" t="s">
        <v>30</v>
      </c>
      <c r="M337" t="s">
        <v>43</v>
      </c>
      <c r="N337" s="1" t="s">
        <v>37</v>
      </c>
      <c r="O337" t="s">
        <v>37</v>
      </c>
      <c r="P337" t="str">
        <f>IF(Q337="","",INDEX('Backing 4'!U:U,MATCH(Q337,'Backing 4'!T:T,0)))</f>
        <v>Even</v>
      </c>
      <c r="Q337" t="str">
        <f>IF(L337="","",IF(C337="1 - Executive","",C337&amp;" &amp; "&amp;M337))</f>
        <v>6 - Junior Officer &amp; Sales &amp; Marketing</v>
      </c>
      <c r="R337" t="str">
        <f>IF(S337="","",INDEX('Backing 4'!Z:Z,MATCH(S337,'Backing 4'!Y:Y,0)))</f>
        <v>Even</v>
      </c>
      <c r="S337" t="str">
        <f>IF(L337="","",IF(C337="1 - Executive","",C337))</f>
        <v>6 - Junior Officer</v>
      </c>
      <c r="T337">
        <v>3</v>
      </c>
      <c r="U337" t="str">
        <f>IF(D337="Y","",IF(V337="Y",INDEX('Backing 2'!B:B,MATCH(C337,'Backing 2'!C:C,0)),C337))</f>
        <v>6 - Junior Officer</v>
      </c>
      <c r="V337" t="s">
        <v>31</v>
      </c>
      <c r="W337">
        <v>3</v>
      </c>
      <c r="X337" t="s">
        <v>50</v>
      </c>
      <c r="Y337">
        <v>21</v>
      </c>
      <c r="Z337" t="s">
        <v>58</v>
      </c>
      <c r="AA337" t="s">
        <v>40</v>
      </c>
      <c r="AB337" s="2">
        <v>42826</v>
      </c>
      <c r="AC337">
        <v>3</v>
      </c>
      <c r="AD337">
        <f t="shared" ca="1" si="5"/>
        <v>0.52964191716140574</v>
      </c>
    </row>
    <row r="338" spans="1:30">
      <c r="A338">
        <v>337</v>
      </c>
      <c r="B338" t="s">
        <v>29</v>
      </c>
      <c r="C338" t="s">
        <v>45</v>
      </c>
      <c r="D338" t="s">
        <v>31</v>
      </c>
      <c r="E338">
        <v>2</v>
      </c>
      <c r="F338" t="s">
        <v>32</v>
      </c>
      <c r="G338" t="s">
        <v>33</v>
      </c>
      <c r="H338" t="s">
        <v>32</v>
      </c>
      <c r="I338" t="s">
        <v>34</v>
      </c>
      <c r="J338" t="s">
        <v>46</v>
      </c>
      <c r="K338" t="s">
        <v>137</v>
      </c>
      <c r="L338" t="s">
        <v>45</v>
      </c>
      <c r="M338" t="s">
        <v>46</v>
      </c>
      <c r="N338" s="1" t="s">
        <v>37</v>
      </c>
      <c r="O338" t="s">
        <v>37</v>
      </c>
      <c r="P338" t="str">
        <f>IF(Q338="","",INDEX('Backing 4'!U:U,MATCH(Q338,'Backing 4'!T:T,0)))</f>
        <v>Inconclusive</v>
      </c>
      <c r="Q338" t="str">
        <f>IF(L338="","",IF(C338="1 - Executive","",C338&amp;" &amp; "&amp;M338))</f>
        <v>2 - Director &amp; Strategy</v>
      </c>
      <c r="R338" t="s">
        <v>47</v>
      </c>
      <c r="S338" t="str">
        <f>IF(L338="","",IF(C338="1 - Executive","",C338))</f>
        <v>2 - Director</v>
      </c>
      <c r="T338">
        <v>4</v>
      </c>
      <c r="U338" t="str">
        <f>IF(D338="Y","",IF(V338="Y",INDEX('Backing 2'!B:B,MATCH(C338,'Backing 2'!C:C,0)),C338))</f>
        <v>2 - Director</v>
      </c>
      <c r="V338" t="s">
        <v>31</v>
      </c>
      <c r="W338">
        <v>0</v>
      </c>
      <c r="X338" t="s">
        <v>52</v>
      </c>
      <c r="Y338">
        <v>43</v>
      </c>
      <c r="Z338" t="s">
        <v>48</v>
      </c>
      <c r="AA338" t="s">
        <v>40</v>
      </c>
      <c r="AB338" s="2">
        <v>42461</v>
      </c>
      <c r="AC338">
        <v>4</v>
      </c>
      <c r="AD338">
        <f t="shared" ca="1" si="5"/>
        <v>0.61030512906404499</v>
      </c>
    </row>
    <row r="339" spans="1:30">
      <c r="A339">
        <v>338</v>
      </c>
      <c r="B339" t="s">
        <v>41</v>
      </c>
      <c r="C339" t="s">
        <v>30</v>
      </c>
      <c r="D339" t="s">
        <v>31</v>
      </c>
      <c r="E339">
        <v>2</v>
      </c>
      <c r="F339" t="s">
        <v>32</v>
      </c>
      <c r="G339" t="s">
        <v>33</v>
      </c>
      <c r="H339" t="s">
        <v>32</v>
      </c>
      <c r="I339" t="s">
        <v>34</v>
      </c>
      <c r="J339" t="s">
        <v>35</v>
      </c>
      <c r="K339" t="s">
        <v>137</v>
      </c>
      <c r="L339" t="s">
        <v>30</v>
      </c>
      <c r="M339" t="s">
        <v>35</v>
      </c>
      <c r="N339" s="1" t="s">
        <v>37</v>
      </c>
      <c r="O339" t="s">
        <v>37</v>
      </c>
      <c r="P339" t="str">
        <f>IF(Q339="","",INDEX('Backing 4'!U:U,MATCH(Q339,'Backing 4'!T:T,0)))</f>
        <v>Even</v>
      </c>
      <c r="Q339" t="str">
        <f>IF(L339="","",IF(C339="1 - Executive","",C339&amp;" &amp; "&amp;M339))</f>
        <v>6 - Junior Officer &amp; Operations</v>
      </c>
      <c r="R339" t="str">
        <f>IF(S339="","",INDEX('Backing 4'!Z:Z,MATCH(S339,'Backing 4'!Y:Y,0)))</f>
        <v>Even</v>
      </c>
      <c r="S339" t="str">
        <f>IF(L339="","",IF(C339="1 - Executive","",C339))</f>
        <v>6 - Junior Officer</v>
      </c>
      <c r="T339">
        <v>2</v>
      </c>
      <c r="U339" t="str">
        <f>IF(D339="Y","",IF(V339="Y",INDEX('Backing 2'!B:B,MATCH(C339,'Backing 2'!C:C,0)),C339))</f>
        <v>6 - Junior Officer</v>
      </c>
      <c r="V339" t="s">
        <v>31</v>
      </c>
      <c r="W339">
        <v>3</v>
      </c>
      <c r="X339" t="s">
        <v>50</v>
      </c>
      <c r="Y339">
        <v>26</v>
      </c>
      <c r="Z339" t="s">
        <v>58</v>
      </c>
      <c r="AA339" t="s">
        <v>40</v>
      </c>
      <c r="AB339" s="2">
        <v>43191</v>
      </c>
      <c r="AC339">
        <v>2</v>
      </c>
      <c r="AD339">
        <f t="shared" ca="1" si="5"/>
        <v>0.50220295393016468</v>
      </c>
    </row>
    <row r="340" spans="1:30">
      <c r="A340">
        <v>339</v>
      </c>
      <c r="B340" t="s">
        <v>41</v>
      </c>
      <c r="C340" t="s">
        <v>42</v>
      </c>
      <c r="D340" t="s">
        <v>31</v>
      </c>
      <c r="E340">
        <v>3</v>
      </c>
      <c r="F340" t="s">
        <v>32</v>
      </c>
      <c r="G340" t="s">
        <v>33</v>
      </c>
      <c r="H340" t="s">
        <v>32</v>
      </c>
      <c r="I340" t="s">
        <v>34</v>
      </c>
      <c r="J340" t="s">
        <v>43</v>
      </c>
      <c r="K340" t="s">
        <v>137</v>
      </c>
      <c r="L340" t="s">
        <v>42</v>
      </c>
      <c r="M340" t="s">
        <v>43</v>
      </c>
      <c r="N340" s="1" t="s">
        <v>37</v>
      </c>
      <c r="O340" t="s">
        <v>37</v>
      </c>
      <c r="P340" t="str">
        <f>IF(Q340="","",INDEX('Backing 4'!U:U,MATCH(Q340,'Backing 4'!T:T,0)))</f>
        <v>Uneven - Men benefit</v>
      </c>
      <c r="Q340" t="str">
        <f>IF(L340="","",IF(C340="1 - Executive","",C340&amp;" &amp; "&amp;M340))</f>
        <v>4 - Manager &amp; Sales &amp; Marketing</v>
      </c>
      <c r="R340" t="str">
        <f>IF(S340="","",INDEX('Backing 4'!Z:Z,MATCH(S340,'Backing 4'!Y:Y,0)))</f>
        <v>Even</v>
      </c>
      <c r="S340" t="str">
        <f>IF(L340="","",IF(C340="1 - Executive","",C340))</f>
        <v>4 - Manager</v>
      </c>
      <c r="T340">
        <v>3</v>
      </c>
      <c r="U340" t="str">
        <f>IF(D340="Y","",IF(V340="Y",INDEX('Backing 2'!B:B,MATCH(C340,'Backing 2'!C:C,0)),C340))</f>
        <v>4 - Manager</v>
      </c>
      <c r="V340" t="s">
        <v>31</v>
      </c>
      <c r="W340">
        <v>3</v>
      </c>
      <c r="X340" t="s">
        <v>38</v>
      </c>
      <c r="Y340">
        <v>35</v>
      </c>
      <c r="Z340" t="s">
        <v>48</v>
      </c>
      <c r="AA340" t="s">
        <v>40</v>
      </c>
      <c r="AB340" s="2">
        <v>42461</v>
      </c>
      <c r="AC340">
        <v>4</v>
      </c>
      <c r="AD340">
        <f t="shared" ca="1" si="5"/>
        <v>0.32163368661259462</v>
      </c>
    </row>
    <row r="341" spans="1:30">
      <c r="A341">
        <v>340</v>
      </c>
      <c r="B341" t="s">
        <v>29</v>
      </c>
      <c r="C341" t="s">
        <v>55</v>
      </c>
      <c r="D341" t="s">
        <v>31</v>
      </c>
      <c r="E341">
        <v>2</v>
      </c>
      <c r="F341" t="s">
        <v>32</v>
      </c>
      <c r="G341" t="s">
        <v>33</v>
      </c>
      <c r="H341" t="s">
        <v>32</v>
      </c>
      <c r="I341" t="s">
        <v>34</v>
      </c>
      <c r="J341" t="s">
        <v>51</v>
      </c>
      <c r="K341" t="s">
        <v>137</v>
      </c>
      <c r="L341" t="s">
        <v>55</v>
      </c>
      <c r="M341" t="s">
        <v>51</v>
      </c>
      <c r="N341" s="1" t="s">
        <v>37</v>
      </c>
      <c r="O341" t="s">
        <v>37</v>
      </c>
      <c r="P341" t="str">
        <f>IF(Q341="","",INDEX('Backing 4'!U:U,MATCH(Q341,'Backing 4'!T:T,0)))</f>
        <v>Even</v>
      </c>
      <c r="Q341" t="str">
        <f>IF(L341="","",IF(C341="1 - Executive","",C341&amp;" &amp; "&amp;M341))</f>
        <v>5 - Senior Officer &amp; Internal Services</v>
      </c>
      <c r="R341" t="str">
        <f>IF(S341="","",INDEX('Backing 4'!Z:Z,MATCH(S341,'Backing 4'!Y:Y,0)))</f>
        <v>Even</v>
      </c>
      <c r="S341" t="str">
        <f>IF(L341="","",IF(C341="1 - Executive","",C341))</f>
        <v>5 - Senior Officer</v>
      </c>
      <c r="T341">
        <v>2</v>
      </c>
      <c r="U341" t="str">
        <f>IF(D341="Y","",IF(V341="Y",INDEX('Backing 2'!B:B,MATCH(C341,'Backing 2'!C:C,0)),C341))</f>
        <v>5 - Senior Officer</v>
      </c>
      <c r="V341" t="s">
        <v>31</v>
      </c>
      <c r="W341">
        <v>2</v>
      </c>
      <c r="X341" t="s">
        <v>50</v>
      </c>
      <c r="Y341">
        <v>25</v>
      </c>
      <c r="Z341" t="s">
        <v>58</v>
      </c>
      <c r="AA341" t="s">
        <v>40</v>
      </c>
      <c r="AB341" s="2">
        <v>41730</v>
      </c>
      <c r="AC341">
        <v>6</v>
      </c>
      <c r="AD341">
        <f t="shared" ca="1" si="5"/>
        <v>0.92332840496860691</v>
      </c>
    </row>
    <row r="342" spans="1:30" hidden="1">
      <c r="A342">
        <v>341</v>
      </c>
      <c r="B342" t="s">
        <v>41</v>
      </c>
      <c r="C342" t="s">
        <v>30</v>
      </c>
      <c r="D342" t="s">
        <v>34</v>
      </c>
      <c r="E342">
        <v>0</v>
      </c>
      <c r="F342" t="s">
        <v>32</v>
      </c>
      <c r="G342" t="s">
        <v>32</v>
      </c>
      <c r="H342" t="s">
        <v>32</v>
      </c>
      <c r="I342" t="s">
        <v>31</v>
      </c>
      <c r="J342" t="s">
        <v>43</v>
      </c>
      <c r="K342" t="s">
        <v>137</v>
      </c>
      <c r="L342" t="s">
        <v>30</v>
      </c>
      <c r="M342" t="s">
        <v>43</v>
      </c>
      <c r="N342" s="1" t="s">
        <v>37</v>
      </c>
      <c r="O342" t="s">
        <v>37</v>
      </c>
      <c r="P342" t="str">
        <f>IF(Q342="","",INDEX('Backing 4'!U:U,MATCH(Q342,'Backing 4'!T:T,0)))</f>
        <v>Even</v>
      </c>
      <c r="Q342" t="str">
        <f>IF(L342="","",IF(C342="1 - Executive","",C342&amp;" &amp; "&amp;M342))</f>
        <v>6 - Junior Officer &amp; Sales &amp; Marketing</v>
      </c>
      <c r="R342" t="str">
        <f>IF(S342="","",INDEX('Backing 4'!Z:Z,MATCH(S342,'Backing 4'!Y:Y,0)))</f>
        <v>Even</v>
      </c>
      <c r="S342" t="str">
        <f>IF(L342="","",IF(C342="1 - Executive","",C342))</f>
        <v>6 - Junior Officer</v>
      </c>
      <c r="T342">
        <v>0</v>
      </c>
      <c r="U342" t="str">
        <f>IF(D342="Y","",IF(V342="Y",INDEX('Backing 2'!B:B,MATCH(C342,'Backing 2'!C:C,0)),C342))</f>
        <v/>
      </c>
      <c r="V342" t="s">
        <v>31</v>
      </c>
      <c r="X342" t="s">
        <v>50</v>
      </c>
      <c r="Y342">
        <v>26</v>
      </c>
      <c r="Z342" t="s">
        <v>48</v>
      </c>
      <c r="AA342" t="s">
        <v>40</v>
      </c>
      <c r="AB342" s="2">
        <v>43922</v>
      </c>
      <c r="AC342">
        <v>0</v>
      </c>
      <c r="AD342">
        <f t="shared" ca="1" si="5"/>
        <v>0.10123852354433438</v>
      </c>
    </row>
    <row r="343" spans="1:30">
      <c r="A343">
        <v>342</v>
      </c>
      <c r="B343" t="s">
        <v>41</v>
      </c>
      <c r="C343" t="s">
        <v>42</v>
      </c>
      <c r="D343" t="s">
        <v>31</v>
      </c>
      <c r="E343">
        <v>3</v>
      </c>
      <c r="F343" t="s">
        <v>32</v>
      </c>
      <c r="G343" t="s">
        <v>33</v>
      </c>
      <c r="H343" t="s">
        <v>32</v>
      </c>
      <c r="I343" t="s">
        <v>34</v>
      </c>
      <c r="J343" t="s">
        <v>61</v>
      </c>
      <c r="K343" t="s">
        <v>137</v>
      </c>
      <c r="L343" t="s">
        <v>42</v>
      </c>
      <c r="M343" t="s">
        <v>61</v>
      </c>
      <c r="N343" s="1">
        <v>0.9</v>
      </c>
      <c r="O343" t="s">
        <v>59</v>
      </c>
      <c r="P343" t="str">
        <f>IF(Q343="","",INDEX('Backing 4'!U:U,MATCH(Q343,'Backing 4'!T:T,0)))</f>
        <v>Inconclusive</v>
      </c>
      <c r="Q343" t="str">
        <f>IF(L343="","",IF(C343="1 - Executive","",C343&amp;" &amp; "&amp;M343))</f>
        <v>4 - Manager &amp; Finance</v>
      </c>
      <c r="R343" t="str">
        <f>IF(S343="","",INDEX('Backing 4'!Z:Z,MATCH(S343,'Backing 4'!Y:Y,0)))</f>
        <v>Even</v>
      </c>
      <c r="S343" t="str">
        <f>IF(L343="","",IF(C343="1 - Executive","",C343))</f>
        <v>4 - Manager</v>
      </c>
      <c r="T343">
        <v>3</v>
      </c>
      <c r="U343" t="str">
        <f>IF(D343="Y","",IF(V343="Y",INDEX('Backing 2'!B:B,MATCH(C343,'Backing 2'!C:C,0)),C343))</f>
        <v>4 - Manager</v>
      </c>
      <c r="V343" t="s">
        <v>31</v>
      </c>
      <c r="W343">
        <v>3</v>
      </c>
      <c r="X343" t="s">
        <v>38</v>
      </c>
      <c r="Y343">
        <v>36</v>
      </c>
      <c r="Z343" t="s">
        <v>48</v>
      </c>
      <c r="AA343" t="s">
        <v>40</v>
      </c>
      <c r="AB343" s="2">
        <v>42826</v>
      </c>
      <c r="AC343">
        <v>3</v>
      </c>
      <c r="AD343">
        <f t="shared" ca="1" si="5"/>
        <v>0.27829038744368273</v>
      </c>
    </row>
    <row r="344" spans="1:30" hidden="1">
      <c r="A344">
        <v>343</v>
      </c>
      <c r="B344" t="s">
        <v>41</v>
      </c>
      <c r="C344" t="s">
        <v>65</v>
      </c>
      <c r="D344" t="s">
        <v>31</v>
      </c>
      <c r="E344">
        <v>0</v>
      </c>
      <c r="F344" t="s">
        <v>32</v>
      </c>
      <c r="G344" t="s">
        <v>32</v>
      </c>
      <c r="H344" t="s">
        <v>32</v>
      </c>
      <c r="I344" t="s">
        <v>34</v>
      </c>
      <c r="J344" t="s">
        <v>49</v>
      </c>
      <c r="K344" t="s">
        <v>137</v>
      </c>
      <c r="L344" t="s">
        <v>65</v>
      </c>
      <c r="M344" t="s">
        <v>49</v>
      </c>
      <c r="N344" s="1" t="s">
        <v>37</v>
      </c>
      <c r="O344" t="s">
        <v>37</v>
      </c>
      <c r="P344" t="str">
        <f>IF(Q344="","",INDEX('Backing 4'!U:U,MATCH(Q344,'Backing 4'!T:T,0)))</f>
        <v/>
      </c>
      <c r="Q344" t="str">
        <f>IF(L344="","",IF(C344="1 - Executive","",C344&amp;" &amp; "&amp;M344))</f>
        <v/>
      </c>
      <c r="R344" t="str">
        <f>IF(S344="","",INDEX('Backing 4'!Z:Z,MATCH(S344,'Backing 4'!Y:Y,0)))</f>
        <v/>
      </c>
      <c r="S344" t="str">
        <f>IF(L344="","",IF(C344="1 - Executive","",C344))</f>
        <v/>
      </c>
      <c r="T344">
        <v>2</v>
      </c>
      <c r="U344" t="str">
        <f>IF(D344="Y","",IF(V344="Y",INDEX('Backing 2'!B:B,MATCH(C344,'Backing 2'!C:C,0)),C344))</f>
        <v>1 - Executive</v>
      </c>
      <c r="V344" t="s">
        <v>31</v>
      </c>
      <c r="W344">
        <v>2</v>
      </c>
      <c r="X344" t="s">
        <v>52</v>
      </c>
      <c r="Y344">
        <v>47</v>
      </c>
      <c r="Z344" t="s">
        <v>48</v>
      </c>
      <c r="AA344" t="s">
        <v>40</v>
      </c>
      <c r="AB344" s="2">
        <v>42826</v>
      </c>
      <c r="AC344">
        <v>3</v>
      </c>
      <c r="AD344">
        <f t="shared" ca="1" si="5"/>
        <v>0.11966939632091367</v>
      </c>
    </row>
    <row r="345" spans="1:30">
      <c r="A345">
        <v>344</v>
      </c>
      <c r="B345" t="s">
        <v>29</v>
      </c>
      <c r="C345" t="s">
        <v>55</v>
      </c>
      <c r="D345" t="s">
        <v>31</v>
      </c>
      <c r="E345">
        <v>2</v>
      </c>
      <c r="F345" t="s">
        <v>33</v>
      </c>
      <c r="G345" t="s">
        <v>33</v>
      </c>
      <c r="H345" t="s">
        <v>32</v>
      </c>
      <c r="I345" t="s">
        <v>34</v>
      </c>
      <c r="J345" t="s">
        <v>35</v>
      </c>
      <c r="K345" t="s">
        <v>137</v>
      </c>
      <c r="L345" t="s">
        <v>42</v>
      </c>
      <c r="M345" t="s">
        <v>35</v>
      </c>
      <c r="N345" s="1" t="s">
        <v>37</v>
      </c>
      <c r="O345" t="s">
        <v>37</v>
      </c>
      <c r="P345" t="str">
        <f>IF(Q345="","",INDEX('Backing 4'!U:U,MATCH(Q345,'Backing 4'!T:T,0)))</f>
        <v>Even</v>
      </c>
      <c r="Q345" t="str">
        <f>IF(L345="","",IF(C345="1 - Executive","",C345&amp;" &amp; "&amp;M345))</f>
        <v>5 - Senior Officer &amp; Operations</v>
      </c>
      <c r="R345" t="str">
        <f>IF(S345="","",INDEX('Backing 4'!Z:Z,MATCH(S345,'Backing 4'!Y:Y,0)))</f>
        <v>Even</v>
      </c>
      <c r="S345" t="str">
        <f>IF(L345="","",IF(C345="1 - Executive","",C345))</f>
        <v>5 - Senior Officer</v>
      </c>
      <c r="T345">
        <v>1</v>
      </c>
      <c r="U345" t="str">
        <f>IF(D345="Y","",IF(V345="Y",INDEX('Backing 2'!B:B,MATCH(C345,'Backing 2'!C:C,0)),C345))</f>
        <v>5 - Senior Officer</v>
      </c>
      <c r="V345" t="s">
        <v>31</v>
      </c>
      <c r="W345">
        <v>0</v>
      </c>
      <c r="X345" t="s">
        <v>38</v>
      </c>
      <c r="Y345">
        <v>35</v>
      </c>
      <c r="Z345" t="s">
        <v>44</v>
      </c>
      <c r="AA345" t="s">
        <v>40</v>
      </c>
      <c r="AB345" s="2">
        <v>43556</v>
      </c>
      <c r="AC345">
        <v>1</v>
      </c>
      <c r="AD345">
        <f t="shared" ca="1" si="5"/>
        <v>0.12571573414629955</v>
      </c>
    </row>
    <row r="346" spans="1:30">
      <c r="A346">
        <v>345</v>
      </c>
      <c r="B346" t="s">
        <v>41</v>
      </c>
      <c r="C346" t="s">
        <v>30</v>
      </c>
      <c r="D346" t="s">
        <v>31</v>
      </c>
      <c r="E346">
        <v>2</v>
      </c>
      <c r="F346" t="s">
        <v>32</v>
      </c>
      <c r="G346" t="s">
        <v>33</v>
      </c>
      <c r="H346" t="s">
        <v>32</v>
      </c>
      <c r="I346" t="s">
        <v>34</v>
      </c>
      <c r="J346" t="s">
        <v>43</v>
      </c>
      <c r="K346" t="s">
        <v>137</v>
      </c>
      <c r="L346" t="s">
        <v>30</v>
      </c>
      <c r="M346" t="s">
        <v>43</v>
      </c>
      <c r="N346" s="1" t="s">
        <v>37</v>
      </c>
      <c r="O346" t="s">
        <v>37</v>
      </c>
      <c r="P346" t="str">
        <f>IF(Q346="","",INDEX('Backing 4'!U:U,MATCH(Q346,'Backing 4'!T:T,0)))</f>
        <v>Even</v>
      </c>
      <c r="Q346" t="str">
        <f>IF(L346="","",IF(C346="1 - Executive","",C346&amp;" &amp; "&amp;M346))</f>
        <v>6 - Junior Officer &amp; Sales &amp; Marketing</v>
      </c>
      <c r="R346" t="str">
        <f>IF(S346="","",INDEX('Backing 4'!Z:Z,MATCH(S346,'Backing 4'!Y:Y,0)))</f>
        <v>Even</v>
      </c>
      <c r="S346" t="str">
        <f>IF(L346="","",IF(C346="1 - Executive","",C346))</f>
        <v>6 - Junior Officer</v>
      </c>
      <c r="T346">
        <v>3</v>
      </c>
      <c r="U346" t="str">
        <f>IF(D346="Y","",IF(V346="Y",INDEX('Backing 2'!B:B,MATCH(C346,'Backing 2'!C:C,0)),C346))</f>
        <v>6 - Junior Officer</v>
      </c>
      <c r="V346" t="s">
        <v>31</v>
      </c>
      <c r="W346">
        <v>3</v>
      </c>
      <c r="X346" t="s">
        <v>50</v>
      </c>
      <c r="Y346">
        <v>22</v>
      </c>
      <c r="Z346" t="s">
        <v>48</v>
      </c>
      <c r="AA346" t="s">
        <v>40</v>
      </c>
      <c r="AB346" s="2">
        <v>42826</v>
      </c>
      <c r="AC346">
        <v>3</v>
      </c>
      <c r="AD346">
        <f t="shared" ca="1" si="5"/>
        <v>0.26467880890159423</v>
      </c>
    </row>
    <row r="347" spans="1:30">
      <c r="A347">
        <v>346</v>
      </c>
      <c r="B347" t="s">
        <v>29</v>
      </c>
      <c r="C347" t="s">
        <v>42</v>
      </c>
      <c r="D347" t="s">
        <v>31</v>
      </c>
      <c r="E347">
        <v>3</v>
      </c>
      <c r="F347" t="s">
        <v>32</v>
      </c>
      <c r="G347" t="s">
        <v>33</v>
      </c>
      <c r="H347" t="s">
        <v>32</v>
      </c>
      <c r="I347" t="s">
        <v>34</v>
      </c>
      <c r="J347" t="s">
        <v>51</v>
      </c>
      <c r="K347" t="s">
        <v>137</v>
      </c>
      <c r="L347" t="s">
        <v>42</v>
      </c>
      <c r="M347" t="s">
        <v>51</v>
      </c>
      <c r="N347" s="1" t="s">
        <v>37</v>
      </c>
      <c r="O347" t="s">
        <v>37</v>
      </c>
      <c r="P347" t="str">
        <f>IF(Q347="","",INDEX('Backing 4'!U:U,MATCH(Q347,'Backing 4'!T:T,0)))</f>
        <v>Even</v>
      </c>
      <c r="Q347" t="str">
        <f>IF(L347="","",IF(C347="1 - Executive","",C347&amp;" &amp; "&amp;M347))</f>
        <v>4 - Manager &amp; Internal Services</v>
      </c>
      <c r="R347" t="str">
        <f>IF(S347="","",INDEX('Backing 4'!Z:Z,MATCH(S347,'Backing 4'!Y:Y,0)))</f>
        <v>Even</v>
      </c>
      <c r="S347" t="str">
        <f>IF(L347="","",IF(C347="1 - Executive","",C347))</f>
        <v>4 - Manager</v>
      </c>
      <c r="T347">
        <v>2</v>
      </c>
      <c r="U347" t="str">
        <f>IF(D347="Y","",IF(V347="Y",INDEX('Backing 2'!B:B,MATCH(C347,'Backing 2'!C:C,0)),C347))</f>
        <v>4 - Manager</v>
      </c>
      <c r="V347" t="s">
        <v>31</v>
      </c>
      <c r="W347">
        <v>3</v>
      </c>
      <c r="X347" t="s">
        <v>38</v>
      </c>
      <c r="Y347">
        <v>32</v>
      </c>
      <c r="Z347" t="s">
        <v>78</v>
      </c>
      <c r="AA347" t="s">
        <v>74</v>
      </c>
      <c r="AB347" s="2">
        <v>41365</v>
      </c>
      <c r="AC347">
        <v>7</v>
      </c>
      <c r="AD347">
        <f t="shared" ca="1" si="5"/>
        <v>0.32404832802442873</v>
      </c>
    </row>
    <row r="348" spans="1:30">
      <c r="A348">
        <v>347</v>
      </c>
      <c r="B348" t="s">
        <v>29</v>
      </c>
      <c r="C348" t="s">
        <v>54</v>
      </c>
      <c r="D348" t="s">
        <v>31</v>
      </c>
      <c r="E348">
        <v>3</v>
      </c>
      <c r="F348" t="s">
        <v>32</v>
      </c>
      <c r="G348" t="s">
        <v>33</v>
      </c>
      <c r="H348" t="s">
        <v>32</v>
      </c>
      <c r="I348" t="s">
        <v>34</v>
      </c>
      <c r="J348" t="s">
        <v>35</v>
      </c>
      <c r="K348" t="s">
        <v>137</v>
      </c>
      <c r="L348" t="s">
        <v>54</v>
      </c>
      <c r="M348" t="s">
        <v>35</v>
      </c>
      <c r="N348" s="1" t="s">
        <v>37</v>
      </c>
      <c r="O348" t="s">
        <v>37</v>
      </c>
      <c r="P348" t="str">
        <f>IF(Q348="","",INDEX('Backing 4'!U:U,MATCH(Q348,'Backing 4'!T:T,0)))</f>
        <v>Even</v>
      </c>
      <c r="Q348" t="str">
        <f>IF(L348="","",IF(C348="1 - Executive","",C348&amp;" &amp; "&amp;M348))</f>
        <v>3 - Senior Manager &amp; Operations</v>
      </c>
      <c r="R348" t="str">
        <f>IF(S348="","",INDEX('Backing 4'!Z:Z,MATCH(S348,'Backing 4'!Y:Y,0)))</f>
        <v>Uneven - Men benefit</v>
      </c>
      <c r="S348" t="str">
        <f>IF(L348="","",IF(C348="1 - Executive","",C348))</f>
        <v>3 - Senior Manager</v>
      </c>
      <c r="T348">
        <v>3</v>
      </c>
      <c r="U348" t="str">
        <f>IF(D348="Y","",IF(V348="Y",INDEX('Backing 2'!B:B,MATCH(C348,'Backing 2'!C:C,0)),C348))</f>
        <v>3 - Senior Manager</v>
      </c>
      <c r="V348" t="s">
        <v>31</v>
      </c>
      <c r="W348">
        <v>3</v>
      </c>
      <c r="X348" t="s">
        <v>52</v>
      </c>
      <c r="Y348">
        <v>48</v>
      </c>
      <c r="Z348" t="s">
        <v>48</v>
      </c>
      <c r="AA348" t="s">
        <v>40</v>
      </c>
      <c r="AB348" s="2">
        <v>41730</v>
      </c>
      <c r="AC348">
        <v>6</v>
      </c>
      <c r="AD348">
        <f t="shared" ca="1" si="5"/>
        <v>0.44725072316278502</v>
      </c>
    </row>
    <row r="349" spans="1:30">
      <c r="A349">
        <v>348</v>
      </c>
      <c r="B349" t="s">
        <v>29</v>
      </c>
      <c r="C349" t="s">
        <v>55</v>
      </c>
      <c r="D349" t="s">
        <v>31</v>
      </c>
      <c r="E349">
        <v>3</v>
      </c>
      <c r="F349" t="s">
        <v>32</v>
      </c>
      <c r="G349" t="s">
        <v>33</v>
      </c>
      <c r="H349" t="s">
        <v>32</v>
      </c>
      <c r="I349" t="s">
        <v>34</v>
      </c>
      <c r="J349" t="s">
        <v>35</v>
      </c>
      <c r="K349" t="s">
        <v>137</v>
      </c>
      <c r="L349" t="s">
        <v>55</v>
      </c>
      <c r="M349" t="s">
        <v>35</v>
      </c>
      <c r="N349" s="1" t="s">
        <v>37</v>
      </c>
      <c r="O349" t="s">
        <v>37</v>
      </c>
      <c r="P349" t="str">
        <f>IF(Q349="","",INDEX('Backing 4'!U:U,MATCH(Q349,'Backing 4'!T:T,0)))</f>
        <v>Even</v>
      </c>
      <c r="Q349" t="str">
        <f>IF(L349="","",IF(C349="1 - Executive","",C349&amp;" &amp; "&amp;M349))</f>
        <v>5 - Senior Officer &amp; Operations</v>
      </c>
      <c r="R349" t="str">
        <f>IF(S349="","",INDEX('Backing 4'!Z:Z,MATCH(S349,'Backing 4'!Y:Y,0)))</f>
        <v>Even</v>
      </c>
      <c r="S349" t="str">
        <f>IF(L349="","",IF(C349="1 - Executive","",C349))</f>
        <v>5 - Senior Officer</v>
      </c>
      <c r="T349">
        <v>4</v>
      </c>
      <c r="U349" t="str">
        <f>IF(D349="Y","",IF(V349="Y",INDEX('Backing 2'!B:B,MATCH(C349,'Backing 2'!C:C,0)),C349))</f>
        <v>5 - Senior Officer</v>
      </c>
      <c r="V349" t="s">
        <v>31</v>
      </c>
      <c r="W349">
        <v>3</v>
      </c>
      <c r="X349" t="s">
        <v>50</v>
      </c>
      <c r="Y349">
        <v>25</v>
      </c>
      <c r="Z349" t="s">
        <v>60</v>
      </c>
      <c r="AA349" t="s">
        <v>40</v>
      </c>
      <c r="AB349" s="2">
        <v>42461</v>
      </c>
      <c r="AC349">
        <v>4</v>
      </c>
      <c r="AD349">
        <f t="shared" ca="1" si="5"/>
        <v>0.6274671875234884</v>
      </c>
    </row>
    <row r="350" spans="1:30">
      <c r="A350">
        <v>349</v>
      </c>
      <c r="B350" t="s">
        <v>41</v>
      </c>
      <c r="C350" t="s">
        <v>30</v>
      </c>
      <c r="D350" t="s">
        <v>31</v>
      </c>
      <c r="E350">
        <v>3</v>
      </c>
      <c r="F350" t="s">
        <v>32</v>
      </c>
      <c r="G350" t="s">
        <v>33</v>
      </c>
      <c r="H350" t="s">
        <v>32</v>
      </c>
      <c r="I350" t="s">
        <v>34</v>
      </c>
      <c r="J350" t="s">
        <v>35</v>
      </c>
      <c r="K350" t="s">
        <v>137</v>
      </c>
      <c r="L350" t="s">
        <v>30</v>
      </c>
      <c r="M350" t="s">
        <v>35</v>
      </c>
      <c r="N350" s="1" t="s">
        <v>37</v>
      </c>
      <c r="O350" t="s">
        <v>37</v>
      </c>
      <c r="P350" t="str">
        <f>IF(Q350="","",INDEX('Backing 4'!U:U,MATCH(Q350,'Backing 4'!T:T,0)))</f>
        <v>Even</v>
      </c>
      <c r="Q350" t="str">
        <f>IF(L350="","",IF(C350="1 - Executive","",C350&amp;" &amp; "&amp;M350))</f>
        <v>6 - Junior Officer &amp; Operations</v>
      </c>
      <c r="R350" t="str">
        <f>IF(S350="","",INDEX('Backing 4'!Z:Z,MATCH(S350,'Backing 4'!Y:Y,0)))</f>
        <v>Even</v>
      </c>
      <c r="S350" t="str">
        <f>IF(L350="","",IF(C350="1 - Executive","",C350))</f>
        <v>6 - Junior Officer</v>
      </c>
      <c r="T350">
        <v>3</v>
      </c>
      <c r="U350" t="str">
        <f>IF(D350="Y","",IF(V350="Y",INDEX('Backing 2'!B:B,MATCH(C350,'Backing 2'!C:C,0)),C350))</f>
        <v>6 - Junior Officer</v>
      </c>
      <c r="V350" t="s">
        <v>31</v>
      </c>
      <c r="W350">
        <v>2</v>
      </c>
      <c r="X350" t="s">
        <v>50</v>
      </c>
      <c r="Y350">
        <v>22</v>
      </c>
      <c r="Z350" t="s">
        <v>44</v>
      </c>
      <c r="AA350" t="s">
        <v>40</v>
      </c>
      <c r="AB350" s="2">
        <v>42826</v>
      </c>
      <c r="AC350">
        <v>3</v>
      </c>
      <c r="AD350">
        <f t="shared" ca="1" si="5"/>
        <v>0.2292066609928074</v>
      </c>
    </row>
    <row r="351" spans="1:30">
      <c r="A351">
        <v>350</v>
      </c>
      <c r="B351" t="s">
        <v>29</v>
      </c>
      <c r="C351" s="3" t="s">
        <v>30</v>
      </c>
      <c r="D351" t="s">
        <v>31</v>
      </c>
      <c r="E351">
        <v>3</v>
      </c>
      <c r="F351" t="s">
        <v>32</v>
      </c>
      <c r="G351" t="s">
        <v>32</v>
      </c>
      <c r="H351" t="s">
        <v>33</v>
      </c>
      <c r="I351" t="s">
        <v>34</v>
      </c>
      <c r="J351" t="s">
        <v>35</v>
      </c>
      <c r="K351" t="s">
        <v>36</v>
      </c>
      <c r="L351" t="s">
        <v>136</v>
      </c>
      <c r="M351" t="s">
        <v>35</v>
      </c>
      <c r="N351" s="1" t="s">
        <v>37</v>
      </c>
      <c r="O351" t="s">
        <v>37</v>
      </c>
      <c r="P351" t="str">
        <f>IF(Q351="","",INDEX('Backing 4'!U:U,MATCH(Q351,'Backing 4'!T:T,0)))</f>
        <v>Even</v>
      </c>
      <c r="Q351" t="str">
        <f>IF(L351="","",IF(C351="1 - Executive","",C351&amp;" &amp; "&amp;M351))</f>
        <v>6 - Junior Officer &amp; Operations</v>
      </c>
      <c r="R351" t="str">
        <f>IF(S351="","",INDEX('Backing 4'!Z:Z,MATCH(S351,'Backing 4'!Y:Y,0)))</f>
        <v>Even</v>
      </c>
      <c r="S351" t="str">
        <f>IF(L351="","",IF(C351="1 - Executive","",C351))</f>
        <v>6 - Junior Officer</v>
      </c>
      <c r="T351">
        <v>2</v>
      </c>
      <c r="U351" t="str">
        <f>IF(D351="Y","",IF(V351="Y",INDEX('Backing 2'!B:B,MATCH(C351,'Backing 2'!C:C,0)),C351))</f>
        <v>6 - Junior Officer</v>
      </c>
      <c r="V351" t="s">
        <v>31</v>
      </c>
      <c r="W351">
        <v>2</v>
      </c>
      <c r="X351" t="s">
        <v>50</v>
      </c>
      <c r="Y351">
        <v>27</v>
      </c>
      <c r="Z351" t="s">
        <v>44</v>
      </c>
      <c r="AA351" t="s">
        <v>40</v>
      </c>
      <c r="AB351" s="2">
        <v>43191</v>
      </c>
      <c r="AC351">
        <v>2</v>
      </c>
      <c r="AD351">
        <f t="shared" ca="1" si="5"/>
        <v>0.43568160740829509</v>
      </c>
    </row>
    <row r="352" spans="1:30">
      <c r="A352">
        <v>351</v>
      </c>
      <c r="B352" t="s">
        <v>29</v>
      </c>
      <c r="C352" t="s">
        <v>42</v>
      </c>
      <c r="D352" t="s">
        <v>31</v>
      </c>
      <c r="E352">
        <v>2</v>
      </c>
      <c r="F352" t="s">
        <v>32</v>
      </c>
      <c r="G352" t="s">
        <v>33</v>
      </c>
      <c r="H352" t="s">
        <v>32</v>
      </c>
      <c r="I352" t="s">
        <v>34</v>
      </c>
      <c r="J352" t="s">
        <v>43</v>
      </c>
      <c r="K352" t="s">
        <v>137</v>
      </c>
      <c r="L352" t="s">
        <v>42</v>
      </c>
      <c r="M352" t="s">
        <v>43</v>
      </c>
      <c r="N352" s="1" t="s">
        <v>37</v>
      </c>
      <c r="O352" t="s">
        <v>37</v>
      </c>
      <c r="P352" t="str">
        <f>IF(Q352="","",INDEX('Backing 4'!U:U,MATCH(Q352,'Backing 4'!T:T,0)))</f>
        <v>Uneven - Men benefit</v>
      </c>
      <c r="Q352" t="str">
        <f>IF(L352="","",IF(C352="1 - Executive","",C352&amp;" &amp; "&amp;M352))</f>
        <v>4 - Manager &amp; Sales &amp; Marketing</v>
      </c>
      <c r="R352" t="str">
        <f>IF(S352="","",INDEX('Backing 4'!Z:Z,MATCH(S352,'Backing 4'!Y:Y,0)))</f>
        <v>Even</v>
      </c>
      <c r="S352" t="str">
        <f>IF(L352="","",IF(C352="1 - Executive","",C352))</f>
        <v>4 - Manager</v>
      </c>
      <c r="T352">
        <v>4</v>
      </c>
      <c r="U352" t="str">
        <f>IF(D352="Y","",IF(V352="Y",INDEX('Backing 2'!B:B,MATCH(C352,'Backing 2'!C:C,0)),C352))</f>
        <v>4 - Manager</v>
      </c>
      <c r="V352" t="s">
        <v>31</v>
      </c>
      <c r="W352">
        <v>2</v>
      </c>
      <c r="X352" t="s">
        <v>38</v>
      </c>
      <c r="Y352">
        <v>36</v>
      </c>
      <c r="Z352" t="s">
        <v>44</v>
      </c>
      <c r="AA352" t="s">
        <v>40</v>
      </c>
      <c r="AB352" s="2">
        <v>42461</v>
      </c>
      <c r="AC352">
        <v>4</v>
      </c>
      <c r="AD352">
        <f t="shared" ca="1" si="5"/>
        <v>0.36951647724247882</v>
      </c>
    </row>
    <row r="353" spans="1:30">
      <c r="A353">
        <v>352</v>
      </c>
      <c r="B353" t="s">
        <v>29</v>
      </c>
      <c r="C353" t="s">
        <v>30</v>
      </c>
      <c r="D353" t="s">
        <v>31</v>
      </c>
      <c r="E353">
        <v>2</v>
      </c>
      <c r="F353" t="s">
        <v>33</v>
      </c>
      <c r="G353" t="s">
        <v>33</v>
      </c>
      <c r="H353" t="s">
        <v>32</v>
      </c>
      <c r="I353" t="s">
        <v>34</v>
      </c>
      <c r="J353" t="s">
        <v>43</v>
      </c>
      <c r="K353" t="s">
        <v>137</v>
      </c>
      <c r="L353" t="s">
        <v>55</v>
      </c>
      <c r="M353" t="s">
        <v>43</v>
      </c>
      <c r="N353" s="1" t="s">
        <v>37</v>
      </c>
      <c r="O353" t="s">
        <v>37</v>
      </c>
      <c r="P353" t="str">
        <f>IF(Q353="","",INDEX('Backing 4'!U:U,MATCH(Q353,'Backing 4'!T:T,0)))</f>
        <v>Even</v>
      </c>
      <c r="Q353" t="str">
        <f>IF(L353="","",IF(C353="1 - Executive","",C353&amp;" &amp; "&amp;M353))</f>
        <v>6 - Junior Officer &amp; Sales &amp; Marketing</v>
      </c>
      <c r="R353" t="str">
        <f>IF(S353="","",INDEX('Backing 4'!Z:Z,MATCH(S353,'Backing 4'!Y:Y,0)))</f>
        <v>Even</v>
      </c>
      <c r="S353" t="str">
        <f>IF(L353="","",IF(C353="1 - Executive","",C353))</f>
        <v>6 - Junior Officer</v>
      </c>
      <c r="T353">
        <v>1</v>
      </c>
      <c r="U353" t="str">
        <f>IF(D353="Y","",IF(V353="Y",INDEX('Backing 2'!B:B,MATCH(C353,'Backing 2'!C:C,0)),C353))</f>
        <v>6 - Junior Officer</v>
      </c>
      <c r="V353" t="s">
        <v>31</v>
      </c>
      <c r="W353">
        <v>0</v>
      </c>
      <c r="X353" t="s">
        <v>50</v>
      </c>
      <c r="Y353">
        <v>29</v>
      </c>
      <c r="Z353" t="s">
        <v>48</v>
      </c>
      <c r="AA353" t="s">
        <v>40</v>
      </c>
      <c r="AB353" s="2">
        <v>43556</v>
      </c>
      <c r="AC353">
        <v>1</v>
      </c>
      <c r="AD353">
        <f t="shared" ca="1" si="5"/>
        <v>0.43869868130077139</v>
      </c>
    </row>
    <row r="354" spans="1:30">
      <c r="A354">
        <v>353</v>
      </c>
      <c r="B354" t="s">
        <v>41</v>
      </c>
      <c r="C354" t="s">
        <v>55</v>
      </c>
      <c r="D354" t="s">
        <v>31</v>
      </c>
      <c r="E354">
        <v>3</v>
      </c>
      <c r="F354" t="s">
        <v>32</v>
      </c>
      <c r="G354" t="s">
        <v>33</v>
      </c>
      <c r="H354" t="s">
        <v>32</v>
      </c>
      <c r="I354" t="s">
        <v>34</v>
      </c>
      <c r="J354" t="s">
        <v>43</v>
      </c>
      <c r="K354" t="s">
        <v>137</v>
      </c>
      <c r="L354" t="s">
        <v>55</v>
      </c>
      <c r="M354" t="s">
        <v>43</v>
      </c>
      <c r="N354" s="1" t="s">
        <v>37</v>
      </c>
      <c r="O354" t="s">
        <v>37</v>
      </c>
      <c r="P354" t="str">
        <f>IF(Q354="","",INDEX('Backing 4'!U:U,MATCH(Q354,'Backing 4'!T:T,0)))</f>
        <v>Even</v>
      </c>
      <c r="Q354" t="str">
        <f>IF(L354="","",IF(C354="1 - Executive","",C354&amp;" &amp; "&amp;M354))</f>
        <v>5 - Senior Officer &amp; Sales &amp; Marketing</v>
      </c>
      <c r="R354" t="str">
        <f>IF(S354="","",INDEX('Backing 4'!Z:Z,MATCH(S354,'Backing 4'!Y:Y,0)))</f>
        <v>Even</v>
      </c>
      <c r="S354" t="str">
        <f>IF(L354="","",IF(C354="1 - Executive","",C354))</f>
        <v>5 - Senior Officer</v>
      </c>
      <c r="T354">
        <v>6</v>
      </c>
      <c r="U354" t="str">
        <f>IF(D354="Y","",IF(V354="Y",INDEX('Backing 2'!B:B,MATCH(C354,'Backing 2'!C:C,0)),C354))</f>
        <v>5 - Senior Officer</v>
      </c>
      <c r="V354" t="s">
        <v>31</v>
      </c>
      <c r="W354">
        <v>2</v>
      </c>
      <c r="X354" t="s">
        <v>38</v>
      </c>
      <c r="Y354">
        <v>31</v>
      </c>
      <c r="Z354" t="s">
        <v>44</v>
      </c>
      <c r="AA354" t="s">
        <v>40</v>
      </c>
      <c r="AB354" s="2">
        <v>42461</v>
      </c>
      <c r="AC354">
        <v>4</v>
      </c>
      <c r="AD354">
        <f t="shared" ca="1" si="5"/>
        <v>4.1920654482913045E-2</v>
      </c>
    </row>
    <row r="355" spans="1:30" hidden="1">
      <c r="A355">
        <v>354</v>
      </c>
      <c r="B355" t="s">
        <v>41</v>
      </c>
      <c r="C355" t="s">
        <v>30</v>
      </c>
      <c r="D355" t="s">
        <v>34</v>
      </c>
      <c r="E355">
        <v>0</v>
      </c>
      <c r="F355" t="s">
        <v>32</v>
      </c>
      <c r="G355" t="s">
        <v>32</v>
      </c>
      <c r="H355" t="s">
        <v>32</v>
      </c>
      <c r="I355" t="s">
        <v>31</v>
      </c>
      <c r="J355" t="s">
        <v>35</v>
      </c>
      <c r="K355" t="s">
        <v>137</v>
      </c>
      <c r="L355" t="s">
        <v>30</v>
      </c>
      <c r="M355" t="s">
        <v>35</v>
      </c>
      <c r="N355" s="1" t="s">
        <v>37</v>
      </c>
      <c r="O355" t="s">
        <v>37</v>
      </c>
      <c r="P355" t="str">
        <f>IF(Q355="","",INDEX('Backing 4'!U:U,MATCH(Q355,'Backing 4'!T:T,0)))</f>
        <v>Even</v>
      </c>
      <c r="Q355" t="str">
        <f>IF(L355="","",IF(C355="1 - Executive","",C355&amp;" &amp; "&amp;M355))</f>
        <v>6 - Junior Officer &amp; Operations</v>
      </c>
      <c r="R355" t="str">
        <f>IF(S355="","",INDEX('Backing 4'!Z:Z,MATCH(S355,'Backing 4'!Y:Y,0)))</f>
        <v>Even</v>
      </c>
      <c r="S355" t="str">
        <f>IF(L355="","",IF(C355="1 - Executive","",C355))</f>
        <v>6 - Junior Officer</v>
      </c>
      <c r="T355">
        <v>0</v>
      </c>
      <c r="U355" t="str">
        <f>IF(D355="Y","",IF(V355="Y",INDEX('Backing 2'!B:B,MATCH(C355,'Backing 2'!C:C,0)),C355))</f>
        <v/>
      </c>
      <c r="V355" t="s">
        <v>31</v>
      </c>
      <c r="X355" t="s">
        <v>50</v>
      </c>
      <c r="Y355">
        <v>23</v>
      </c>
      <c r="Z355" t="s">
        <v>79</v>
      </c>
      <c r="AA355" t="s">
        <v>40</v>
      </c>
      <c r="AB355" s="2">
        <v>43922</v>
      </c>
      <c r="AC355">
        <v>0</v>
      </c>
      <c r="AD355">
        <f t="shared" ca="1" si="5"/>
        <v>0.84879957168865516</v>
      </c>
    </row>
    <row r="356" spans="1:30" hidden="1">
      <c r="A356">
        <v>355</v>
      </c>
      <c r="B356" t="s">
        <v>29</v>
      </c>
      <c r="C356" t="s">
        <v>30</v>
      </c>
      <c r="D356" t="s">
        <v>34</v>
      </c>
      <c r="E356">
        <v>0</v>
      </c>
      <c r="F356" t="s">
        <v>32</v>
      </c>
      <c r="G356" t="s">
        <v>32</v>
      </c>
      <c r="H356" t="s">
        <v>32</v>
      </c>
      <c r="I356" t="s">
        <v>31</v>
      </c>
      <c r="J356" t="s">
        <v>35</v>
      </c>
      <c r="K356" t="s">
        <v>137</v>
      </c>
      <c r="L356" t="s">
        <v>30</v>
      </c>
      <c r="M356" t="s">
        <v>35</v>
      </c>
      <c r="N356" s="1" t="s">
        <v>37</v>
      </c>
      <c r="O356" t="s">
        <v>37</v>
      </c>
      <c r="P356" t="str">
        <f>IF(Q356="","",INDEX('Backing 4'!U:U,MATCH(Q356,'Backing 4'!T:T,0)))</f>
        <v>Even</v>
      </c>
      <c r="Q356" t="str">
        <f>IF(L356="","",IF(C356="1 - Executive","",C356&amp;" &amp; "&amp;M356))</f>
        <v>6 - Junior Officer &amp; Operations</v>
      </c>
      <c r="R356" t="str">
        <f>IF(S356="","",INDEX('Backing 4'!Z:Z,MATCH(S356,'Backing 4'!Y:Y,0)))</f>
        <v>Even</v>
      </c>
      <c r="S356" t="str">
        <f>IF(L356="","",IF(C356="1 - Executive","",C356))</f>
        <v>6 - Junior Officer</v>
      </c>
      <c r="T356">
        <v>0</v>
      </c>
      <c r="U356" t="str">
        <f>IF(D356="Y","",IF(V356="Y",INDEX('Backing 2'!B:B,MATCH(C356,'Backing 2'!C:C,0)),C356))</f>
        <v/>
      </c>
      <c r="V356" t="s">
        <v>31</v>
      </c>
      <c r="X356" t="s">
        <v>50</v>
      </c>
      <c r="Y356">
        <v>23</v>
      </c>
      <c r="Z356" t="s">
        <v>53</v>
      </c>
      <c r="AA356" t="s">
        <v>40</v>
      </c>
      <c r="AB356" s="2">
        <v>43922</v>
      </c>
      <c r="AC356">
        <v>0</v>
      </c>
      <c r="AD356">
        <f t="shared" ca="1" si="5"/>
        <v>9.6050170088500586E-2</v>
      </c>
    </row>
    <row r="357" spans="1:30">
      <c r="A357">
        <v>356</v>
      </c>
      <c r="B357" t="s">
        <v>29</v>
      </c>
      <c r="C357" t="s">
        <v>55</v>
      </c>
      <c r="D357" t="s">
        <v>31</v>
      </c>
      <c r="E357">
        <v>2</v>
      </c>
      <c r="F357" t="s">
        <v>33</v>
      </c>
      <c r="G357" t="s">
        <v>33</v>
      </c>
      <c r="H357" t="s">
        <v>32</v>
      </c>
      <c r="I357" t="s">
        <v>34</v>
      </c>
      <c r="J357" t="s">
        <v>43</v>
      </c>
      <c r="K357" t="s">
        <v>137</v>
      </c>
      <c r="L357" t="s">
        <v>42</v>
      </c>
      <c r="M357" t="s">
        <v>43</v>
      </c>
      <c r="N357" s="1" t="s">
        <v>37</v>
      </c>
      <c r="O357" t="s">
        <v>37</v>
      </c>
      <c r="P357" t="str">
        <f>IF(Q357="","",INDEX('Backing 4'!U:U,MATCH(Q357,'Backing 4'!T:T,0)))</f>
        <v>Even</v>
      </c>
      <c r="Q357" t="str">
        <f>IF(L357="","",IF(C357="1 - Executive","",C357&amp;" &amp; "&amp;M357))</f>
        <v>5 - Senior Officer &amp; Sales &amp; Marketing</v>
      </c>
      <c r="R357" t="str">
        <f>IF(S357="","",INDEX('Backing 4'!Z:Z,MATCH(S357,'Backing 4'!Y:Y,0)))</f>
        <v>Even</v>
      </c>
      <c r="S357" t="str">
        <f>IF(L357="","",IF(C357="1 - Executive","",C357))</f>
        <v>5 - Senior Officer</v>
      </c>
      <c r="T357">
        <v>3</v>
      </c>
      <c r="U357" t="str">
        <f>IF(D357="Y","",IF(V357="Y",INDEX('Backing 2'!B:B,MATCH(C357,'Backing 2'!C:C,0)),C357))</f>
        <v>5 - Senior Officer</v>
      </c>
      <c r="V357" t="s">
        <v>31</v>
      </c>
      <c r="W357">
        <v>2</v>
      </c>
      <c r="X357" t="s">
        <v>38</v>
      </c>
      <c r="Y357">
        <v>32</v>
      </c>
      <c r="Z357" t="s">
        <v>48</v>
      </c>
      <c r="AA357" t="s">
        <v>40</v>
      </c>
      <c r="AB357" s="2">
        <v>42826</v>
      </c>
      <c r="AC357">
        <v>3</v>
      </c>
      <c r="AD357">
        <f t="shared" ca="1" si="5"/>
        <v>0.28059913849648976</v>
      </c>
    </row>
    <row r="358" spans="1:30">
      <c r="A358">
        <v>357</v>
      </c>
      <c r="B358" t="s">
        <v>41</v>
      </c>
      <c r="C358" t="s">
        <v>30</v>
      </c>
      <c r="D358" t="s">
        <v>31</v>
      </c>
      <c r="E358">
        <v>2</v>
      </c>
      <c r="F358" t="s">
        <v>32</v>
      </c>
      <c r="G358" t="s">
        <v>33</v>
      </c>
      <c r="H358" t="s">
        <v>32</v>
      </c>
      <c r="I358" t="s">
        <v>34</v>
      </c>
      <c r="J358" t="s">
        <v>35</v>
      </c>
      <c r="K358" t="s">
        <v>137</v>
      </c>
      <c r="L358" t="s">
        <v>30</v>
      </c>
      <c r="M358" t="s">
        <v>35</v>
      </c>
      <c r="N358" s="1" t="s">
        <v>37</v>
      </c>
      <c r="O358" t="s">
        <v>37</v>
      </c>
      <c r="P358" t="str">
        <f>IF(Q358="","",INDEX('Backing 4'!U:U,MATCH(Q358,'Backing 4'!T:T,0)))</f>
        <v>Even</v>
      </c>
      <c r="Q358" t="str">
        <f>IF(L358="","",IF(C358="1 - Executive","",C358&amp;" &amp; "&amp;M358))</f>
        <v>6 - Junior Officer &amp; Operations</v>
      </c>
      <c r="R358" t="str">
        <f>IF(S358="","",INDEX('Backing 4'!Z:Z,MATCH(S358,'Backing 4'!Y:Y,0)))</f>
        <v>Even</v>
      </c>
      <c r="S358" t="str">
        <f>IF(L358="","",IF(C358="1 - Executive","",C358))</f>
        <v>6 - Junior Officer</v>
      </c>
      <c r="T358">
        <v>3</v>
      </c>
      <c r="U358" t="str">
        <f>IF(D358="Y","",IF(V358="Y",INDEX('Backing 2'!B:B,MATCH(C358,'Backing 2'!C:C,0)),C358))</f>
        <v>6 - Junior Officer</v>
      </c>
      <c r="V358" t="s">
        <v>31</v>
      </c>
      <c r="W358">
        <v>3</v>
      </c>
      <c r="X358" t="s">
        <v>50</v>
      </c>
      <c r="Y358">
        <v>27</v>
      </c>
      <c r="Z358" t="s">
        <v>48</v>
      </c>
      <c r="AA358" t="s">
        <v>40</v>
      </c>
      <c r="AB358" s="2">
        <v>42826</v>
      </c>
      <c r="AC358">
        <v>3</v>
      </c>
      <c r="AD358">
        <f t="shared" ca="1" si="5"/>
        <v>0.66122990863553954</v>
      </c>
    </row>
    <row r="359" spans="1:30">
      <c r="A359">
        <v>358</v>
      </c>
      <c r="B359" t="s">
        <v>41</v>
      </c>
      <c r="C359" t="s">
        <v>55</v>
      </c>
      <c r="D359" t="s">
        <v>31</v>
      </c>
      <c r="E359">
        <v>3</v>
      </c>
      <c r="F359" t="s">
        <v>32</v>
      </c>
      <c r="G359" t="s">
        <v>33</v>
      </c>
      <c r="H359" t="s">
        <v>32</v>
      </c>
      <c r="I359" t="s">
        <v>34</v>
      </c>
      <c r="J359" t="s">
        <v>35</v>
      </c>
      <c r="K359" t="s">
        <v>137</v>
      </c>
      <c r="L359" t="s">
        <v>55</v>
      </c>
      <c r="M359" t="s">
        <v>35</v>
      </c>
      <c r="N359" s="1">
        <v>0.8</v>
      </c>
      <c r="O359" t="s">
        <v>59</v>
      </c>
      <c r="P359" t="str">
        <f>IF(Q359="","",INDEX('Backing 4'!U:U,MATCH(Q359,'Backing 4'!T:T,0)))</f>
        <v>Even</v>
      </c>
      <c r="Q359" t="str">
        <f>IF(L359="","",IF(C359="1 - Executive","",C359&amp;" &amp; "&amp;M359))</f>
        <v>5 - Senior Officer &amp; Operations</v>
      </c>
      <c r="R359" t="str">
        <f>IF(S359="","",INDEX('Backing 4'!Z:Z,MATCH(S359,'Backing 4'!Y:Y,0)))</f>
        <v>Even</v>
      </c>
      <c r="S359" t="str">
        <f>IF(L359="","",IF(C359="1 - Executive","",C359))</f>
        <v>5 - Senior Officer</v>
      </c>
      <c r="T359">
        <v>3</v>
      </c>
      <c r="U359" t="str">
        <f>IF(D359="Y","",IF(V359="Y",INDEX('Backing 2'!B:B,MATCH(C359,'Backing 2'!C:C,0)),C359))</f>
        <v>5 - Senior Officer</v>
      </c>
      <c r="V359" t="s">
        <v>31</v>
      </c>
      <c r="W359">
        <v>2</v>
      </c>
      <c r="X359" t="s">
        <v>38</v>
      </c>
      <c r="Y359">
        <v>33</v>
      </c>
      <c r="Z359" t="s">
        <v>58</v>
      </c>
      <c r="AA359" t="s">
        <v>40</v>
      </c>
      <c r="AB359" s="2">
        <v>40634</v>
      </c>
      <c r="AC359">
        <v>9</v>
      </c>
      <c r="AD359">
        <f t="shared" ca="1" si="5"/>
        <v>0.55651238035424977</v>
      </c>
    </row>
    <row r="360" spans="1:30">
      <c r="A360">
        <v>359</v>
      </c>
      <c r="B360" t="s">
        <v>41</v>
      </c>
      <c r="C360" t="s">
        <v>55</v>
      </c>
      <c r="D360" t="s">
        <v>31</v>
      </c>
      <c r="E360">
        <v>2</v>
      </c>
      <c r="F360" t="s">
        <v>32</v>
      </c>
      <c r="G360" t="s">
        <v>33</v>
      </c>
      <c r="H360" t="s">
        <v>32</v>
      </c>
      <c r="I360" t="s">
        <v>34</v>
      </c>
      <c r="J360" t="s">
        <v>43</v>
      </c>
      <c r="K360" t="s">
        <v>137</v>
      </c>
      <c r="L360" t="s">
        <v>55</v>
      </c>
      <c r="M360" t="s">
        <v>43</v>
      </c>
      <c r="N360" s="1" t="s">
        <v>37</v>
      </c>
      <c r="O360" t="s">
        <v>37</v>
      </c>
      <c r="P360" t="str">
        <f>IF(Q360="","",INDEX('Backing 4'!U:U,MATCH(Q360,'Backing 4'!T:T,0)))</f>
        <v>Even</v>
      </c>
      <c r="Q360" t="str">
        <f>IF(L360="","",IF(C360="1 - Executive","",C360&amp;" &amp; "&amp;M360))</f>
        <v>5 - Senior Officer &amp; Sales &amp; Marketing</v>
      </c>
      <c r="R360" t="str">
        <f>IF(S360="","",INDEX('Backing 4'!Z:Z,MATCH(S360,'Backing 4'!Y:Y,0)))</f>
        <v>Even</v>
      </c>
      <c r="S360" t="str">
        <f>IF(L360="","",IF(C360="1 - Executive","",C360))</f>
        <v>5 - Senior Officer</v>
      </c>
      <c r="T360">
        <v>3</v>
      </c>
      <c r="U360" t="str">
        <f>IF(D360="Y","",IF(V360="Y",INDEX('Backing 2'!B:B,MATCH(C360,'Backing 2'!C:C,0)),C360))</f>
        <v>5 - Senior Officer</v>
      </c>
      <c r="V360" t="s">
        <v>31</v>
      </c>
      <c r="W360">
        <v>3</v>
      </c>
      <c r="X360" t="s">
        <v>50</v>
      </c>
      <c r="Y360">
        <v>28</v>
      </c>
      <c r="Z360" t="s">
        <v>56</v>
      </c>
      <c r="AA360" t="s">
        <v>57</v>
      </c>
      <c r="AB360" s="2">
        <v>40634</v>
      </c>
      <c r="AC360">
        <v>9</v>
      </c>
      <c r="AD360">
        <f t="shared" ca="1" si="5"/>
        <v>0.57494080377607193</v>
      </c>
    </row>
    <row r="361" spans="1:30" hidden="1">
      <c r="A361">
        <v>360</v>
      </c>
      <c r="B361" t="s">
        <v>29</v>
      </c>
      <c r="C361" t="s">
        <v>55</v>
      </c>
      <c r="D361" t="s">
        <v>34</v>
      </c>
      <c r="E361">
        <v>0</v>
      </c>
      <c r="F361" t="s">
        <v>32</v>
      </c>
      <c r="G361" t="s">
        <v>32</v>
      </c>
      <c r="H361" t="s">
        <v>32</v>
      </c>
      <c r="I361" t="s">
        <v>31</v>
      </c>
      <c r="J361" t="s">
        <v>51</v>
      </c>
      <c r="K361" t="s">
        <v>137</v>
      </c>
      <c r="L361" t="s">
        <v>55</v>
      </c>
      <c r="M361" t="s">
        <v>51</v>
      </c>
      <c r="N361" s="1" t="s">
        <v>37</v>
      </c>
      <c r="O361" t="s">
        <v>37</v>
      </c>
      <c r="P361" t="str">
        <f>IF(Q361="","",INDEX('Backing 4'!U:U,MATCH(Q361,'Backing 4'!T:T,0)))</f>
        <v>Even</v>
      </c>
      <c r="Q361" t="str">
        <f>IF(L361="","",IF(C361="1 - Executive","",C361&amp;" &amp; "&amp;M361))</f>
        <v>5 - Senior Officer &amp; Internal Services</v>
      </c>
      <c r="R361" t="str">
        <f>IF(S361="","",INDEX('Backing 4'!Z:Z,MATCH(S361,'Backing 4'!Y:Y,0)))</f>
        <v>Even</v>
      </c>
      <c r="S361" t="str">
        <f>IF(L361="","",IF(C361="1 - Executive","",C361))</f>
        <v>5 - Senior Officer</v>
      </c>
      <c r="T361">
        <v>0</v>
      </c>
      <c r="U361" t="str">
        <f>IF(D361="Y","",IF(V361="Y",INDEX('Backing 2'!B:B,MATCH(C361,'Backing 2'!C:C,0)),C361))</f>
        <v/>
      </c>
      <c r="V361" t="s">
        <v>31</v>
      </c>
      <c r="X361" t="s">
        <v>50</v>
      </c>
      <c r="Y361">
        <v>24</v>
      </c>
      <c r="Z361" t="s">
        <v>53</v>
      </c>
      <c r="AA361" t="s">
        <v>40</v>
      </c>
      <c r="AB361" s="2">
        <v>43922</v>
      </c>
      <c r="AC361">
        <v>0</v>
      </c>
      <c r="AD361">
        <f t="shared" ca="1" si="5"/>
        <v>0.56368572517826643</v>
      </c>
    </row>
    <row r="362" spans="1:30">
      <c r="A362">
        <v>361</v>
      </c>
      <c r="B362" t="s">
        <v>29</v>
      </c>
      <c r="C362" t="s">
        <v>54</v>
      </c>
      <c r="D362" t="s">
        <v>31</v>
      </c>
      <c r="E362">
        <v>2</v>
      </c>
      <c r="F362" t="s">
        <v>32</v>
      </c>
      <c r="G362" t="s">
        <v>33</v>
      </c>
      <c r="H362" t="s">
        <v>32</v>
      </c>
      <c r="I362" t="s">
        <v>34</v>
      </c>
      <c r="J362" t="s">
        <v>51</v>
      </c>
      <c r="K362" t="s">
        <v>137</v>
      </c>
      <c r="L362" t="s">
        <v>54</v>
      </c>
      <c r="M362" t="s">
        <v>51</v>
      </c>
      <c r="N362" s="1" t="s">
        <v>37</v>
      </c>
      <c r="O362" t="s">
        <v>37</v>
      </c>
      <c r="P362" t="str">
        <f>IF(Q362="","",INDEX('Backing 4'!U:U,MATCH(Q362,'Backing 4'!T:T,0)))</f>
        <v>Uneven - Men benefit</v>
      </c>
      <c r="Q362" t="str">
        <f>IF(L362="","",IF(C362="1 - Executive","",C362&amp;" &amp; "&amp;M362))</f>
        <v>3 - Senior Manager &amp; Internal Services</v>
      </c>
      <c r="R362" t="str">
        <f>IF(S362="","",INDEX('Backing 4'!Z:Z,MATCH(S362,'Backing 4'!Y:Y,0)))</f>
        <v>Uneven - Men benefit</v>
      </c>
      <c r="S362" t="str">
        <f>IF(L362="","",IF(C362="1 - Executive","",C362))</f>
        <v>3 - Senior Manager</v>
      </c>
      <c r="T362">
        <v>4</v>
      </c>
      <c r="U362" t="str">
        <f>IF(D362="Y","",IF(V362="Y",INDEX('Backing 2'!B:B,MATCH(C362,'Backing 2'!C:C,0)),C362))</f>
        <v>3 - Senior Manager</v>
      </c>
      <c r="V362" t="s">
        <v>31</v>
      </c>
      <c r="W362">
        <v>2</v>
      </c>
      <c r="X362" t="s">
        <v>38</v>
      </c>
      <c r="Y362">
        <v>38</v>
      </c>
      <c r="Z362" t="s">
        <v>48</v>
      </c>
      <c r="AA362" t="s">
        <v>40</v>
      </c>
      <c r="AB362" s="2">
        <v>40634</v>
      </c>
      <c r="AC362">
        <v>9</v>
      </c>
      <c r="AD362">
        <f t="shared" ca="1" si="5"/>
        <v>0.2716374235546607</v>
      </c>
    </row>
    <row r="363" spans="1:30">
      <c r="A363">
        <v>362</v>
      </c>
      <c r="B363" t="s">
        <v>41</v>
      </c>
      <c r="C363" t="s">
        <v>30</v>
      </c>
      <c r="D363" t="s">
        <v>31</v>
      </c>
      <c r="E363">
        <v>3</v>
      </c>
      <c r="F363" t="s">
        <v>32</v>
      </c>
      <c r="G363" t="s">
        <v>33</v>
      </c>
      <c r="H363" t="s">
        <v>32</v>
      </c>
      <c r="I363" t="s">
        <v>34</v>
      </c>
      <c r="J363" t="s">
        <v>35</v>
      </c>
      <c r="K363" t="s">
        <v>137</v>
      </c>
      <c r="L363" t="s">
        <v>30</v>
      </c>
      <c r="M363" t="s">
        <v>35</v>
      </c>
      <c r="N363" s="1" t="s">
        <v>37</v>
      </c>
      <c r="O363" t="s">
        <v>37</v>
      </c>
      <c r="P363" t="str">
        <f>IF(Q363="","",INDEX('Backing 4'!U:U,MATCH(Q363,'Backing 4'!T:T,0)))</f>
        <v>Even</v>
      </c>
      <c r="Q363" t="str">
        <f>IF(L363="","",IF(C363="1 - Executive","",C363&amp;" &amp; "&amp;M363))</f>
        <v>6 - Junior Officer &amp; Operations</v>
      </c>
      <c r="R363" t="str">
        <f>IF(S363="","",INDEX('Backing 4'!Z:Z,MATCH(S363,'Backing 4'!Y:Y,0)))</f>
        <v>Even</v>
      </c>
      <c r="S363" t="str">
        <f>IF(L363="","",IF(C363="1 - Executive","",C363))</f>
        <v>6 - Junior Officer</v>
      </c>
      <c r="T363">
        <v>5</v>
      </c>
      <c r="U363" t="str">
        <f>IF(D363="Y","",IF(V363="Y",INDEX('Backing 2'!B:B,MATCH(C363,'Backing 2'!C:C,0)),C363))</f>
        <v>6 - Junior Officer</v>
      </c>
      <c r="V363" t="s">
        <v>31</v>
      </c>
      <c r="W363">
        <v>3</v>
      </c>
      <c r="X363" t="s">
        <v>50</v>
      </c>
      <c r="Y363">
        <v>26</v>
      </c>
      <c r="Z363" t="s">
        <v>56</v>
      </c>
      <c r="AA363" t="s">
        <v>57</v>
      </c>
      <c r="AB363" s="2">
        <v>42095</v>
      </c>
      <c r="AC363">
        <v>5</v>
      </c>
      <c r="AD363">
        <f t="shared" ca="1" si="5"/>
        <v>0.96017940498481824</v>
      </c>
    </row>
    <row r="364" spans="1:30" hidden="1">
      <c r="A364">
        <v>363</v>
      </c>
      <c r="B364" t="s">
        <v>29</v>
      </c>
      <c r="C364" t="s">
        <v>65</v>
      </c>
      <c r="D364" t="s">
        <v>31</v>
      </c>
      <c r="E364">
        <v>0</v>
      </c>
      <c r="F364" t="s">
        <v>32</v>
      </c>
      <c r="G364" t="s">
        <v>32</v>
      </c>
      <c r="H364" t="s">
        <v>32</v>
      </c>
      <c r="I364" t="s">
        <v>34</v>
      </c>
      <c r="J364" t="s">
        <v>46</v>
      </c>
      <c r="K364" t="s">
        <v>137</v>
      </c>
      <c r="L364" t="s">
        <v>65</v>
      </c>
      <c r="M364" t="s">
        <v>46</v>
      </c>
      <c r="N364" s="1" t="s">
        <v>37</v>
      </c>
      <c r="O364" t="s">
        <v>37</v>
      </c>
      <c r="P364" t="str">
        <f>IF(Q364="","",INDEX('Backing 4'!U:U,MATCH(Q364,'Backing 4'!T:T,0)))</f>
        <v/>
      </c>
      <c r="Q364" t="str">
        <f>IF(L364="","",IF(C364="1 - Executive","",C364&amp;" &amp; "&amp;M364))</f>
        <v/>
      </c>
      <c r="R364" t="str">
        <f>IF(S364="","",INDEX('Backing 4'!Z:Z,MATCH(S364,'Backing 4'!Y:Y,0)))</f>
        <v/>
      </c>
      <c r="S364" t="str">
        <f>IF(L364="","",IF(C364="1 - Executive","",C364))</f>
        <v/>
      </c>
      <c r="T364">
        <v>4</v>
      </c>
      <c r="U364" t="str">
        <f>IF(D364="Y","",IF(V364="Y",INDEX('Backing 2'!B:B,MATCH(C364,'Backing 2'!C:C,0)),C364))</f>
        <v>1 - Executive</v>
      </c>
      <c r="V364" t="s">
        <v>31</v>
      </c>
      <c r="W364">
        <v>3</v>
      </c>
      <c r="X364" t="s">
        <v>52</v>
      </c>
      <c r="Y364">
        <v>45</v>
      </c>
      <c r="Z364" t="s">
        <v>58</v>
      </c>
      <c r="AA364" t="s">
        <v>40</v>
      </c>
      <c r="AB364" s="2">
        <v>41365</v>
      </c>
      <c r="AC364">
        <v>7</v>
      </c>
      <c r="AD364">
        <f t="shared" ca="1" si="5"/>
        <v>0.86565477596316565</v>
      </c>
    </row>
    <row r="365" spans="1:30">
      <c r="A365">
        <v>364</v>
      </c>
      <c r="B365" t="s">
        <v>29</v>
      </c>
      <c r="C365" t="s">
        <v>55</v>
      </c>
      <c r="D365" t="s">
        <v>31</v>
      </c>
      <c r="E365">
        <v>4</v>
      </c>
      <c r="F365" t="s">
        <v>32</v>
      </c>
      <c r="G365" t="s">
        <v>33</v>
      </c>
      <c r="H365" t="s">
        <v>32</v>
      </c>
      <c r="I365" t="s">
        <v>34</v>
      </c>
      <c r="J365" t="s">
        <v>35</v>
      </c>
      <c r="K365" t="s">
        <v>137</v>
      </c>
      <c r="L365" t="s">
        <v>55</v>
      </c>
      <c r="M365" t="s">
        <v>35</v>
      </c>
      <c r="N365" s="1" t="s">
        <v>37</v>
      </c>
      <c r="O365" t="s">
        <v>37</v>
      </c>
      <c r="P365" t="str">
        <f>IF(Q365="","",INDEX('Backing 4'!U:U,MATCH(Q365,'Backing 4'!T:T,0)))</f>
        <v>Even</v>
      </c>
      <c r="Q365" t="str">
        <f>IF(L365="","",IF(C365="1 - Executive","",C365&amp;" &amp; "&amp;M365))</f>
        <v>5 - Senior Officer &amp; Operations</v>
      </c>
      <c r="R365" t="str">
        <f>IF(S365="","",INDEX('Backing 4'!Z:Z,MATCH(S365,'Backing 4'!Y:Y,0)))</f>
        <v>Even</v>
      </c>
      <c r="S365" t="str">
        <f>IF(L365="","",IF(C365="1 - Executive","",C365))</f>
        <v>5 - Senior Officer</v>
      </c>
      <c r="T365">
        <v>1</v>
      </c>
      <c r="U365" t="str">
        <f>IF(D365="Y","",IF(V365="Y",INDEX('Backing 2'!B:B,MATCH(C365,'Backing 2'!C:C,0)),C365))</f>
        <v>6 - Junior Officer</v>
      </c>
      <c r="V365" t="s">
        <v>34</v>
      </c>
      <c r="W365">
        <v>2</v>
      </c>
      <c r="X365" t="s">
        <v>50</v>
      </c>
      <c r="Y365">
        <v>29</v>
      </c>
      <c r="Z365" t="s">
        <v>58</v>
      </c>
      <c r="AA365" t="s">
        <v>40</v>
      </c>
      <c r="AB365" s="2">
        <v>43191</v>
      </c>
      <c r="AC365">
        <v>2</v>
      </c>
      <c r="AD365">
        <f t="shared" ca="1" si="5"/>
        <v>0.57420903284008817</v>
      </c>
    </row>
    <row r="366" spans="1:30">
      <c r="A366">
        <v>365</v>
      </c>
      <c r="B366" t="s">
        <v>29</v>
      </c>
      <c r="C366" t="s">
        <v>42</v>
      </c>
      <c r="D366" t="s">
        <v>31</v>
      </c>
      <c r="E366">
        <v>3</v>
      </c>
      <c r="F366" t="s">
        <v>32</v>
      </c>
      <c r="G366" t="s">
        <v>33</v>
      </c>
      <c r="H366" t="s">
        <v>32</v>
      </c>
      <c r="I366" t="s">
        <v>34</v>
      </c>
      <c r="J366" t="s">
        <v>43</v>
      </c>
      <c r="K366" t="s">
        <v>137</v>
      </c>
      <c r="L366" t="s">
        <v>42</v>
      </c>
      <c r="M366" t="s">
        <v>43</v>
      </c>
      <c r="N366" s="1" t="s">
        <v>37</v>
      </c>
      <c r="O366" t="s">
        <v>37</v>
      </c>
      <c r="P366" t="str">
        <f>IF(Q366="","",INDEX('Backing 4'!U:U,MATCH(Q366,'Backing 4'!T:T,0)))</f>
        <v>Uneven - Men benefit</v>
      </c>
      <c r="Q366" t="str">
        <f>IF(L366="","",IF(C366="1 - Executive","",C366&amp;" &amp; "&amp;M366))</f>
        <v>4 - Manager &amp; Sales &amp; Marketing</v>
      </c>
      <c r="R366" t="str">
        <f>IF(S366="","",INDEX('Backing 4'!Z:Z,MATCH(S366,'Backing 4'!Y:Y,0)))</f>
        <v>Even</v>
      </c>
      <c r="S366" t="str">
        <f>IF(L366="","",IF(C366="1 - Executive","",C366))</f>
        <v>4 - Manager</v>
      </c>
      <c r="T366">
        <v>2</v>
      </c>
      <c r="U366" t="str">
        <f>IF(D366="Y","",IF(V366="Y",INDEX('Backing 2'!B:B,MATCH(C366,'Backing 2'!C:C,0)),C366))</f>
        <v>4 - Manager</v>
      </c>
      <c r="V366" t="s">
        <v>31</v>
      </c>
      <c r="W366">
        <v>2</v>
      </c>
      <c r="X366" t="s">
        <v>38</v>
      </c>
      <c r="Y366">
        <v>31</v>
      </c>
      <c r="Z366" t="s">
        <v>48</v>
      </c>
      <c r="AA366" t="s">
        <v>40</v>
      </c>
      <c r="AB366" s="2">
        <v>40634</v>
      </c>
      <c r="AC366">
        <v>9</v>
      </c>
      <c r="AD366">
        <f t="shared" ca="1" si="5"/>
        <v>0.39502562287860699</v>
      </c>
    </row>
    <row r="367" spans="1:30">
      <c r="A367">
        <v>366</v>
      </c>
      <c r="B367" t="s">
        <v>41</v>
      </c>
      <c r="C367" t="s">
        <v>30</v>
      </c>
      <c r="D367" t="s">
        <v>31</v>
      </c>
      <c r="E367">
        <v>1</v>
      </c>
      <c r="F367" t="s">
        <v>33</v>
      </c>
      <c r="G367" t="s">
        <v>33</v>
      </c>
      <c r="H367" t="s">
        <v>32</v>
      </c>
      <c r="I367" t="s">
        <v>34</v>
      </c>
      <c r="J367" t="s">
        <v>61</v>
      </c>
      <c r="K367" t="s">
        <v>137</v>
      </c>
      <c r="L367" t="s">
        <v>55</v>
      </c>
      <c r="M367" t="s">
        <v>61</v>
      </c>
      <c r="N367" s="1" t="s">
        <v>37</v>
      </c>
      <c r="O367" t="s">
        <v>37</v>
      </c>
      <c r="P367" t="str">
        <f>IF(Q367="","",INDEX('Backing 4'!U:U,MATCH(Q367,'Backing 4'!T:T,0)))</f>
        <v>Inconclusive</v>
      </c>
      <c r="Q367" t="str">
        <f>IF(L367="","",IF(C367="1 - Executive","",C367&amp;" &amp; "&amp;M367))</f>
        <v>6 - Junior Officer &amp; Finance</v>
      </c>
      <c r="R367" t="str">
        <f>IF(S367="","",INDEX('Backing 4'!Z:Z,MATCH(S367,'Backing 4'!Y:Y,0)))</f>
        <v>Even</v>
      </c>
      <c r="S367" t="str">
        <f>IF(L367="","",IF(C367="1 - Executive","",C367))</f>
        <v>6 - Junior Officer</v>
      </c>
      <c r="T367">
        <v>3</v>
      </c>
      <c r="U367" t="str">
        <f>IF(D367="Y","",IF(V367="Y",INDEX('Backing 2'!B:B,MATCH(C367,'Backing 2'!C:C,0)),C367))</f>
        <v>6 - Junior Officer</v>
      </c>
      <c r="V367" t="s">
        <v>31</v>
      </c>
      <c r="W367">
        <v>3</v>
      </c>
      <c r="X367" t="s">
        <v>38</v>
      </c>
      <c r="Y367">
        <v>34</v>
      </c>
      <c r="Z367" t="s">
        <v>48</v>
      </c>
      <c r="AA367" t="s">
        <v>40</v>
      </c>
      <c r="AB367" s="2">
        <v>42826</v>
      </c>
      <c r="AC367">
        <v>3</v>
      </c>
      <c r="AD367">
        <f t="shared" ca="1" si="5"/>
        <v>5.6828647499072904E-2</v>
      </c>
    </row>
    <row r="368" spans="1:30" hidden="1">
      <c r="A368">
        <v>367</v>
      </c>
      <c r="B368" t="s">
        <v>41</v>
      </c>
      <c r="C368" t="s">
        <v>55</v>
      </c>
      <c r="D368" t="s">
        <v>34</v>
      </c>
      <c r="E368">
        <v>0</v>
      </c>
      <c r="F368" t="s">
        <v>32</v>
      </c>
      <c r="G368" t="s">
        <v>32</v>
      </c>
      <c r="H368" t="s">
        <v>32</v>
      </c>
      <c r="I368" t="s">
        <v>31</v>
      </c>
      <c r="J368" t="s">
        <v>43</v>
      </c>
      <c r="K368" t="s">
        <v>137</v>
      </c>
      <c r="L368" t="s">
        <v>55</v>
      </c>
      <c r="M368" t="s">
        <v>43</v>
      </c>
      <c r="N368" s="1" t="s">
        <v>37</v>
      </c>
      <c r="O368" t="s">
        <v>37</v>
      </c>
      <c r="P368" t="str">
        <f>IF(Q368="","",INDEX('Backing 4'!U:U,MATCH(Q368,'Backing 4'!T:T,0)))</f>
        <v>Even</v>
      </c>
      <c r="Q368" t="str">
        <f>IF(L368="","",IF(C368="1 - Executive","",C368&amp;" &amp; "&amp;M368))</f>
        <v>5 - Senior Officer &amp; Sales &amp; Marketing</v>
      </c>
      <c r="R368" t="str">
        <f>IF(S368="","",INDEX('Backing 4'!Z:Z,MATCH(S368,'Backing 4'!Y:Y,0)))</f>
        <v>Even</v>
      </c>
      <c r="S368" t="str">
        <f>IF(L368="","",IF(C368="1 - Executive","",C368))</f>
        <v>5 - Senior Officer</v>
      </c>
      <c r="T368">
        <v>0</v>
      </c>
      <c r="U368" t="str">
        <f>IF(D368="Y","",IF(V368="Y",INDEX('Backing 2'!B:B,MATCH(C368,'Backing 2'!C:C,0)),C368))</f>
        <v/>
      </c>
      <c r="V368" t="s">
        <v>31</v>
      </c>
      <c r="X368" t="s">
        <v>50</v>
      </c>
      <c r="Y368">
        <v>29</v>
      </c>
      <c r="Z368" t="s">
        <v>48</v>
      </c>
      <c r="AA368" t="s">
        <v>40</v>
      </c>
      <c r="AB368" s="2">
        <v>43922</v>
      </c>
      <c r="AC368">
        <v>0</v>
      </c>
      <c r="AD368">
        <f t="shared" ca="1" si="5"/>
        <v>0.2509674486754242</v>
      </c>
    </row>
    <row r="369" spans="1:30" hidden="1">
      <c r="A369">
        <v>368</v>
      </c>
      <c r="B369" t="s">
        <v>29</v>
      </c>
      <c r="C369" t="s">
        <v>55</v>
      </c>
      <c r="D369" t="s">
        <v>34</v>
      </c>
      <c r="E369">
        <v>0</v>
      </c>
      <c r="F369" t="s">
        <v>32</v>
      </c>
      <c r="G369" t="s">
        <v>32</v>
      </c>
      <c r="H369" t="s">
        <v>32</v>
      </c>
      <c r="I369" t="s">
        <v>31</v>
      </c>
      <c r="J369" t="s">
        <v>43</v>
      </c>
      <c r="K369" t="s">
        <v>137</v>
      </c>
      <c r="L369" t="s">
        <v>55</v>
      </c>
      <c r="M369" t="s">
        <v>43</v>
      </c>
      <c r="N369" s="1" t="s">
        <v>37</v>
      </c>
      <c r="O369" t="s">
        <v>37</v>
      </c>
      <c r="P369" t="str">
        <f>IF(Q369="","",INDEX('Backing 4'!U:U,MATCH(Q369,'Backing 4'!T:T,0)))</f>
        <v>Even</v>
      </c>
      <c r="Q369" t="str">
        <f>IF(L369="","",IF(C369="1 - Executive","",C369&amp;" &amp; "&amp;M369))</f>
        <v>5 - Senior Officer &amp; Sales &amp; Marketing</v>
      </c>
      <c r="R369" t="str">
        <f>IF(S369="","",INDEX('Backing 4'!Z:Z,MATCH(S369,'Backing 4'!Y:Y,0)))</f>
        <v>Even</v>
      </c>
      <c r="S369" t="str">
        <f>IF(L369="","",IF(C369="1 - Executive","",C369))</f>
        <v>5 - Senior Officer</v>
      </c>
      <c r="T369">
        <v>0</v>
      </c>
      <c r="U369" t="str">
        <f>IF(D369="Y","",IF(V369="Y",INDEX('Backing 2'!B:B,MATCH(C369,'Backing 2'!C:C,0)),C369))</f>
        <v/>
      </c>
      <c r="V369" t="s">
        <v>31</v>
      </c>
      <c r="X369" t="s">
        <v>50</v>
      </c>
      <c r="Y369">
        <v>29</v>
      </c>
      <c r="Z369" t="s">
        <v>48</v>
      </c>
      <c r="AA369" t="s">
        <v>40</v>
      </c>
      <c r="AB369" s="2">
        <v>43922</v>
      </c>
      <c r="AC369">
        <v>0</v>
      </c>
      <c r="AD369">
        <f t="shared" ca="1" si="5"/>
        <v>0.61715472950725769</v>
      </c>
    </row>
    <row r="370" spans="1:30">
      <c r="A370">
        <v>369</v>
      </c>
      <c r="B370" t="s">
        <v>41</v>
      </c>
      <c r="C370" t="s">
        <v>55</v>
      </c>
      <c r="D370" t="s">
        <v>31</v>
      </c>
      <c r="E370">
        <v>0</v>
      </c>
      <c r="F370" t="s">
        <v>32</v>
      </c>
      <c r="G370" t="s">
        <v>32</v>
      </c>
      <c r="H370" t="s">
        <v>33</v>
      </c>
      <c r="I370" t="s">
        <v>34</v>
      </c>
      <c r="J370" t="s">
        <v>43</v>
      </c>
      <c r="K370" t="s">
        <v>36</v>
      </c>
      <c r="L370" t="s">
        <v>136</v>
      </c>
      <c r="M370" t="s">
        <v>43</v>
      </c>
      <c r="N370" s="1" t="s">
        <v>37</v>
      </c>
      <c r="O370" t="s">
        <v>37</v>
      </c>
      <c r="P370" t="str">
        <f>IF(Q370="","",INDEX('Backing 4'!U:U,MATCH(Q370,'Backing 4'!T:T,0)))</f>
        <v>Even</v>
      </c>
      <c r="Q370" t="str">
        <f>IF(L370="","",IF(C370="1 - Executive","",C370&amp;" &amp; "&amp;M370))</f>
        <v>5 - Senior Officer &amp; Sales &amp; Marketing</v>
      </c>
      <c r="R370" t="str">
        <f>IF(S370="","",INDEX('Backing 4'!Z:Z,MATCH(S370,'Backing 4'!Y:Y,0)))</f>
        <v>Even</v>
      </c>
      <c r="S370" t="str">
        <f>IF(L370="","",IF(C370="1 - Executive","",C370))</f>
        <v>5 - Senior Officer</v>
      </c>
      <c r="T370">
        <v>3</v>
      </c>
      <c r="U370" t="str">
        <f>IF(D370="Y","",IF(V370="Y",INDEX('Backing 2'!B:B,MATCH(C370,'Backing 2'!C:C,0)),C370))</f>
        <v>5 - Senior Officer</v>
      </c>
      <c r="V370" t="s">
        <v>31</v>
      </c>
      <c r="W370">
        <v>3</v>
      </c>
      <c r="X370" t="s">
        <v>52</v>
      </c>
      <c r="Y370">
        <v>45</v>
      </c>
      <c r="Z370" t="s">
        <v>69</v>
      </c>
      <c r="AA370" t="s">
        <v>40</v>
      </c>
      <c r="AB370" s="2">
        <v>40634</v>
      </c>
      <c r="AC370">
        <v>9</v>
      </c>
      <c r="AD370">
        <f t="shared" ca="1" si="5"/>
        <v>0.34766188385055552</v>
      </c>
    </row>
    <row r="371" spans="1:30">
      <c r="A371">
        <v>370</v>
      </c>
      <c r="B371" t="s">
        <v>41</v>
      </c>
      <c r="C371" t="s">
        <v>30</v>
      </c>
      <c r="D371" t="s">
        <v>31</v>
      </c>
      <c r="E371">
        <v>1</v>
      </c>
      <c r="F371" t="s">
        <v>32</v>
      </c>
      <c r="G371" t="s">
        <v>33</v>
      </c>
      <c r="H371" t="s">
        <v>32</v>
      </c>
      <c r="I371" t="s">
        <v>34</v>
      </c>
      <c r="J371" t="s">
        <v>35</v>
      </c>
      <c r="K371" t="s">
        <v>137</v>
      </c>
      <c r="L371" t="s">
        <v>30</v>
      </c>
      <c r="M371" t="s">
        <v>35</v>
      </c>
      <c r="N371" s="1" t="s">
        <v>37</v>
      </c>
      <c r="O371" t="s">
        <v>37</v>
      </c>
      <c r="P371" t="str">
        <f>IF(Q371="","",INDEX('Backing 4'!U:U,MATCH(Q371,'Backing 4'!T:T,0)))</f>
        <v>Even</v>
      </c>
      <c r="Q371" t="str">
        <f>IF(L371="","",IF(C371="1 - Executive","",C371&amp;" &amp; "&amp;M371))</f>
        <v>6 - Junior Officer &amp; Operations</v>
      </c>
      <c r="R371" t="str">
        <f>IF(S371="","",INDEX('Backing 4'!Z:Z,MATCH(S371,'Backing 4'!Y:Y,0)))</f>
        <v>Even</v>
      </c>
      <c r="S371" t="str">
        <f>IF(L371="","",IF(C371="1 - Executive","",C371))</f>
        <v>6 - Junior Officer</v>
      </c>
      <c r="T371">
        <v>1</v>
      </c>
      <c r="U371" t="str">
        <f>IF(D371="Y","",IF(V371="Y",INDEX('Backing 2'!B:B,MATCH(C371,'Backing 2'!C:C,0)),C371))</f>
        <v>6 - Junior Officer</v>
      </c>
      <c r="V371" t="s">
        <v>31</v>
      </c>
      <c r="W371">
        <v>0</v>
      </c>
      <c r="X371" t="s">
        <v>50</v>
      </c>
      <c r="Y371">
        <v>28</v>
      </c>
      <c r="Z371" t="s">
        <v>48</v>
      </c>
      <c r="AA371" t="s">
        <v>40</v>
      </c>
      <c r="AB371" s="2">
        <v>43556</v>
      </c>
      <c r="AC371">
        <v>1</v>
      </c>
      <c r="AD371">
        <f t="shared" ca="1" si="5"/>
        <v>0.65576316429031178</v>
      </c>
    </row>
    <row r="372" spans="1:30">
      <c r="A372">
        <v>371</v>
      </c>
      <c r="B372" t="s">
        <v>29</v>
      </c>
      <c r="C372" t="s">
        <v>30</v>
      </c>
      <c r="D372" t="s">
        <v>31</v>
      </c>
      <c r="E372">
        <v>2</v>
      </c>
      <c r="F372" t="s">
        <v>32</v>
      </c>
      <c r="G372" t="s">
        <v>33</v>
      </c>
      <c r="H372" t="s">
        <v>32</v>
      </c>
      <c r="I372" t="s">
        <v>34</v>
      </c>
      <c r="J372" t="s">
        <v>35</v>
      </c>
      <c r="K372" t="s">
        <v>137</v>
      </c>
      <c r="L372" t="s">
        <v>30</v>
      </c>
      <c r="M372" t="s">
        <v>35</v>
      </c>
      <c r="N372" s="1" t="s">
        <v>37</v>
      </c>
      <c r="O372" t="s">
        <v>37</v>
      </c>
      <c r="P372" t="str">
        <f>IF(Q372="","",INDEX('Backing 4'!U:U,MATCH(Q372,'Backing 4'!T:T,0)))</f>
        <v>Even</v>
      </c>
      <c r="Q372" t="str">
        <f>IF(L372="","",IF(C372="1 - Executive","",C372&amp;" &amp; "&amp;M372))</f>
        <v>6 - Junior Officer &amp; Operations</v>
      </c>
      <c r="R372" t="str">
        <f>IF(S372="","",INDEX('Backing 4'!Z:Z,MATCH(S372,'Backing 4'!Y:Y,0)))</f>
        <v>Even</v>
      </c>
      <c r="S372" t="str">
        <f>IF(L372="","",IF(C372="1 - Executive","",C372))</f>
        <v>6 - Junior Officer</v>
      </c>
      <c r="T372">
        <v>1</v>
      </c>
      <c r="U372" t="str">
        <f>IF(D372="Y","",IF(V372="Y",INDEX('Backing 2'!B:B,MATCH(C372,'Backing 2'!C:C,0)),C372))</f>
        <v>6 - Junior Officer</v>
      </c>
      <c r="V372" t="s">
        <v>31</v>
      </c>
      <c r="W372">
        <v>0</v>
      </c>
      <c r="X372" t="s">
        <v>50</v>
      </c>
      <c r="Y372">
        <v>26</v>
      </c>
      <c r="Z372" t="s">
        <v>48</v>
      </c>
      <c r="AA372" t="s">
        <v>40</v>
      </c>
      <c r="AB372" s="2">
        <v>43556</v>
      </c>
      <c r="AC372">
        <v>1</v>
      </c>
      <c r="AD372">
        <f t="shared" ca="1" si="5"/>
        <v>0.48100348848897545</v>
      </c>
    </row>
    <row r="373" spans="1:30">
      <c r="A373">
        <v>372</v>
      </c>
      <c r="B373" t="s">
        <v>29</v>
      </c>
      <c r="C373" t="s">
        <v>42</v>
      </c>
      <c r="D373" t="s">
        <v>31</v>
      </c>
      <c r="E373">
        <v>2</v>
      </c>
      <c r="F373" t="s">
        <v>33</v>
      </c>
      <c r="G373" t="s">
        <v>33</v>
      </c>
      <c r="H373" t="s">
        <v>32</v>
      </c>
      <c r="I373" t="s">
        <v>34</v>
      </c>
      <c r="J373" t="s">
        <v>43</v>
      </c>
      <c r="K373" t="s">
        <v>137</v>
      </c>
      <c r="L373" t="s">
        <v>54</v>
      </c>
      <c r="M373" t="s">
        <v>43</v>
      </c>
      <c r="N373" s="1" t="s">
        <v>37</v>
      </c>
      <c r="O373" t="s">
        <v>37</v>
      </c>
      <c r="P373" t="str">
        <f>IF(Q373="","",INDEX('Backing 4'!U:U,MATCH(Q373,'Backing 4'!T:T,0)))</f>
        <v>Uneven - Men benefit</v>
      </c>
      <c r="Q373" t="str">
        <f>IF(L373="","",IF(C373="1 - Executive","",C373&amp;" &amp; "&amp;M373))</f>
        <v>4 - Manager &amp; Sales &amp; Marketing</v>
      </c>
      <c r="R373" t="str">
        <f>IF(S373="","",INDEX('Backing 4'!Z:Z,MATCH(S373,'Backing 4'!Y:Y,0)))</f>
        <v>Even</v>
      </c>
      <c r="S373" t="str">
        <f>IF(L373="","",IF(C373="1 - Executive","",C373))</f>
        <v>4 - Manager</v>
      </c>
      <c r="T373">
        <v>2</v>
      </c>
      <c r="U373" t="str">
        <f>IF(D373="Y","",IF(V373="Y",INDEX('Backing 2'!B:B,MATCH(C373,'Backing 2'!C:C,0)),C373))</f>
        <v>4 - Manager</v>
      </c>
      <c r="V373" t="s">
        <v>31</v>
      </c>
      <c r="W373">
        <v>3</v>
      </c>
      <c r="X373" t="s">
        <v>52</v>
      </c>
      <c r="Y373">
        <v>43</v>
      </c>
      <c r="Z373" t="s">
        <v>58</v>
      </c>
      <c r="AA373" t="s">
        <v>40</v>
      </c>
      <c r="AB373" s="2">
        <v>42095</v>
      </c>
      <c r="AC373">
        <v>5</v>
      </c>
      <c r="AD373">
        <f t="shared" ca="1" si="5"/>
        <v>0.49501397871653763</v>
      </c>
    </row>
    <row r="374" spans="1:30">
      <c r="A374">
        <v>373</v>
      </c>
      <c r="B374" t="s">
        <v>29</v>
      </c>
      <c r="C374" t="s">
        <v>42</v>
      </c>
      <c r="D374" t="s">
        <v>31</v>
      </c>
      <c r="E374">
        <v>2</v>
      </c>
      <c r="F374" t="s">
        <v>32</v>
      </c>
      <c r="G374" t="s">
        <v>33</v>
      </c>
      <c r="H374" t="s">
        <v>32</v>
      </c>
      <c r="I374" t="s">
        <v>34</v>
      </c>
      <c r="J374" t="s">
        <v>35</v>
      </c>
      <c r="K374" t="s">
        <v>137</v>
      </c>
      <c r="L374" t="s">
        <v>42</v>
      </c>
      <c r="M374" t="s">
        <v>35</v>
      </c>
      <c r="N374" s="1" t="s">
        <v>37</v>
      </c>
      <c r="O374" t="s">
        <v>37</v>
      </c>
      <c r="P374" t="str">
        <f>IF(Q374="","",INDEX('Backing 4'!U:U,MATCH(Q374,'Backing 4'!T:T,0)))</f>
        <v>Even</v>
      </c>
      <c r="Q374" t="str">
        <f>IF(L374="","",IF(C374="1 - Executive","",C374&amp;" &amp; "&amp;M374))</f>
        <v>4 - Manager &amp; Operations</v>
      </c>
      <c r="R374" t="str">
        <f>IF(S374="","",INDEX('Backing 4'!Z:Z,MATCH(S374,'Backing 4'!Y:Y,0)))</f>
        <v>Even</v>
      </c>
      <c r="S374" t="str">
        <f>IF(L374="","",IF(C374="1 - Executive","",C374))</f>
        <v>4 - Manager</v>
      </c>
      <c r="T374">
        <v>2</v>
      </c>
      <c r="U374" t="str">
        <f>IF(D374="Y","",IF(V374="Y",INDEX('Backing 2'!B:B,MATCH(C374,'Backing 2'!C:C,0)),C374))</f>
        <v>4 - Manager</v>
      </c>
      <c r="V374" t="s">
        <v>31</v>
      </c>
      <c r="W374">
        <v>3</v>
      </c>
      <c r="X374" t="s">
        <v>38</v>
      </c>
      <c r="Y374">
        <v>34</v>
      </c>
      <c r="Z374" t="s">
        <v>48</v>
      </c>
      <c r="AA374" t="s">
        <v>40</v>
      </c>
      <c r="AB374" s="2">
        <v>41000</v>
      </c>
      <c r="AC374">
        <v>8</v>
      </c>
      <c r="AD374">
        <f t="shared" ca="1" si="5"/>
        <v>0.59860157778227707</v>
      </c>
    </row>
    <row r="375" spans="1:30">
      <c r="A375">
        <v>374</v>
      </c>
      <c r="B375" t="s">
        <v>41</v>
      </c>
      <c r="C375" t="s">
        <v>42</v>
      </c>
      <c r="D375" t="s">
        <v>31</v>
      </c>
      <c r="E375">
        <v>3</v>
      </c>
      <c r="F375" t="s">
        <v>32</v>
      </c>
      <c r="G375" t="s">
        <v>33</v>
      </c>
      <c r="H375" t="s">
        <v>32</v>
      </c>
      <c r="I375" t="s">
        <v>34</v>
      </c>
      <c r="J375" t="s">
        <v>51</v>
      </c>
      <c r="K375" t="s">
        <v>137</v>
      </c>
      <c r="L375" t="s">
        <v>42</v>
      </c>
      <c r="M375" t="s">
        <v>51</v>
      </c>
      <c r="N375" s="1" t="s">
        <v>37</v>
      </c>
      <c r="O375" t="s">
        <v>37</v>
      </c>
      <c r="P375" t="str">
        <f>IF(Q375="","",INDEX('Backing 4'!U:U,MATCH(Q375,'Backing 4'!T:T,0)))</f>
        <v>Even</v>
      </c>
      <c r="Q375" t="str">
        <f>IF(L375="","",IF(C375="1 - Executive","",C375&amp;" &amp; "&amp;M375))</f>
        <v>4 - Manager &amp; Internal Services</v>
      </c>
      <c r="R375" t="str">
        <f>IF(S375="","",INDEX('Backing 4'!Z:Z,MATCH(S375,'Backing 4'!Y:Y,0)))</f>
        <v>Even</v>
      </c>
      <c r="S375" t="str">
        <f>IF(L375="","",IF(C375="1 - Executive","",C375))</f>
        <v>4 - Manager</v>
      </c>
      <c r="T375">
        <v>3</v>
      </c>
      <c r="U375" t="str">
        <f>IF(D375="Y","",IF(V375="Y",INDEX('Backing 2'!B:B,MATCH(C375,'Backing 2'!C:C,0)),C375))</f>
        <v>4 - Manager</v>
      </c>
      <c r="V375" t="s">
        <v>31</v>
      </c>
      <c r="W375">
        <v>2</v>
      </c>
      <c r="X375" t="s">
        <v>52</v>
      </c>
      <c r="Y375">
        <v>41</v>
      </c>
      <c r="Z375" t="s">
        <v>58</v>
      </c>
      <c r="AA375" t="s">
        <v>40</v>
      </c>
      <c r="AB375" s="2">
        <v>41730</v>
      </c>
      <c r="AC375">
        <v>6</v>
      </c>
      <c r="AD375">
        <f t="shared" ca="1" si="5"/>
        <v>0.8302242140135222</v>
      </c>
    </row>
    <row r="376" spans="1:30">
      <c r="A376">
        <v>375</v>
      </c>
      <c r="B376" t="s">
        <v>41</v>
      </c>
      <c r="C376" t="s">
        <v>55</v>
      </c>
      <c r="D376" t="s">
        <v>31</v>
      </c>
      <c r="E376">
        <v>2</v>
      </c>
      <c r="F376" t="s">
        <v>32</v>
      </c>
      <c r="G376" t="s">
        <v>33</v>
      </c>
      <c r="H376" t="s">
        <v>32</v>
      </c>
      <c r="I376" t="s">
        <v>34</v>
      </c>
      <c r="J376" t="s">
        <v>35</v>
      </c>
      <c r="K376" t="s">
        <v>137</v>
      </c>
      <c r="L376" t="s">
        <v>55</v>
      </c>
      <c r="M376" t="s">
        <v>35</v>
      </c>
      <c r="N376" s="1" t="s">
        <v>37</v>
      </c>
      <c r="O376" t="s">
        <v>37</v>
      </c>
      <c r="P376" t="str">
        <f>IF(Q376="","",INDEX('Backing 4'!U:U,MATCH(Q376,'Backing 4'!T:T,0)))</f>
        <v>Even</v>
      </c>
      <c r="Q376" t="str">
        <f>IF(L376="","",IF(C376="1 - Executive","",C376&amp;" &amp; "&amp;M376))</f>
        <v>5 - Senior Officer &amp; Operations</v>
      </c>
      <c r="R376" t="str">
        <f>IF(S376="","",INDEX('Backing 4'!Z:Z,MATCH(S376,'Backing 4'!Y:Y,0)))</f>
        <v>Even</v>
      </c>
      <c r="S376" t="str">
        <f>IF(L376="","",IF(C376="1 - Executive","",C376))</f>
        <v>5 - Senior Officer</v>
      </c>
      <c r="T376">
        <v>2</v>
      </c>
      <c r="U376" t="str">
        <f>IF(D376="Y","",IF(V376="Y",INDEX('Backing 2'!B:B,MATCH(C376,'Backing 2'!C:C,0)),C376))</f>
        <v>5 - Senior Officer</v>
      </c>
      <c r="V376" t="s">
        <v>31</v>
      </c>
      <c r="W376">
        <v>2</v>
      </c>
      <c r="X376" t="s">
        <v>50</v>
      </c>
      <c r="Y376">
        <v>28</v>
      </c>
      <c r="Z376" t="s">
        <v>44</v>
      </c>
      <c r="AA376" t="s">
        <v>40</v>
      </c>
      <c r="AB376" s="2">
        <v>40634</v>
      </c>
      <c r="AC376">
        <v>9</v>
      </c>
      <c r="AD376">
        <f t="shared" ca="1" si="5"/>
        <v>0.62905005107744982</v>
      </c>
    </row>
    <row r="377" spans="1:30">
      <c r="A377">
        <v>376</v>
      </c>
      <c r="B377" t="s">
        <v>29</v>
      </c>
      <c r="C377" t="s">
        <v>54</v>
      </c>
      <c r="D377" t="s">
        <v>31</v>
      </c>
      <c r="E377">
        <v>2</v>
      </c>
      <c r="F377" t="s">
        <v>32</v>
      </c>
      <c r="G377" t="s">
        <v>33</v>
      </c>
      <c r="H377" t="s">
        <v>32</v>
      </c>
      <c r="I377" t="s">
        <v>34</v>
      </c>
      <c r="J377" t="s">
        <v>43</v>
      </c>
      <c r="K377" t="s">
        <v>137</v>
      </c>
      <c r="L377" t="s">
        <v>54</v>
      </c>
      <c r="M377" t="s">
        <v>43</v>
      </c>
      <c r="N377" s="1" t="s">
        <v>37</v>
      </c>
      <c r="O377" t="s">
        <v>37</v>
      </c>
      <c r="P377" t="str">
        <f>IF(Q377="","",INDEX('Backing 4'!U:U,MATCH(Q377,'Backing 4'!T:T,0)))</f>
        <v>Uneven - Men benefit</v>
      </c>
      <c r="Q377" t="str">
        <f>IF(L377="","",IF(C377="1 - Executive","",C377&amp;" &amp; "&amp;M377))</f>
        <v>3 - Senior Manager &amp; Sales &amp; Marketing</v>
      </c>
      <c r="R377" t="str">
        <f>IF(S377="","",INDEX('Backing 4'!Z:Z,MATCH(S377,'Backing 4'!Y:Y,0)))</f>
        <v>Uneven - Men benefit</v>
      </c>
      <c r="S377" t="str">
        <f>IF(L377="","",IF(C377="1 - Executive","",C377))</f>
        <v>3 - Senior Manager</v>
      </c>
      <c r="T377">
        <v>1</v>
      </c>
      <c r="U377" t="str">
        <f>IF(D377="Y","",IF(V377="Y",INDEX('Backing 2'!B:B,MATCH(C377,'Backing 2'!C:C,0)),C377))</f>
        <v>4 - Manager</v>
      </c>
      <c r="V377" t="s">
        <v>34</v>
      </c>
      <c r="W377">
        <v>1</v>
      </c>
      <c r="X377" t="s">
        <v>38</v>
      </c>
      <c r="Y377">
        <v>34</v>
      </c>
      <c r="Z377" t="s">
        <v>48</v>
      </c>
      <c r="AA377" t="s">
        <v>40</v>
      </c>
      <c r="AB377" s="2">
        <v>42826</v>
      </c>
      <c r="AC377">
        <v>3</v>
      </c>
      <c r="AD377">
        <f t="shared" ca="1" si="5"/>
        <v>0.55809370405160597</v>
      </c>
    </row>
    <row r="378" spans="1:30">
      <c r="A378">
        <v>377</v>
      </c>
      <c r="B378" t="s">
        <v>41</v>
      </c>
      <c r="C378" t="s">
        <v>30</v>
      </c>
      <c r="D378" t="s">
        <v>31</v>
      </c>
      <c r="E378">
        <v>2</v>
      </c>
      <c r="F378" t="s">
        <v>32</v>
      </c>
      <c r="G378" t="s">
        <v>33</v>
      </c>
      <c r="H378" t="s">
        <v>32</v>
      </c>
      <c r="I378" t="s">
        <v>34</v>
      </c>
      <c r="J378" t="s">
        <v>46</v>
      </c>
      <c r="K378" t="s">
        <v>137</v>
      </c>
      <c r="L378" t="s">
        <v>30</v>
      </c>
      <c r="M378" t="s">
        <v>46</v>
      </c>
      <c r="N378" s="1" t="s">
        <v>37</v>
      </c>
      <c r="O378" t="s">
        <v>37</v>
      </c>
      <c r="P378" t="str">
        <f>IF(Q378="","",INDEX('Backing 4'!U:U,MATCH(Q378,'Backing 4'!T:T,0)))</f>
        <v>Inconclusive</v>
      </c>
      <c r="Q378" t="str">
        <f>IF(L378="","",IF(C378="1 - Executive","",C378&amp;" &amp; "&amp;M378))</f>
        <v>6 - Junior Officer &amp; Strategy</v>
      </c>
      <c r="R378" t="str">
        <f>IF(S378="","",INDEX('Backing 4'!Z:Z,MATCH(S378,'Backing 4'!Y:Y,0)))</f>
        <v>Even</v>
      </c>
      <c r="S378" t="str">
        <f>IF(L378="","",IF(C378="1 - Executive","",C378))</f>
        <v>6 - Junior Officer</v>
      </c>
      <c r="T378">
        <v>3</v>
      </c>
      <c r="U378" t="str">
        <f>IF(D378="Y","",IF(V378="Y",INDEX('Backing 2'!B:B,MATCH(C378,'Backing 2'!C:C,0)),C378))</f>
        <v>6 - Junior Officer</v>
      </c>
      <c r="V378" t="s">
        <v>31</v>
      </c>
      <c r="W378">
        <v>2</v>
      </c>
      <c r="X378" t="s">
        <v>50</v>
      </c>
      <c r="Y378">
        <v>24</v>
      </c>
      <c r="Z378" t="s">
        <v>48</v>
      </c>
      <c r="AA378" t="s">
        <v>40</v>
      </c>
      <c r="AB378" s="2">
        <v>42826</v>
      </c>
      <c r="AC378">
        <v>3</v>
      </c>
      <c r="AD378">
        <f t="shared" ca="1" si="5"/>
        <v>0.29879106753464924</v>
      </c>
    </row>
    <row r="379" spans="1:30" hidden="1">
      <c r="A379">
        <v>378</v>
      </c>
      <c r="B379" t="s">
        <v>29</v>
      </c>
      <c r="C379" t="s">
        <v>30</v>
      </c>
      <c r="D379" t="s">
        <v>34</v>
      </c>
      <c r="E379">
        <v>0</v>
      </c>
      <c r="F379" t="s">
        <v>32</v>
      </c>
      <c r="G379" t="s">
        <v>32</v>
      </c>
      <c r="H379" t="s">
        <v>32</v>
      </c>
      <c r="I379" t="s">
        <v>31</v>
      </c>
      <c r="J379" t="s">
        <v>35</v>
      </c>
      <c r="K379" t="s">
        <v>137</v>
      </c>
      <c r="L379" t="s">
        <v>30</v>
      </c>
      <c r="M379" t="s">
        <v>35</v>
      </c>
      <c r="N379" s="1" t="s">
        <v>37</v>
      </c>
      <c r="O379" t="s">
        <v>37</v>
      </c>
      <c r="P379" t="str">
        <f>IF(Q379="","",INDEX('Backing 4'!U:U,MATCH(Q379,'Backing 4'!T:T,0)))</f>
        <v>Even</v>
      </c>
      <c r="Q379" t="str">
        <f>IF(L379="","",IF(C379="1 - Executive","",C379&amp;" &amp; "&amp;M379))</f>
        <v>6 - Junior Officer &amp; Operations</v>
      </c>
      <c r="R379" t="str">
        <f>IF(S379="","",INDEX('Backing 4'!Z:Z,MATCH(S379,'Backing 4'!Y:Y,0)))</f>
        <v>Even</v>
      </c>
      <c r="S379" t="str">
        <f>IF(L379="","",IF(C379="1 - Executive","",C379))</f>
        <v>6 - Junior Officer</v>
      </c>
      <c r="T379">
        <v>0</v>
      </c>
      <c r="U379" t="str">
        <f>IF(D379="Y","",IF(V379="Y",INDEX('Backing 2'!B:B,MATCH(C379,'Backing 2'!C:C,0)),C379))</f>
        <v/>
      </c>
      <c r="V379" t="s">
        <v>31</v>
      </c>
      <c r="X379" t="s">
        <v>50</v>
      </c>
      <c r="Y379">
        <v>20</v>
      </c>
      <c r="Z379" t="s">
        <v>58</v>
      </c>
      <c r="AA379" t="s">
        <v>40</v>
      </c>
      <c r="AB379" s="2">
        <v>43922</v>
      </c>
      <c r="AC379">
        <v>0</v>
      </c>
      <c r="AD379">
        <f t="shared" ca="1" si="5"/>
        <v>0.85101378597624044</v>
      </c>
    </row>
    <row r="380" spans="1:30">
      <c r="A380">
        <v>379</v>
      </c>
      <c r="B380" t="s">
        <v>41</v>
      </c>
      <c r="C380" t="s">
        <v>55</v>
      </c>
      <c r="D380" t="s">
        <v>31</v>
      </c>
      <c r="E380">
        <v>3</v>
      </c>
      <c r="F380" t="s">
        <v>32</v>
      </c>
      <c r="G380" t="s">
        <v>33</v>
      </c>
      <c r="H380" t="s">
        <v>32</v>
      </c>
      <c r="I380" t="s">
        <v>34</v>
      </c>
      <c r="J380" t="s">
        <v>43</v>
      </c>
      <c r="K380" t="s">
        <v>137</v>
      </c>
      <c r="L380" t="s">
        <v>55</v>
      </c>
      <c r="M380" t="s">
        <v>43</v>
      </c>
      <c r="N380" s="1" t="s">
        <v>37</v>
      </c>
      <c r="O380" t="s">
        <v>37</v>
      </c>
      <c r="P380" t="str">
        <f>IF(Q380="","",INDEX('Backing 4'!U:U,MATCH(Q380,'Backing 4'!T:T,0)))</f>
        <v>Even</v>
      </c>
      <c r="Q380" t="str">
        <f>IF(L380="","",IF(C380="1 - Executive","",C380&amp;" &amp; "&amp;M380))</f>
        <v>5 - Senior Officer &amp; Sales &amp; Marketing</v>
      </c>
      <c r="R380" t="str">
        <f>IF(S380="","",INDEX('Backing 4'!Z:Z,MATCH(S380,'Backing 4'!Y:Y,0)))</f>
        <v>Even</v>
      </c>
      <c r="S380" t="str">
        <f>IF(L380="","",IF(C380="1 - Executive","",C380))</f>
        <v>5 - Senior Officer</v>
      </c>
      <c r="T380">
        <v>1</v>
      </c>
      <c r="U380" t="str">
        <f>IF(D380="Y","",IF(V380="Y",INDEX('Backing 2'!B:B,MATCH(C380,'Backing 2'!C:C,0)),C380))</f>
        <v>6 - Junior Officer</v>
      </c>
      <c r="V380" t="s">
        <v>34</v>
      </c>
      <c r="W380">
        <v>1</v>
      </c>
      <c r="X380" t="s">
        <v>50</v>
      </c>
      <c r="Y380">
        <v>29</v>
      </c>
      <c r="Z380" t="s">
        <v>53</v>
      </c>
      <c r="AA380" t="s">
        <v>40</v>
      </c>
      <c r="AB380" s="2">
        <v>41365</v>
      </c>
      <c r="AC380">
        <v>7</v>
      </c>
      <c r="AD380">
        <f t="shared" ca="1" si="5"/>
        <v>0.80274558653766726</v>
      </c>
    </row>
    <row r="381" spans="1:30">
      <c r="A381">
        <v>380</v>
      </c>
      <c r="B381" t="s">
        <v>41</v>
      </c>
      <c r="C381" t="s">
        <v>30</v>
      </c>
      <c r="D381" t="s">
        <v>31</v>
      </c>
      <c r="E381">
        <v>3</v>
      </c>
      <c r="F381" t="s">
        <v>32</v>
      </c>
      <c r="G381" t="s">
        <v>33</v>
      </c>
      <c r="H381" t="s">
        <v>32</v>
      </c>
      <c r="I381" t="s">
        <v>34</v>
      </c>
      <c r="J381" t="s">
        <v>43</v>
      </c>
      <c r="K381" t="s">
        <v>137</v>
      </c>
      <c r="L381" t="s">
        <v>30</v>
      </c>
      <c r="M381" t="s">
        <v>43</v>
      </c>
      <c r="N381" s="1" t="s">
        <v>37</v>
      </c>
      <c r="O381" t="s">
        <v>37</v>
      </c>
      <c r="P381" t="str">
        <f>IF(Q381="","",INDEX('Backing 4'!U:U,MATCH(Q381,'Backing 4'!T:T,0)))</f>
        <v>Even</v>
      </c>
      <c r="Q381" t="str">
        <f>IF(L381="","",IF(C381="1 - Executive","",C381&amp;" &amp; "&amp;M381))</f>
        <v>6 - Junior Officer &amp; Sales &amp; Marketing</v>
      </c>
      <c r="R381" t="str">
        <f>IF(S381="","",INDEX('Backing 4'!Z:Z,MATCH(S381,'Backing 4'!Y:Y,0)))</f>
        <v>Even</v>
      </c>
      <c r="S381" t="str">
        <f>IF(L381="","",IF(C381="1 - Executive","",C381))</f>
        <v>6 - Junior Officer</v>
      </c>
      <c r="T381">
        <v>3</v>
      </c>
      <c r="U381" t="str">
        <f>IF(D381="Y","",IF(V381="Y",INDEX('Backing 2'!B:B,MATCH(C381,'Backing 2'!C:C,0)),C381))</f>
        <v>6 - Junior Officer</v>
      </c>
      <c r="V381" t="s">
        <v>31</v>
      </c>
      <c r="W381">
        <v>2</v>
      </c>
      <c r="X381" t="s">
        <v>50</v>
      </c>
      <c r="Y381">
        <v>22</v>
      </c>
      <c r="Z381" t="s">
        <v>48</v>
      </c>
      <c r="AA381" t="s">
        <v>40</v>
      </c>
      <c r="AB381" s="2">
        <v>42826</v>
      </c>
      <c r="AC381">
        <v>3</v>
      </c>
      <c r="AD381">
        <f t="shared" ca="1" si="5"/>
        <v>0.35473027234958909</v>
      </c>
    </row>
    <row r="382" spans="1:30">
      <c r="A382">
        <v>381</v>
      </c>
      <c r="B382" t="s">
        <v>29</v>
      </c>
      <c r="C382" t="s">
        <v>30</v>
      </c>
      <c r="D382" t="s">
        <v>31</v>
      </c>
      <c r="E382">
        <v>2</v>
      </c>
      <c r="F382" t="s">
        <v>32</v>
      </c>
      <c r="G382" t="s">
        <v>33</v>
      </c>
      <c r="H382" t="s">
        <v>32</v>
      </c>
      <c r="I382" t="s">
        <v>34</v>
      </c>
      <c r="J382" t="s">
        <v>61</v>
      </c>
      <c r="K382" t="s">
        <v>137</v>
      </c>
      <c r="L382" t="s">
        <v>30</v>
      </c>
      <c r="M382" t="s">
        <v>61</v>
      </c>
      <c r="N382" s="1" t="s">
        <v>37</v>
      </c>
      <c r="O382" t="s">
        <v>37</v>
      </c>
      <c r="P382" t="str">
        <f>IF(Q382="","",INDEX('Backing 4'!U:U,MATCH(Q382,'Backing 4'!T:T,0)))</f>
        <v>Inconclusive</v>
      </c>
      <c r="Q382" t="str">
        <f>IF(L382="","",IF(C382="1 - Executive","",C382&amp;" &amp; "&amp;M382))</f>
        <v>6 - Junior Officer &amp; Finance</v>
      </c>
      <c r="R382" t="str">
        <f>IF(S382="","",INDEX('Backing 4'!Z:Z,MATCH(S382,'Backing 4'!Y:Y,0)))</f>
        <v>Even</v>
      </c>
      <c r="S382" t="str">
        <f>IF(L382="","",IF(C382="1 - Executive","",C382))</f>
        <v>6 - Junior Officer</v>
      </c>
      <c r="T382">
        <v>2</v>
      </c>
      <c r="U382" t="str">
        <f>IF(D382="Y","",IF(V382="Y",INDEX('Backing 2'!B:B,MATCH(C382,'Backing 2'!C:C,0)),C382))</f>
        <v>6 - Junior Officer</v>
      </c>
      <c r="V382" t="s">
        <v>31</v>
      </c>
      <c r="W382">
        <v>3</v>
      </c>
      <c r="X382" t="s">
        <v>50</v>
      </c>
      <c r="Y382">
        <v>23</v>
      </c>
      <c r="Z382" t="s">
        <v>48</v>
      </c>
      <c r="AA382" t="s">
        <v>40</v>
      </c>
      <c r="AB382" s="2">
        <v>43191</v>
      </c>
      <c r="AC382">
        <v>2</v>
      </c>
      <c r="AD382">
        <f t="shared" ca="1" si="5"/>
        <v>0.34776355604925369</v>
      </c>
    </row>
    <row r="383" spans="1:30">
      <c r="A383">
        <v>382</v>
      </c>
      <c r="B383" t="s">
        <v>29</v>
      </c>
      <c r="C383" t="s">
        <v>30</v>
      </c>
      <c r="D383" t="s">
        <v>31</v>
      </c>
      <c r="E383">
        <v>2</v>
      </c>
      <c r="F383" t="s">
        <v>32</v>
      </c>
      <c r="G383" t="s">
        <v>33</v>
      </c>
      <c r="H383" t="s">
        <v>32</v>
      </c>
      <c r="I383" t="s">
        <v>34</v>
      </c>
      <c r="J383" t="s">
        <v>51</v>
      </c>
      <c r="K383" t="s">
        <v>137</v>
      </c>
      <c r="L383" t="s">
        <v>30</v>
      </c>
      <c r="M383" t="s">
        <v>51</v>
      </c>
      <c r="N383" s="1" t="s">
        <v>37</v>
      </c>
      <c r="O383" t="s">
        <v>37</v>
      </c>
      <c r="P383" t="str">
        <f>IF(Q383="","",INDEX('Backing 4'!U:U,MATCH(Q383,'Backing 4'!T:T,0)))</f>
        <v>Even</v>
      </c>
      <c r="Q383" t="str">
        <f>IF(L383="","",IF(C383="1 - Executive","",C383&amp;" &amp; "&amp;M383))</f>
        <v>6 - Junior Officer &amp; Internal Services</v>
      </c>
      <c r="R383" t="str">
        <f>IF(S383="","",INDEX('Backing 4'!Z:Z,MATCH(S383,'Backing 4'!Y:Y,0)))</f>
        <v>Even</v>
      </c>
      <c r="S383" t="str">
        <f>IF(L383="","",IF(C383="1 - Executive","",C383))</f>
        <v>6 - Junior Officer</v>
      </c>
      <c r="T383">
        <v>2</v>
      </c>
      <c r="U383" t="str">
        <f>IF(D383="Y","",IF(V383="Y",INDEX('Backing 2'!B:B,MATCH(C383,'Backing 2'!C:C,0)),C383))</f>
        <v>6 - Junior Officer</v>
      </c>
      <c r="V383" t="s">
        <v>31</v>
      </c>
      <c r="W383">
        <v>3</v>
      </c>
      <c r="X383" t="s">
        <v>50</v>
      </c>
      <c r="Y383">
        <v>23</v>
      </c>
      <c r="Z383" t="s">
        <v>48</v>
      </c>
      <c r="AA383" t="s">
        <v>40</v>
      </c>
      <c r="AB383" s="2">
        <v>43191</v>
      </c>
      <c r="AC383">
        <v>2</v>
      </c>
      <c r="AD383">
        <f t="shared" ca="1" si="5"/>
        <v>0.76019273253045883</v>
      </c>
    </row>
    <row r="384" spans="1:30">
      <c r="A384">
        <v>383</v>
      </c>
      <c r="B384" t="s">
        <v>29</v>
      </c>
      <c r="C384" s="3" t="s">
        <v>54</v>
      </c>
      <c r="D384" t="s">
        <v>31</v>
      </c>
      <c r="E384">
        <v>2</v>
      </c>
      <c r="F384" t="s">
        <v>32</v>
      </c>
      <c r="G384" t="s">
        <v>32</v>
      </c>
      <c r="H384" t="s">
        <v>33</v>
      </c>
      <c r="I384" t="s">
        <v>34</v>
      </c>
      <c r="J384" t="s">
        <v>43</v>
      </c>
      <c r="K384" t="s">
        <v>36</v>
      </c>
      <c r="L384" t="s">
        <v>136</v>
      </c>
      <c r="M384" t="s">
        <v>43</v>
      </c>
      <c r="N384" s="1" t="s">
        <v>37</v>
      </c>
      <c r="O384" t="s">
        <v>37</v>
      </c>
      <c r="P384" t="str">
        <f>IF(Q384="","",INDEX('Backing 4'!U:U,MATCH(Q384,'Backing 4'!T:T,0)))</f>
        <v>Uneven - Men benefit</v>
      </c>
      <c r="Q384" t="str">
        <f>IF(L384="","",IF(C384="1 - Executive","",C384&amp;" &amp; "&amp;M384))</f>
        <v>3 - Senior Manager &amp; Sales &amp; Marketing</v>
      </c>
      <c r="R384" t="str">
        <f>IF(S384="","",INDEX('Backing 4'!Z:Z,MATCH(S384,'Backing 4'!Y:Y,0)))</f>
        <v>Uneven - Men benefit</v>
      </c>
      <c r="S384" t="str">
        <f>IF(L384="","",IF(C384="1 - Executive","",C384))</f>
        <v>3 - Senior Manager</v>
      </c>
      <c r="T384">
        <v>3</v>
      </c>
      <c r="U384" t="str">
        <f>IF(D384="Y","",IF(V384="Y",INDEX('Backing 2'!B:B,MATCH(C384,'Backing 2'!C:C,0)),C384))</f>
        <v>3 - Senior Manager</v>
      </c>
      <c r="V384" t="s">
        <v>31</v>
      </c>
      <c r="W384">
        <v>4</v>
      </c>
      <c r="X384" t="s">
        <v>50</v>
      </c>
      <c r="Y384">
        <v>28</v>
      </c>
      <c r="Z384" t="s">
        <v>48</v>
      </c>
      <c r="AA384" t="s">
        <v>40</v>
      </c>
      <c r="AB384" s="2">
        <v>40634</v>
      </c>
      <c r="AC384">
        <v>9</v>
      </c>
      <c r="AD384">
        <f t="shared" ca="1" si="5"/>
        <v>0.21412804992271539</v>
      </c>
    </row>
    <row r="385" spans="1:30" hidden="1">
      <c r="A385">
        <v>384</v>
      </c>
      <c r="B385" t="s">
        <v>29</v>
      </c>
      <c r="C385" t="s">
        <v>30</v>
      </c>
      <c r="D385" t="s">
        <v>34</v>
      </c>
      <c r="E385">
        <v>0</v>
      </c>
      <c r="F385" t="s">
        <v>32</v>
      </c>
      <c r="G385" t="s">
        <v>32</v>
      </c>
      <c r="H385" t="s">
        <v>32</v>
      </c>
      <c r="I385" t="s">
        <v>31</v>
      </c>
      <c r="J385" t="s">
        <v>35</v>
      </c>
      <c r="K385" t="s">
        <v>137</v>
      </c>
      <c r="L385" t="s">
        <v>30</v>
      </c>
      <c r="M385" t="s">
        <v>35</v>
      </c>
      <c r="N385" s="1" t="s">
        <v>37</v>
      </c>
      <c r="O385" t="s">
        <v>37</v>
      </c>
      <c r="P385" t="str">
        <f>IF(Q385="","",INDEX('Backing 4'!U:U,MATCH(Q385,'Backing 4'!T:T,0)))</f>
        <v>Even</v>
      </c>
      <c r="Q385" t="str">
        <f>IF(L385="","",IF(C385="1 - Executive","",C385&amp;" &amp; "&amp;M385))</f>
        <v>6 - Junior Officer &amp; Operations</v>
      </c>
      <c r="R385" t="str">
        <f>IF(S385="","",INDEX('Backing 4'!Z:Z,MATCH(S385,'Backing 4'!Y:Y,0)))</f>
        <v>Even</v>
      </c>
      <c r="S385" t="str">
        <f>IF(L385="","",IF(C385="1 - Executive","",C385))</f>
        <v>6 - Junior Officer</v>
      </c>
      <c r="T385">
        <v>0</v>
      </c>
      <c r="U385" t="str">
        <f>IF(D385="Y","",IF(V385="Y",INDEX('Backing 2'!B:B,MATCH(C385,'Backing 2'!C:C,0)),C385))</f>
        <v/>
      </c>
      <c r="V385" t="s">
        <v>31</v>
      </c>
      <c r="X385" t="s">
        <v>50</v>
      </c>
      <c r="Y385">
        <v>24</v>
      </c>
      <c r="Z385" t="s">
        <v>53</v>
      </c>
      <c r="AA385" t="s">
        <v>40</v>
      </c>
      <c r="AB385" s="2">
        <v>43922</v>
      </c>
      <c r="AC385">
        <v>0</v>
      </c>
      <c r="AD385">
        <f t="shared" ca="1" si="5"/>
        <v>0.74709699686030251</v>
      </c>
    </row>
    <row r="386" spans="1:30">
      <c r="A386">
        <v>385</v>
      </c>
      <c r="B386" t="s">
        <v>29</v>
      </c>
      <c r="C386" t="s">
        <v>54</v>
      </c>
      <c r="D386" t="s">
        <v>31</v>
      </c>
      <c r="E386">
        <v>2</v>
      </c>
      <c r="F386" t="s">
        <v>33</v>
      </c>
      <c r="G386" t="s">
        <v>33</v>
      </c>
      <c r="H386" t="s">
        <v>32</v>
      </c>
      <c r="I386" t="s">
        <v>34</v>
      </c>
      <c r="J386" t="s">
        <v>43</v>
      </c>
      <c r="K386" t="s">
        <v>137</v>
      </c>
      <c r="L386" t="s">
        <v>45</v>
      </c>
      <c r="M386" t="s">
        <v>43</v>
      </c>
      <c r="N386" s="1" t="s">
        <v>37</v>
      </c>
      <c r="O386" t="s">
        <v>37</v>
      </c>
      <c r="P386" t="str">
        <f>IF(Q386="","",INDEX('Backing 4'!U:U,MATCH(Q386,'Backing 4'!T:T,0)))</f>
        <v>Uneven - Men benefit</v>
      </c>
      <c r="Q386" t="str">
        <f>IF(L386="","",IF(C386="1 - Executive","",C386&amp;" &amp; "&amp;M386))</f>
        <v>3 - Senior Manager &amp; Sales &amp; Marketing</v>
      </c>
      <c r="R386" t="str">
        <f>IF(S386="","",INDEX('Backing 4'!Z:Z,MATCH(S386,'Backing 4'!Y:Y,0)))</f>
        <v>Uneven - Men benefit</v>
      </c>
      <c r="S386" t="str">
        <f>IF(L386="","",IF(C386="1 - Executive","",C386))</f>
        <v>3 - Senior Manager</v>
      </c>
      <c r="T386">
        <v>4</v>
      </c>
      <c r="U386" t="str">
        <f>IF(D386="Y","",IF(V386="Y",INDEX('Backing 2'!B:B,MATCH(C386,'Backing 2'!C:C,0)),C386))</f>
        <v>3 - Senior Manager</v>
      </c>
      <c r="V386" t="s">
        <v>31</v>
      </c>
      <c r="W386">
        <v>2</v>
      </c>
      <c r="X386" t="s">
        <v>52</v>
      </c>
      <c r="Y386">
        <v>44</v>
      </c>
      <c r="Z386" t="s">
        <v>58</v>
      </c>
      <c r="AA386" t="s">
        <v>40</v>
      </c>
      <c r="AB386" s="2">
        <v>42461</v>
      </c>
      <c r="AC386">
        <v>4</v>
      </c>
      <c r="AD386">
        <f t="shared" ref="AD386:AD449" ca="1" si="6">RAND()</f>
        <v>0.33384758354807353</v>
      </c>
    </row>
    <row r="387" spans="1:30">
      <c r="A387">
        <v>386</v>
      </c>
      <c r="B387" t="s">
        <v>41</v>
      </c>
      <c r="C387" t="s">
        <v>30</v>
      </c>
      <c r="D387" t="s">
        <v>31</v>
      </c>
      <c r="E387">
        <v>2</v>
      </c>
      <c r="F387" t="s">
        <v>32</v>
      </c>
      <c r="G387" t="s">
        <v>33</v>
      </c>
      <c r="H387" t="s">
        <v>32</v>
      </c>
      <c r="I387" t="s">
        <v>34</v>
      </c>
      <c r="J387" t="s">
        <v>49</v>
      </c>
      <c r="K387" t="s">
        <v>137</v>
      </c>
      <c r="L387" t="s">
        <v>30</v>
      </c>
      <c r="M387" t="s">
        <v>49</v>
      </c>
      <c r="N387" s="1" t="s">
        <v>37</v>
      </c>
      <c r="O387" t="s">
        <v>37</v>
      </c>
      <c r="P387" t="str">
        <f>IF(Q387="","",INDEX('Backing 4'!U:U,MATCH(Q387,'Backing 4'!T:T,0)))</f>
        <v>Inconclusive</v>
      </c>
      <c r="Q387" t="str">
        <f>IF(L387="","",IF(C387="1 - Executive","",C387&amp;" &amp; "&amp;M387))</f>
        <v>6 - Junior Officer &amp; HR</v>
      </c>
      <c r="R387" t="str">
        <f>IF(S387="","",INDEX('Backing 4'!Z:Z,MATCH(S387,'Backing 4'!Y:Y,0)))</f>
        <v>Even</v>
      </c>
      <c r="S387" t="str">
        <f>IF(L387="","",IF(C387="1 - Executive","",C387))</f>
        <v>6 - Junior Officer</v>
      </c>
      <c r="T387">
        <v>3</v>
      </c>
      <c r="U387" t="str">
        <f>IF(D387="Y","",IF(V387="Y",INDEX('Backing 2'!B:B,MATCH(C387,'Backing 2'!C:C,0)),C387))</f>
        <v>6 - Junior Officer</v>
      </c>
      <c r="V387" t="s">
        <v>31</v>
      </c>
      <c r="W387">
        <v>3</v>
      </c>
      <c r="X387" t="s">
        <v>50</v>
      </c>
      <c r="Y387">
        <v>24</v>
      </c>
      <c r="Z387" t="s">
        <v>58</v>
      </c>
      <c r="AA387" t="s">
        <v>40</v>
      </c>
      <c r="AB387" s="2">
        <v>42826</v>
      </c>
      <c r="AC387">
        <v>3</v>
      </c>
      <c r="AD387">
        <f t="shared" ca="1" si="6"/>
        <v>0.78097231121951138</v>
      </c>
    </row>
    <row r="388" spans="1:30">
      <c r="A388">
        <v>387</v>
      </c>
      <c r="B388" t="s">
        <v>41</v>
      </c>
      <c r="C388" t="s">
        <v>42</v>
      </c>
      <c r="D388" t="s">
        <v>31</v>
      </c>
      <c r="E388">
        <v>2</v>
      </c>
      <c r="F388" t="s">
        <v>32</v>
      </c>
      <c r="G388" t="s">
        <v>33</v>
      </c>
      <c r="H388" t="s">
        <v>32</v>
      </c>
      <c r="I388" t="s">
        <v>34</v>
      </c>
      <c r="J388" t="s">
        <v>35</v>
      </c>
      <c r="K388" t="s">
        <v>137</v>
      </c>
      <c r="L388" t="s">
        <v>42</v>
      </c>
      <c r="M388" t="s">
        <v>35</v>
      </c>
      <c r="N388" s="1" t="s">
        <v>37</v>
      </c>
      <c r="O388" t="s">
        <v>37</v>
      </c>
      <c r="P388" t="str">
        <f>IF(Q388="","",INDEX('Backing 4'!U:U,MATCH(Q388,'Backing 4'!T:T,0)))</f>
        <v>Even</v>
      </c>
      <c r="Q388" t="str">
        <f>IF(L388="","",IF(C388="1 - Executive","",C388&amp;" &amp; "&amp;M388))</f>
        <v>4 - Manager &amp; Operations</v>
      </c>
      <c r="R388" t="str">
        <f>IF(S388="","",INDEX('Backing 4'!Z:Z,MATCH(S388,'Backing 4'!Y:Y,0)))</f>
        <v>Even</v>
      </c>
      <c r="S388" t="str">
        <f>IF(L388="","",IF(C388="1 - Executive","",C388))</f>
        <v>4 - Manager</v>
      </c>
      <c r="T388">
        <v>3</v>
      </c>
      <c r="U388" t="str">
        <f>IF(D388="Y","",IF(V388="Y",INDEX('Backing 2'!B:B,MATCH(C388,'Backing 2'!C:C,0)),C388))</f>
        <v>4 - Manager</v>
      </c>
      <c r="V388" t="s">
        <v>31</v>
      </c>
      <c r="W388">
        <v>2</v>
      </c>
      <c r="X388" t="s">
        <v>52</v>
      </c>
      <c r="Y388">
        <v>40</v>
      </c>
      <c r="Z388" t="s">
        <v>53</v>
      </c>
      <c r="AA388" t="s">
        <v>40</v>
      </c>
      <c r="AB388" s="2">
        <v>42095</v>
      </c>
      <c r="AC388">
        <v>5</v>
      </c>
      <c r="AD388">
        <f t="shared" ca="1" si="6"/>
        <v>0.23006100597423662</v>
      </c>
    </row>
    <row r="389" spans="1:30">
      <c r="A389">
        <v>388</v>
      </c>
      <c r="B389" t="s">
        <v>29</v>
      </c>
      <c r="C389" t="s">
        <v>30</v>
      </c>
      <c r="D389" t="s">
        <v>31</v>
      </c>
      <c r="E389">
        <v>2</v>
      </c>
      <c r="F389" t="s">
        <v>32</v>
      </c>
      <c r="G389" t="s">
        <v>33</v>
      </c>
      <c r="H389" t="s">
        <v>32</v>
      </c>
      <c r="I389" t="s">
        <v>34</v>
      </c>
      <c r="J389" t="s">
        <v>43</v>
      </c>
      <c r="K389" t="s">
        <v>137</v>
      </c>
      <c r="L389" t="s">
        <v>30</v>
      </c>
      <c r="M389" t="s">
        <v>43</v>
      </c>
      <c r="N389" s="1" t="s">
        <v>37</v>
      </c>
      <c r="O389" t="s">
        <v>37</v>
      </c>
      <c r="P389" t="str">
        <f>IF(Q389="","",INDEX('Backing 4'!U:U,MATCH(Q389,'Backing 4'!T:T,0)))</f>
        <v>Even</v>
      </c>
      <c r="Q389" t="str">
        <f>IF(L389="","",IF(C389="1 - Executive","",C389&amp;" &amp; "&amp;M389))</f>
        <v>6 - Junior Officer &amp; Sales &amp; Marketing</v>
      </c>
      <c r="R389" t="str">
        <f>IF(S389="","",INDEX('Backing 4'!Z:Z,MATCH(S389,'Backing 4'!Y:Y,0)))</f>
        <v>Even</v>
      </c>
      <c r="S389" t="str">
        <f>IF(L389="","",IF(C389="1 - Executive","",C389))</f>
        <v>6 - Junior Officer</v>
      </c>
      <c r="T389">
        <v>3</v>
      </c>
      <c r="U389" t="str">
        <f>IF(D389="Y","",IF(V389="Y",INDEX('Backing 2'!B:B,MATCH(C389,'Backing 2'!C:C,0)),C389))</f>
        <v>6 - Junior Officer</v>
      </c>
      <c r="V389" t="s">
        <v>31</v>
      </c>
      <c r="W389">
        <v>2</v>
      </c>
      <c r="X389" t="s">
        <v>50</v>
      </c>
      <c r="Y389">
        <v>25</v>
      </c>
      <c r="Z389" t="s">
        <v>48</v>
      </c>
      <c r="AA389" t="s">
        <v>40</v>
      </c>
      <c r="AB389" s="2">
        <v>42826</v>
      </c>
      <c r="AC389">
        <v>3</v>
      </c>
      <c r="AD389">
        <f t="shared" ca="1" si="6"/>
        <v>0.56685901369387248</v>
      </c>
    </row>
    <row r="390" spans="1:30">
      <c r="A390">
        <v>389</v>
      </c>
      <c r="B390" t="s">
        <v>29</v>
      </c>
      <c r="C390" t="s">
        <v>30</v>
      </c>
      <c r="D390" t="s">
        <v>31</v>
      </c>
      <c r="E390">
        <v>3</v>
      </c>
      <c r="F390" t="s">
        <v>32</v>
      </c>
      <c r="G390" t="s">
        <v>33</v>
      </c>
      <c r="H390" t="s">
        <v>32</v>
      </c>
      <c r="I390" t="s">
        <v>34</v>
      </c>
      <c r="J390" t="s">
        <v>35</v>
      </c>
      <c r="K390" t="s">
        <v>137</v>
      </c>
      <c r="L390" t="s">
        <v>30</v>
      </c>
      <c r="M390" t="s">
        <v>35</v>
      </c>
      <c r="N390" s="1" t="s">
        <v>37</v>
      </c>
      <c r="O390" t="s">
        <v>37</v>
      </c>
      <c r="P390" t="str">
        <f>IF(Q390="","",INDEX('Backing 4'!U:U,MATCH(Q390,'Backing 4'!T:T,0)))</f>
        <v>Even</v>
      </c>
      <c r="Q390" t="str">
        <f>IF(L390="","",IF(C390="1 - Executive","",C390&amp;" &amp; "&amp;M390))</f>
        <v>6 - Junior Officer &amp; Operations</v>
      </c>
      <c r="R390" t="str">
        <f>IF(S390="","",INDEX('Backing 4'!Z:Z,MATCH(S390,'Backing 4'!Y:Y,0)))</f>
        <v>Even</v>
      </c>
      <c r="S390" t="str">
        <f>IF(L390="","",IF(C390="1 - Executive","",C390))</f>
        <v>6 - Junior Officer</v>
      </c>
      <c r="T390">
        <v>3</v>
      </c>
      <c r="U390" t="str">
        <f>IF(D390="Y","",IF(V390="Y",INDEX('Backing 2'!B:B,MATCH(C390,'Backing 2'!C:C,0)),C390))</f>
        <v>6 - Junior Officer</v>
      </c>
      <c r="V390" t="s">
        <v>31</v>
      </c>
      <c r="W390">
        <v>3</v>
      </c>
      <c r="X390" t="s">
        <v>50</v>
      </c>
      <c r="Y390">
        <v>20</v>
      </c>
      <c r="Z390" t="s">
        <v>48</v>
      </c>
      <c r="AA390" t="s">
        <v>40</v>
      </c>
      <c r="AB390" s="2">
        <v>42826</v>
      </c>
      <c r="AC390">
        <v>3</v>
      </c>
      <c r="AD390">
        <f t="shared" ca="1" si="6"/>
        <v>0.78700640044268133</v>
      </c>
    </row>
    <row r="391" spans="1:30">
      <c r="A391">
        <v>390</v>
      </c>
      <c r="B391" t="s">
        <v>29</v>
      </c>
      <c r="C391" t="s">
        <v>30</v>
      </c>
      <c r="D391" t="s">
        <v>31</v>
      </c>
      <c r="E391">
        <v>2</v>
      </c>
      <c r="F391" t="s">
        <v>32</v>
      </c>
      <c r="G391" t="s">
        <v>33</v>
      </c>
      <c r="H391" t="s">
        <v>32</v>
      </c>
      <c r="I391" t="s">
        <v>34</v>
      </c>
      <c r="J391" t="s">
        <v>51</v>
      </c>
      <c r="K391" t="s">
        <v>137</v>
      </c>
      <c r="L391" t="s">
        <v>30</v>
      </c>
      <c r="M391" t="s">
        <v>51</v>
      </c>
      <c r="N391" s="1" t="s">
        <v>37</v>
      </c>
      <c r="O391" t="s">
        <v>37</v>
      </c>
      <c r="P391" t="str">
        <f>IF(Q391="","",INDEX('Backing 4'!U:U,MATCH(Q391,'Backing 4'!T:T,0)))</f>
        <v>Even</v>
      </c>
      <c r="Q391" t="str">
        <f>IF(L391="","",IF(C391="1 - Executive","",C391&amp;" &amp; "&amp;M391))</f>
        <v>6 - Junior Officer &amp; Internal Services</v>
      </c>
      <c r="R391" t="str">
        <f>IF(S391="","",INDEX('Backing 4'!Z:Z,MATCH(S391,'Backing 4'!Y:Y,0)))</f>
        <v>Even</v>
      </c>
      <c r="S391" t="str">
        <f>IF(L391="","",IF(C391="1 - Executive","",C391))</f>
        <v>6 - Junior Officer</v>
      </c>
      <c r="T391">
        <v>2</v>
      </c>
      <c r="U391" t="str">
        <f>IF(D391="Y","",IF(V391="Y",INDEX('Backing 2'!B:B,MATCH(C391,'Backing 2'!C:C,0)),C391))</f>
        <v>6 - Junior Officer</v>
      </c>
      <c r="V391" t="s">
        <v>31</v>
      </c>
      <c r="W391">
        <v>3</v>
      </c>
      <c r="X391" t="s">
        <v>50</v>
      </c>
      <c r="Y391">
        <v>24</v>
      </c>
      <c r="Z391" t="s">
        <v>48</v>
      </c>
      <c r="AA391" t="s">
        <v>40</v>
      </c>
      <c r="AB391" s="2">
        <v>43191</v>
      </c>
      <c r="AC391">
        <v>2</v>
      </c>
      <c r="AD391">
        <f t="shared" ca="1" si="6"/>
        <v>0.74425876250921641</v>
      </c>
    </row>
    <row r="392" spans="1:30">
      <c r="A392">
        <v>391</v>
      </c>
      <c r="B392" t="s">
        <v>29</v>
      </c>
      <c r="C392" t="s">
        <v>42</v>
      </c>
      <c r="D392" t="s">
        <v>31</v>
      </c>
      <c r="E392">
        <v>2</v>
      </c>
      <c r="F392" t="s">
        <v>32</v>
      </c>
      <c r="G392" t="s">
        <v>33</v>
      </c>
      <c r="H392" t="s">
        <v>32</v>
      </c>
      <c r="I392" t="s">
        <v>34</v>
      </c>
      <c r="J392" t="s">
        <v>51</v>
      </c>
      <c r="K392" t="s">
        <v>137</v>
      </c>
      <c r="L392" t="s">
        <v>42</v>
      </c>
      <c r="M392" t="s">
        <v>51</v>
      </c>
      <c r="N392" s="1" t="s">
        <v>37</v>
      </c>
      <c r="O392" t="s">
        <v>37</v>
      </c>
      <c r="P392" t="str">
        <f>IF(Q392="","",INDEX('Backing 4'!U:U,MATCH(Q392,'Backing 4'!T:T,0)))</f>
        <v>Even</v>
      </c>
      <c r="Q392" t="str">
        <f>IF(L392="","",IF(C392="1 - Executive","",C392&amp;" &amp; "&amp;M392))</f>
        <v>4 - Manager &amp; Internal Services</v>
      </c>
      <c r="R392" t="str">
        <f>IF(S392="","",INDEX('Backing 4'!Z:Z,MATCH(S392,'Backing 4'!Y:Y,0)))</f>
        <v>Even</v>
      </c>
      <c r="S392" t="str">
        <f>IF(L392="","",IF(C392="1 - Executive","",C392))</f>
        <v>4 - Manager</v>
      </c>
      <c r="T392">
        <v>5</v>
      </c>
      <c r="U392" t="str">
        <f>IF(D392="Y","",IF(V392="Y",INDEX('Backing 2'!B:B,MATCH(C392,'Backing 2'!C:C,0)),C392))</f>
        <v>4 - Manager</v>
      </c>
      <c r="V392" t="s">
        <v>31</v>
      </c>
      <c r="W392">
        <v>3</v>
      </c>
      <c r="X392" t="s">
        <v>38</v>
      </c>
      <c r="Y392">
        <v>36</v>
      </c>
      <c r="Z392" t="s">
        <v>48</v>
      </c>
      <c r="AA392" t="s">
        <v>40</v>
      </c>
      <c r="AB392" s="2">
        <v>41000</v>
      </c>
      <c r="AC392">
        <v>8</v>
      </c>
      <c r="AD392">
        <f t="shared" ca="1" si="6"/>
        <v>0.17318030759619352</v>
      </c>
    </row>
    <row r="393" spans="1:30">
      <c r="A393">
        <v>392</v>
      </c>
      <c r="B393" t="s">
        <v>29</v>
      </c>
      <c r="C393" t="s">
        <v>54</v>
      </c>
      <c r="D393" t="s">
        <v>31</v>
      </c>
      <c r="E393">
        <v>3</v>
      </c>
      <c r="F393" t="s">
        <v>32</v>
      </c>
      <c r="G393" t="s">
        <v>33</v>
      </c>
      <c r="H393" t="s">
        <v>32</v>
      </c>
      <c r="I393" t="s">
        <v>34</v>
      </c>
      <c r="J393" t="s">
        <v>35</v>
      </c>
      <c r="K393" t="s">
        <v>137</v>
      </c>
      <c r="L393" t="s">
        <v>54</v>
      </c>
      <c r="M393" t="s">
        <v>35</v>
      </c>
      <c r="N393" s="1" t="s">
        <v>37</v>
      </c>
      <c r="O393" t="s">
        <v>37</v>
      </c>
      <c r="P393" t="str">
        <f>IF(Q393="","",INDEX('Backing 4'!U:U,MATCH(Q393,'Backing 4'!T:T,0)))</f>
        <v>Even</v>
      </c>
      <c r="Q393" t="str">
        <f>IF(L393="","",IF(C393="1 - Executive","",C393&amp;" &amp; "&amp;M393))</f>
        <v>3 - Senior Manager &amp; Operations</v>
      </c>
      <c r="R393" t="str">
        <f>IF(S393="","",INDEX('Backing 4'!Z:Z,MATCH(S393,'Backing 4'!Y:Y,0)))</f>
        <v>Uneven - Men benefit</v>
      </c>
      <c r="S393" t="str">
        <f>IF(L393="","",IF(C393="1 - Executive","",C393))</f>
        <v>3 - Senior Manager</v>
      </c>
      <c r="T393">
        <v>1</v>
      </c>
      <c r="U393" t="str">
        <f>IF(D393="Y","",IF(V393="Y",INDEX('Backing 2'!B:B,MATCH(C393,'Backing 2'!C:C,0)),C393))</f>
        <v>4 - Manager</v>
      </c>
      <c r="V393" t="s">
        <v>34</v>
      </c>
      <c r="W393">
        <v>2</v>
      </c>
      <c r="X393" t="s">
        <v>52</v>
      </c>
      <c r="Y393">
        <v>41</v>
      </c>
      <c r="Z393" t="s">
        <v>58</v>
      </c>
      <c r="AA393" t="s">
        <v>40</v>
      </c>
      <c r="AB393" s="2">
        <v>41730</v>
      </c>
      <c r="AC393">
        <v>6</v>
      </c>
      <c r="AD393">
        <f t="shared" ca="1" si="6"/>
        <v>0.43871836487332527</v>
      </c>
    </row>
    <row r="394" spans="1:30">
      <c r="A394">
        <v>393</v>
      </c>
      <c r="B394" t="s">
        <v>29</v>
      </c>
      <c r="C394" t="s">
        <v>55</v>
      </c>
      <c r="D394" t="s">
        <v>31</v>
      </c>
      <c r="E394">
        <v>2</v>
      </c>
      <c r="F394" t="s">
        <v>32</v>
      </c>
      <c r="G394" t="s">
        <v>33</v>
      </c>
      <c r="H394" t="s">
        <v>32</v>
      </c>
      <c r="I394" t="s">
        <v>34</v>
      </c>
      <c r="J394" t="s">
        <v>35</v>
      </c>
      <c r="K394" t="s">
        <v>137</v>
      </c>
      <c r="L394" t="s">
        <v>55</v>
      </c>
      <c r="M394" t="s">
        <v>35</v>
      </c>
      <c r="N394" s="1" t="s">
        <v>37</v>
      </c>
      <c r="O394" t="s">
        <v>37</v>
      </c>
      <c r="P394" t="str">
        <f>IF(Q394="","",INDEX('Backing 4'!U:U,MATCH(Q394,'Backing 4'!T:T,0)))</f>
        <v>Even</v>
      </c>
      <c r="Q394" t="str">
        <f>IF(L394="","",IF(C394="1 - Executive","",C394&amp;" &amp; "&amp;M394))</f>
        <v>5 - Senior Officer &amp; Operations</v>
      </c>
      <c r="R394" t="str">
        <f>IF(S394="","",INDEX('Backing 4'!Z:Z,MATCH(S394,'Backing 4'!Y:Y,0)))</f>
        <v>Even</v>
      </c>
      <c r="S394" t="str">
        <f>IF(L394="","",IF(C394="1 - Executive","",C394))</f>
        <v>5 - Senior Officer</v>
      </c>
      <c r="T394">
        <v>3</v>
      </c>
      <c r="U394" t="str">
        <f>IF(D394="Y","",IF(V394="Y",INDEX('Backing 2'!B:B,MATCH(C394,'Backing 2'!C:C,0)),C394))</f>
        <v>5 - Senior Officer</v>
      </c>
      <c r="V394" t="s">
        <v>31</v>
      </c>
      <c r="W394">
        <v>2</v>
      </c>
      <c r="X394" t="s">
        <v>50</v>
      </c>
      <c r="Y394">
        <v>28</v>
      </c>
      <c r="Z394" t="s">
        <v>48</v>
      </c>
      <c r="AA394" t="s">
        <v>40</v>
      </c>
      <c r="AB394" s="2">
        <v>40634</v>
      </c>
      <c r="AC394">
        <v>9</v>
      </c>
      <c r="AD394">
        <f t="shared" ca="1" si="6"/>
        <v>0.62690545929476715</v>
      </c>
    </row>
    <row r="395" spans="1:30">
      <c r="A395">
        <v>394</v>
      </c>
      <c r="B395" t="s">
        <v>29</v>
      </c>
      <c r="C395" t="s">
        <v>42</v>
      </c>
      <c r="D395" t="s">
        <v>31</v>
      </c>
      <c r="E395">
        <v>3</v>
      </c>
      <c r="F395" t="s">
        <v>32</v>
      </c>
      <c r="G395" t="s">
        <v>33</v>
      </c>
      <c r="H395" t="s">
        <v>32</v>
      </c>
      <c r="I395" t="s">
        <v>34</v>
      </c>
      <c r="J395" t="s">
        <v>35</v>
      </c>
      <c r="K395" t="s">
        <v>137</v>
      </c>
      <c r="L395" t="s">
        <v>42</v>
      </c>
      <c r="M395" t="s">
        <v>35</v>
      </c>
      <c r="N395" s="1" t="s">
        <v>37</v>
      </c>
      <c r="O395" t="s">
        <v>37</v>
      </c>
      <c r="P395" t="str">
        <f>IF(Q395="","",INDEX('Backing 4'!U:U,MATCH(Q395,'Backing 4'!T:T,0)))</f>
        <v>Even</v>
      </c>
      <c r="Q395" t="str">
        <f>IF(L395="","",IF(C395="1 - Executive","",C395&amp;" &amp; "&amp;M395))</f>
        <v>4 - Manager &amp; Operations</v>
      </c>
      <c r="R395" t="str">
        <f>IF(S395="","",INDEX('Backing 4'!Z:Z,MATCH(S395,'Backing 4'!Y:Y,0)))</f>
        <v>Even</v>
      </c>
      <c r="S395" t="str">
        <f>IF(L395="","",IF(C395="1 - Executive","",C395))</f>
        <v>4 - Manager</v>
      </c>
      <c r="T395">
        <v>5</v>
      </c>
      <c r="U395" t="str">
        <f>IF(D395="Y","",IF(V395="Y",INDEX('Backing 2'!B:B,MATCH(C395,'Backing 2'!C:C,0)),C395))</f>
        <v>4 - Manager</v>
      </c>
      <c r="V395" t="s">
        <v>31</v>
      </c>
      <c r="W395">
        <v>3</v>
      </c>
      <c r="X395" t="s">
        <v>38</v>
      </c>
      <c r="Y395">
        <v>34</v>
      </c>
      <c r="Z395" t="s">
        <v>48</v>
      </c>
      <c r="AA395" t="s">
        <v>40</v>
      </c>
      <c r="AB395" s="2">
        <v>41365</v>
      </c>
      <c r="AC395">
        <v>7</v>
      </c>
      <c r="AD395">
        <f t="shared" ca="1" si="6"/>
        <v>0.28981598237513817</v>
      </c>
    </row>
    <row r="396" spans="1:30">
      <c r="A396">
        <v>395</v>
      </c>
      <c r="B396" t="s">
        <v>29</v>
      </c>
      <c r="C396" t="s">
        <v>30</v>
      </c>
      <c r="D396" t="s">
        <v>31</v>
      </c>
      <c r="E396">
        <v>2</v>
      </c>
      <c r="F396" t="s">
        <v>32</v>
      </c>
      <c r="G396" t="s">
        <v>33</v>
      </c>
      <c r="H396" t="s">
        <v>32</v>
      </c>
      <c r="I396" t="s">
        <v>34</v>
      </c>
      <c r="J396" t="s">
        <v>35</v>
      </c>
      <c r="K396" t="s">
        <v>137</v>
      </c>
      <c r="L396" t="s">
        <v>30</v>
      </c>
      <c r="M396" t="s">
        <v>35</v>
      </c>
      <c r="N396" s="1" t="s">
        <v>37</v>
      </c>
      <c r="O396" t="s">
        <v>37</v>
      </c>
      <c r="P396" t="str">
        <f>IF(Q396="","",INDEX('Backing 4'!U:U,MATCH(Q396,'Backing 4'!T:T,0)))</f>
        <v>Even</v>
      </c>
      <c r="Q396" t="str">
        <f>IF(L396="","",IF(C396="1 - Executive","",C396&amp;" &amp; "&amp;M396))</f>
        <v>6 - Junior Officer &amp; Operations</v>
      </c>
      <c r="R396" t="str">
        <f>IF(S396="","",INDEX('Backing 4'!Z:Z,MATCH(S396,'Backing 4'!Y:Y,0)))</f>
        <v>Even</v>
      </c>
      <c r="S396" t="str">
        <f>IF(L396="","",IF(C396="1 - Executive","",C396))</f>
        <v>6 - Junior Officer</v>
      </c>
      <c r="T396">
        <v>3</v>
      </c>
      <c r="U396" t="str">
        <f>IF(D396="Y","",IF(V396="Y",INDEX('Backing 2'!B:B,MATCH(C396,'Backing 2'!C:C,0)),C396))</f>
        <v>6 - Junior Officer</v>
      </c>
      <c r="V396" t="s">
        <v>31</v>
      </c>
      <c r="W396">
        <v>3</v>
      </c>
      <c r="X396" t="s">
        <v>50</v>
      </c>
      <c r="Y396">
        <v>22</v>
      </c>
      <c r="Z396" t="s">
        <v>58</v>
      </c>
      <c r="AA396" t="s">
        <v>40</v>
      </c>
      <c r="AB396" s="2">
        <v>42826</v>
      </c>
      <c r="AC396">
        <v>3</v>
      </c>
      <c r="AD396">
        <f t="shared" ca="1" si="6"/>
        <v>0.83446797966297881</v>
      </c>
    </row>
    <row r="397" spans="1:30">
      <c r="A397">
        <v>396</v>
      </c>
      <c r="B397" t="s">
        <v>41</v>
      </c>
      <c r="C397" t="s">
        <v>30</v>
      </c>
      <c r="D397" t="s">
        <v>31</v>
      </c>
      <c r="E397">
        <v>3</v>
      </c>
      <c r="F397" t="s">
        <v>32</v>
      </c>
      <c r="G397" t="s">
        <v>33</v>
      </c>
      <c r="H397" t="s">
        <v>32</v>
      </c>
      <c r="I397" t="s">
        <v>34</v>
      </c>
      <c r="J397" t="s">
        <v>43</v>
      </c>
      <c r="K397" t="s">
        <v>137</v>
      </c>
      <c r="L397" t="s">
        <v>30</v>
      </c>
      <c r="M397" t="s">
        <v>43</v>
      </c>
      <c r="N397" s="1" t="s">
        <v>37</v>
      </c>
      <c r="O397" t="s">
        <v>37</v>
      </c>
      <c r="P397" t="str">
        <f>IF(Q397="","",INDEX('Backing 4'!U:U,MATCH(Q397,'Backing 4'!T:T,0)))</f>
        <v>Even</v>
      </c>
      <c r="Q397" t="str">
        <f>IF(L397="","",IF(C397="1 - Executive","",C397&amp;" &amp; "&amp;M397))</f>
        <v>6 - Junior Officer &amp; Sales &amp; Marketing</v>
      </c>
      <c r="R397" t="str">
        <f>IF(S397="","",INDEX('Backing 4'!Z:Z,MATCH(S397,'Backing 4'!Y:Y,0)))</f>
        <v>Even</v>
      </c>
      <c r="S397" t="str">
        <f>IF(L397="","",IF(C397="1 - Executive","",C397))</f>
        <v>6 - Junior Officer</v>
      </c>
      <c r="T397">
        <v>1</v>
      </c>
      <c r="U397" t="str">
        <f>IF(D397="Y","",IF(V397="Y",INDEX('Backing 2'!B:B,MATCH(C397,'Backing 2'!C:C,0)),C397))</f>
        <v>6 - Junior Officer</v>
      </c>
      <c r="V397" t="s">
        <v>31</v>
      </c>
      <c r="W397">
        <v>0</v>
      </c>
      <c r="X397" t="s">
        <v>50</v>
      </c>
      <c r="Y397">
        <v>28</v>
      </c>
      <c r="Z397" t="s">
        <v>58</v>
      </c>
      <c r="AA397" t="s">
        <v>40</v>
      </c>
      <c r="AB397" s="2">
        <v>43556</v>
      </c>
      <c r="AC397">
        <v>1</v>
      </c>
      <c r="AD397">
        <f t="shared" ca="1" si="6"/>
        <v>0.53434247794326306</v>
      </c>
    </row>
    <row r="398" spans="1:30" hidden="1">
      <c r="A398">
        <v>397</v>
      </c>
      <c r="B398" t="s">
        <v>29</v>
      </c>
      <c r="C398" t="s">
        <v>42</v>
      </c>
      <c r="D398" t="s">
        <v>34</v>
      </c>
      <c r="E398">
        <v>0</v>
      </c>
      <c r="F398" t="s">
        <v>32</v>
      </c>
      <c r="G398" t="s">
        <v>32</v>
      </c>
      <c r="H398" t="s">
        <v>32</v>
      </c>
      <c r="I398" t="s">
        <v>31</v>
      </c>
      <c r="J398" t="s">
        <v>43</v>
      </c>
      <c r="K398" t="s">
        <v>137</v>
      </c>
      <c r="L398" t="s">
        <v>42</v>
      </c>
      <c r="M398" t="s">
        <v>43</v>
      </c>
      <c r="N398" s="1" t="s">
        <v>37</v>
      </c>
      <c r="O398" t="s">
        <v>37</v>
      </c>
      <c r="P398" t="str">
        <f>IF(Q398="","",INDEX('Backing 4'!U:U,MATCH(Q398,'Backing 4'!T:T,0)))</f>
        <v>Uneven - Men benefit</v>
      </c>
      <c r="Q398" t="str">
        <f>IF(L398="","",IF(C398="1 - Executive","",C398&amp;" &amp; "&amp;M398))</f>
        <v>4 - Manager &amp; Sales &amp; Marketing</v>
      </c>
      <c r="R398" t="str">
        <f>IF(S398="","",INDEX('Backing 4'!Z:Z,MATCH(S398,'Backing 4'!Y:Y,0)))</f>
        <v>Even</v>
      </c>
      <c r="S398" t="str">
        <f>IF(L398="","",IF(C398="1 - Executive","",C398))</f>
        <v>4 - Manager</v>
      </c>
      <c r="T398">
        <v>0</v>
      </c>
      <c r="U398" t="str">
        <f>IF(D398="Y","",IF(V398="Y",INDEX('Backing 2'!B:B,MATCH(C398,'Backing 2'!C:C,0)),C398))</f>
        <v/>
      </c>
      <c r="V398" t="s">
        <v>31</v>
      </c>
      <c r="X398" t="s">
        <v>38</v>
      </c>
      <c r="Y398">
        <v>32</v>
      </c>
      <c r="Z398" t="s">
        <v>48</v>
      </c>
      <c r="AA398" t="s">
        <v>40</v>
      </c>
      <c r="AB398" s="2">
        <v>43922</v>
      </c>
      <c r="AC398">
        <v>0</v>
      </c>
      <c r="AD398">
        <f t="shared" ca="1" si="6"/>
        <v>1.8532638620104902E-2</v>
      </c>
    </row>
    <row r="399" spans="1:30">
      <c r="A399">
        <v>398</v>
      </c>
      <c r="B399" t="s">
        <v>29</v>
      </c>
      <c r="C399" t="s">
        <v>42</v>
      </c>
      <c r="D399" t="s">
        <v>31</v>
      </c>
      <c r="E399">
        <v>2</v>
      </c>
      <c r="F399" t="s">
        <v>32</v>
      </c>
      <c r="G399" t="s">
        <v>33</v>
      </c>
      <c r="H399" t="s">
        <v>32</v>
      </c>
      <c r="I399" t="s">
        <v>34</v>
      </c>
      <c r="J399" t="s">
        <v>35</v>
      </c>
      <c r="K399" t="s">
        <v>137</v>
      </c>
      <c r="L399" t="s">
        <v>42</v>
      </c>
      <c r="M399" t="s">
        <v>35</v>
      </c>
      <c r="N399" s="1" t="s">
        <v>37</v>
      </c>
      <c r="O399" t="s">
        <v>37</v>
      </c>
      <c r="P399" t="str">
        <f>IF(Q399="","",INDEX('Backing 4'!U:U,MATCH(Q399,'Backing 4'!T:T,0)))</f>
        <v>Even</v>
      </c>
      <c r="Q399" t="str">
        <f>IF(L399="","",IF(C399="1 - Executive","",C399&amp;" &amp; "&amp;M399))</f>
        <v>4 - Manager &amp; Operations</v>
      </c>
      <c r="R399" t="str">
        <f>IF(S399="","",INDEX('Backing 4'!Z:Z,MATCH(S399,'Backing 4'!Y:Y,0)))</f>
        <v>Even</v>
      </c>
      <c r="S399" t="str">
        <f>IF(L399="","",IF(C399="1 - Executive","",C399))</f>
        <v>4 - Manager</v>
      </c>
      <c r="T399">
        <v>1</v>
      </c>
      <c r="U399" t="str">
        <f>IF(D399="Y","",IF(V399="Y",INDEX('Backing 2'!B:B,MATCH(C399,'Backing 2'!C:C,0)),C399))</f>
        <v>5 - Senior Officer</v>
      </c>
      <c r="V399" t="s">
        <v>34</v>
      </c>
      <c r="W399">
        <v>2</v>
      </c>
      <c r="X399" t="s">
        <v>38</v>
      </c>
      <c r="Y399">
        <v>34</v>
      </c>
      <c r="Z399" t="s">
        <v>58</v>
      </c>
      <c r="AA399" t="s">
        <v>40</v>
      </c>
      <c r="AB399" s="2">
        <v>40634</v>
      </c>
      <c r="AC399">
        <v>9</v>
      </c>
      <c r="AD399">
        <f t="shared" ca="1" si="6"/>
        <v>0.80514274642270689</v>
      </c>
    </row>
    <row r="400" spans="1:30">
      <c r="A400">
        <v>399</v>
      </c>
      <c r="B400" t="s">
        <v>29</v>
      </c>
      <c r="C400" t="s">
        <v>30</v>
      </c>
      <c r="D400" t="s">
        <v>31</v>
      </c>
      <c r="E400">
        <v>2</v>
      </c>
      <c r="F400" t="s">
        <v>32</v>
      </c>
      <c r="G400" t="s">
        <v>33</v>
      </c>
      <c r="H400" t="s">
        <v>32</v>
      </c>
      <c r="I400" t="s">
        <v>34</v>
      </c>
      <c r="J400" t="s">
        <v>43</v>
      </c>
      <c r="K400" t="s">
        <v>137</v>
      </c>
      <c r="L400" t="s">
        <v>30</v>
      </c>
      <c r="M400" t="s">
        <v>43</v>
      </c>
      <c r="N400" s="1" t="s">
        <v>37</v>
      </c>
      <c r="O400" t="s">
        <v>37</v>
      </c>
      <c r="P400" t="str">
        <f>IF(Q400="","",INDEX('Backing 4'!U:U,MATCH(Q400,'Backing 4'!T:T,0)))</f>
        <v>Even</v>
      </c>
      <c r="Q400" t="str">
        <f>IF(L400="","",IF(C400="1 - Executive","",C400&amp;" &amp; "&amp;M400))</f>
        <v>6 - Junior Officer &amp; Sales &amp; Marketing</v>
      </c>
      <c r="R400" t="str">
        <f>IF(S400="","",INDEX('Backing 4'!Z:Z,MATCH(S400,'Backing 4'!Y:Y,0)))</f>
        <v>Even</v>
      </c>
      <c r="S400" t="str">
        <f>IF(L400="","",IF(C400="1 - Executive","",C400))</f>
        <v>6 - Junior Officer</v>
      </c>
      <c r="T400">
        <v>3</v>
      </c>
      <c r="U400" t="str">
        <f>IF(D400="Y","",IF(V400="Y",INDEX('Backing 2'!B:B,MATCH(C400,'Backing 2'!C:C,0)),C400))</f>
        <v>6 - Junior Officer</v>
      </c>
      <c r="V400" t="s">
        <v>31</v>
      </c>
      <c r="W400">
        <v>2</v>
      </c>
      <c r="X400" t="s">
        <v>50</v>
      </c>
      <c r="Y400">
        <v>21</v>
      </c>
      <c r="Z400" t="s">
        <v>44</v>
      </c>
      <c r="AA400" t="s">
        <v>40</v>
      </c>
      <c r="AB400" s="2">
        <v>42826</v>
      </c>
      <c r="AC400">
        <v>3</v>
      </c>
      <c r="AD400">
        <f t="shared" ca="1" si="6"/>
        <v>0.8663414228845191</v>
      </c>
    </row>
    <row r="401" spans="1:30" hidden="1">
      <c r="A401">
        <v>400</v>
      </c>
      <c r="B401" t="s">
        <v>41</v>
      </c>
      <c r="C401" t="s">
        <v>30</v>
      </c>
      <c r="D401" t="s">
        <v>34</v>
      </c>
      <c r="E401">
        <v>0</v>
      </c>
      <c r="F401" t="s">
        <v>32</v>
      </c>
      <c r="G401" t="s">
        <v>32</v>
      </c>
      <c r="H401" t="s">
        <v>32</v>
      </c>
      <c r="I401" t="s">
        <v>31</v>
      </c>
      <c r="J401" t="s">
        <v>35</v>
      </c>
      <c r="K401" t="s">
        <v>137</v>
      </c>
      <c r="L401" t="s">
        <v>30</v>
      </c>
      <c r="M401" t="s">
        <v>35</v>
      </c>
      <c r="N401" s="1" t="s">
        <v>37</v>
      </c>
      <c r="O401" t="s">
        <v>37</v>
      </c>
      <c r="P401" t="str">
        <f>IF(Q401="","",INDEX('Backing 4'!U:U,MATCH(Q401,'Backing 4'!T:T,0)))</f>
        <v>Even</v>
      </c>
      <c r="Q401" t="str">
        <f>IF(L401="","",IF(C401="1 - Executive","",C401&amp;" &amp; "&amp;M401))</f>
        <v>6 - Junior Officer &amp; Operations</v>
      </c>
      <c r="R401" t="str">
        <f>IF(S401="","",INDEX('Backing 4'!Z:Z,MATCH(S401,'Backing 4'!Y:Y,0)))</f>
        <v>Even</v>
      </c>
      <c r="S401" t="str">
        <f>IF(L401="","",IF(C401="1 - Executive","",C401))</f>
        <v>6 - Junior Officer</v>
      </c>
      <c r="T401">
        <v>0</v>
      </c>
      <c r="U401" t="str">
        <f>IF(D401="Y","",IF(V401="Y",INDEX('Backing 2'!B:B,MATCH(C401,'Backing 2'!C:C,0)),C401))</f>
        <v/>
      </c>
      <c r="V401" t="s">
        <v>31</v>
      </c>
      <c r="X401" t="s">
        <v>50</v>
      </c>
      <c r="Y401">
        <v>22</v>
      </c>
      <c r="Z401" t="s">
        <v>44</v>
      </c>
      <c r="AA401" t="s">
        <v>40</v>
      </c>
      <c r="AB401" s="2">
        <v>43922</v>
      </c>
      <c r="AC401">
        <v>0</v>
      </c>
      <c r="AD401">
        <f t="shared" ca="1" si="6"/>
        <v>0.16444018836200125</v>
      </c>
    </row>
    <row r="402" spans="1:30">
      <c r="A402">
        <v>401</v>
      </c>
      <c r="B402" t="s">
        <v>41</v>
      </c>
      <c r="C402" t="s">
        <v>30</v>
      </c>
      <c r="D402" t="s">
        <v>31</v>
      </c>
      <c r="E402">
        <v>4</v>
      </c>
      <c r="F402" t="s">
        <v>32</v>
      </c>
      <c r="G402" t="s">
        <v>33</v>
      </c>
      <c r="H402" t="s">
        <v>32</v>
      </c>
      <c r="I402" t="s">
        <v>34</v>
      </c>
      <c r="J402" t="s">
        <v>35</v>
      </c>
      <c r="K402" t="s">
        <v>137</v>
      </c>
      <c r="L402" t="s">
        <v>30</v>
      </c>
      <c r="M402" t="s">
        <v>35</v>
      </c>
      <c r="N402" s="1" t="s">
        <v>37</v>
      </c>
      <c r="O402" t="s">
        <v>37</v>
      </c>
      <c r="P402" t="str">
        <f>IF(Q402="","",INDEX('Backing 4'!U:U,MATCH(Q402,'Backing 4'!T:T,0)))</f>
        <v>Even</v>
      </c>
      <c r="Q402" t="str">
        <f>IF(L402="","",IF(C402="1 - Executive","",C402&amp;" &amp; "&amp;M402))</f>
        <v>6 - Junior Officer &amp; Operations</v>
      </c>
      <c r="R402" t="str">
        <f>IF(S402="","",INDEX('Backing 4'!Z:Z,MATCH(S402,'Backing 4'!Y:Y,0)))</f>
        <v>Even</v>
      </c>
      <c r="S402" t="str">
        <f>IF(L402="","",IF(C402="1 - Executive","",C402))</f>
        <v>6 - Junior Officer</v>
      </c>
      <c r="T402">
        <v>2</v>
      </c>
      <c r="U402" t="str">
        <f>IF(D402="Y","",IF(V402="Y",INDEX('Backing 2'!B:B,MATCH(C402,'Backing 2'!C:C,0)),C402))</f>
        <v>6 - Junior Officer</v>
      </c>
      <c r="V402" t="s">
        <v>31</v>
      </c>
      <c r="W402">
        <v>2</v>
      </c>
      <c r="X402" t="s">
        <v>50</v>
      </c>
      <c r="Y402">
        <v>26</v>
      </c>
      <c r="Z402" t="s">
        <v>44</v>
      </c>
      <c r="AA402" t="s">
        <v>40</v>
      </c>
      <c r="AB402" s="2">
        <v>43191</v>
      </c>
      <c r="AC402">
        <v>2</v>
      </c>
      <c r="AD402">
        <f t="shared" ca="1" si="6"/>
        <v>0.47363982458212495</v>
      </c>
    </row>
    <row r="403" spans="1:30" hidden="1">
      <c r="A403">
        <v>402</v>
      </c>
      <c r="B403" t="s">
        <v>41</v>
      </c>
      <c r="C403" t="s">
        <v>55</v>
      </c>
      <c r="D403" t="s">
        <v>34</v>
      </c>
      <c r="E403">
        <v>0</v>
      </c>
      <c r="F403" t="s">
        <v>32</v>
      </c>
      <c r="G403" t="s">
        <v>32</v>
      </c>
      <c r="H403" t="s">
        <v>32</v>
      </c>
      <c r="I403" t="s">
        <v>31</v>
      </c>
      <c r="J403" t="s">
        <v>35</v>
      </c>
      <c r="K403" t="s">
        <v>137</v>
      </c>
      <c r="L403" t="s">
        <v>55</v>
      </c>
      <c r="M403" t="s">
        <v>35</v>
      </c>
      <c r="N403" s="1">
        <v>0.8</v>
      </c>
      <c r="O403" t="s">
        <v>59</v>
      </c>
      <c r="P403" t="str">
        <f>IF(Q403="","",INDEX('Backing 4'!U:U,MATCH(Q403,'Backing 4'!T:T,0)))</f>
        <v>Even</v>
      </c>
      <c r="Q403" t="str">
        <f>IF(L403="","",IF(C403="1 - Executive","",C403&amp;" &amp; "&amp;M403))</f>
        <v>5 - Senior Officer &amp; Operations</v>
      </c>
      <c r="R403" t="str">
        <f>IF(S403="","",INDEX('Backing 4'!Z:Z,MATCH(S403,'Backing 4'!Y:Y,0)))</f>
        <v>Even</v>
      </c>
      <c r="S403" t="str">
        <f>IF(L403="","",IF(C403="1 - Executive","",C403))</f>
        <v>5 - Senior Officer</v>
      </c>
      <c r="T403">
        <v>0</v>
      </c>
      <c r="U403" t="str">
        <f>IF(D403="Y","",IF(V403="Y",INDEX('Backing 2'!B:B,MATCH(C403,'Backing 2'!C:C,0)),C403))</f>
        <v/>
      </c>
      <c r="V403" t="s">
        <v>31</v>
      </c>
      <c r="X403" t="s">
        <v>38</v>
      </c>
      <c r="Y403">
        <v>33</v>
      </c>
      <c r="Z403" t="s">
        <v>48</v>
      </c>
      <c r="AA403" t="s">
        <v>40</v>
      </c>
      <c r="AB403" s="2">
        <v>43922</v>
      </c>
      <c r="AC403">
        <v>0</v>
      </c>
      <c r="AD403">
        <f t="shared" ca="1" si="6"/>
        <v>0.64615742652682273</v>
      </c>
    </row>
    <row r="404" spans="1:30">
      <c r="A404">
        <v>403</v>
      </c>
      <c r="B404" t="s">
        <v>29</v>
      </c>
      <c r="C404" t="s">
        <v>30</v>
      </c>
      <c r="D404" t="s">
        <v>31</v>
      </c>
      <c r="E404">
        <v>2</v>
      </c>
      <c r="F404" t="s">
        <v>32</v>
      </c>
      <c r="G404" t="s">
        <v>33</v>
      </c>
      <c r="H404" t="s">
        <v>32</v>
      </c>
      <c r="I404" t="s">
        <v>34</v>
      </c>
      <c r="J404" t="s">
        <v>43</v>
      </c>
      <c r="K404" t="s">
        <v>137</v>
      </c>
      <c r="L404" t="s">
        <v>30</v>
      </c>
      <c r="M404" t="s">
        <v>43</v>
      </c>
      <c r="N404" s="1" t="s">
        <v>37</v>
      </c>
      <c r="O404" t="s">
        <v>37</v>
      </c>
      <c r="P404" t="str">
        <f>IF(Q404="","",INDEX('Backing 4'!U:U,MATCH(Q404,'Backing 4'!T:T,0)))</f>
        <v>Even</v>
      </c>
      <c r="Q404" t="str">
        <f>IF(L404="","",IF(C404="1 - Executive","",C404&amp;" &amp; "&amp;M404))</f>
        <v>6 - Junior Officer &amp; Sales &amp; Marketing</v>
      </c>
      <c r="R404" t="str">
        <f>IF(S404="","",INDEX('Backing 4'!Z:Z,MATCH(S404,'Backing 4'!Y:Y,0)))</f>
        <v>Even</v>
      </c>
      <c r="S404" t="str">
        <f>IF(L404="","",IF(C404="1 - Executive","",C404))</f>
        <v>6 - Junior Officer</v>
      </c>
      <c r="T404">
        <v>3</v>
      </c>
      <c r="U404" t="str">
        <f>IF(D404="Y","",IF(V404="Y",INDEX('Backing 2'!B:B,MATCH(C404,'Backing 2'!C:C,0)),C404))</f>
        <v>6 - Junior Officer</v>
      </c>
      <c r="V404" t="s">
        <v>31</v>
      </c>
      <c r="W404">
        <v>3</v>
      </c>
      <c r="X404" t="s">
        <v>50</v>
      </c>
      <c r="Y404">
        <v>23</v>
      </c>
      <c r="Z404" t="s">
        <v>58</v>
      </c>
      <c r="AA404" t="s">
        <v>40</v>
      </c>
      <c r="AB404" s="2">
        <v>42826</v>
      </c>
      <c r="AC404">
        <v>3</v>
      </c>
      <c r="AD404">
        <f t="shared" ca="1" si="6"/>
        <v>3.6916571567435663E-2</v>
      </c>
    </row>
    <row r="405" spans="1:30" hidden="1">
      <c r="A405">
        <v>404</v>
      </c>
      <c r="B405" t="s">
        <v>29</v>
      </c>
      <c r="C405" t="s">
        <v>65</v>
      </c>
      <c r="D405" t="s">
        <v>31</v>
      </c>
      <c r="E405">
        <v>0</v>
      </c>
      <c r="F405" t="s">
        <v>32</v>
      </c>
      <c r="G405" t="s">
        <v>32</v>
      </c>
      <c r="H405" t="s">
        <v>32</v>
      </c>
      <c r="I405" t="s">
        <v>34</v>
      </c>
      <c r="J405" t="s">
        <v>46</v>
      </c>
      <c r="K405" t="s">
        <v>137</v>
      </c>
      <c r="L405" t="s">
        <v>65</v>
      </c>
      <c r="M405" t="s">
        <v>46</v>
      </c>
      <c r="N405" s="1" t="s">
        <v>37</v>
      </c>
      <c r="O405" t="s">
        <v>37</v>
      </c>
      <c r="P405" t="str">
        <f>IF(Q405="","",INDEX('Backing 4'!U:U,MATCH(Q405,'Backing 4'!T:T,0)))</f>
        <v/>
      </c>
      <c r="Q405" t="str">
        <f>IF(L405="","",IF(C405="1 - Executive","",C405&amp;" &amp; "&amp;M405))</f>
        <v/>
      </c>
      <c r="R405" t="str">
        <f>IF(S405="","",INDEX('Backing 4'!Z:Z,MATCH(S405,'Backing 4'!Y:Y,0)))</f>
        <v/>
      </c>
      <c r="S405" t="str">
        <f>IF(L405="","",IF(C405="1 - Executive","",C405))</f>
        <v/>
      </c>
      <c r="T405">
        <v>2</v>
      </c>
      <c r="U405" t="str">
        <f>IF(D405="Y","",IF(V405="Y",INDEX('Backing 2'!B:B,MATCH(C405,'Backing 2'!C:C,0)),C405))</f>
        <v>1 - Executive</v>
      </c>
      <c r="V405" t="s">
        <v>31</v>
      </c>
      <c r="W405">
        <v>2</v>
      </c>
      <c r="X405" t="s">
        <v>63</v>
      </c>
      <c r="Y405">
        <v>50</v>
      </c>
      <c r="Z405" t="s">
        <v>58</v>
      </c>
      <c r="AA405" t="s">
        <v>40</v>
      </c>
      <c r="AB405" s="2">
        <v>42461</v>
      </c>
      <c r="AC405">
        <v>4</v>
      </c>
      <c r="AD405">
        <f t="shared" ca="1" si="6"/>
        <v>0.71776860248471297</v>
      </c>
    </row>
    <row r="406" spans="1:30" hidden="1">
      <c r="A406">
        <v>405</v>
      </c>
      <c r="B406" t="s">
        <v>29</v>
      </c>
      <c r="C406" t="s">
        <v>65</v>
      </c>
      <c r="D406" t="s">
        <v>31</v>
      </c>
      <c r="E406">
        <v>0</v>
      </c>
      <c r="F406" t="s">
        <v>32</v>
      </c>
      <c r="G406" t="s">
        <v>32</v>
      </c>
      <c r="H406" t="s">
        <v>32</v>
      </c>
      <c r="I406" t="s">
        <v>34</v>
      </c>
      <c r="J406" t="s">
        <v>46</v>
      </c>
      <c r="K406" t="s">
        <v>137</v>
      </c>
      <c r="L406" t="s">
        <v>65</v>
      </c>
      <c r="M406" t="s">
        <v>46</v>
      </c>
      <c r="N406" s="1" t="s">
        <v>37</v>
      </c>
      <c r="O406" t="s">
        <v>37</v>
      </c>
      <c r="P406" t="str">
        <f>IF(Q406="","",INDEX('Backing 4'!U:U,MATCH(Q406,'Backing 4'!T:T,0)))</f>
        <v/>
      </c>
      <c r="Q406" t="str">
        <f>IF(L406="","",IF(C406="1 - Executive","",C406&amp;" &amp; "&amp;M406))</f>
        <v/>
      </c>
      <c r="R406" t="str">
        <f>IF(S406="","",INDEX('Backing 4'!Z:Z,MATCH(S406,'Backing 4'!Y:Y,0)))</f>
        <v/>
      </c>
      <c r="S406" t="str">
        <f>IF(L406="","",IF(C406="1 - Executive","",C406))</f>
        <v/>
      </c>
      <c r="T406">
        <v>5</v>
      </c>
      <c r="U406" t="str">
        <f>IF(D406="Y","",IF(V406="Y",INDEX('Backing 2'!B:B,MATCH(C406,'Backing 2'!C:C,0)),C406))</f>
        <v>1 - Executive</v>
      </c>
      <c r="V406" t="s">
        <v>31</v>
      </c>
      <c r="W406">
        <v>3</v>
      </c>
      <c r="X406" t="s">
        <v>52</v>
      </c>
      <c r="Y406">
        <v>47</v>
      </c>
      <c r="Z406" t="s">
        <v>48</v>
      </c>
      <c r="AA406" t="s">
        <v>40</v>
      </c>
      <c r="AB406" s="2">
        <v>41000</v>
      </c>
      <c r="AC406">
        <v>8</v>
      </c>
      <c r="AD406">
        <f t="shared" ca="1" si="6"/>
        <v>0.55684919758327356</v>
      </c>
    </row>
    <row r="407" spans="1:30">
      <c r="A407">
        <v>406</v>
      </c>
      <c r="B407" t="s">
        <v>29</v>
      </c>
      <c r="C407" t="s">
        <v>54</v>
      </c>
      <c r="D407" t="s">
        <v>31</v>
      </c>
      <c r="E407">
        <v>2</v>
      </c>
      <c r="F407" t="s">
        <v>32</v>
      </c>
      <c r="G407" t="s">
        <v>33</v>
      </c>
      <c r="H407" t="s">
        <v>32</v>
      </c>
      <c r="I407" t="s">
        <v>34</v>
      </c>
      <c r="J407" t="s">
        <v>35</v>
      </c>
      <c r="K407" t="s">
        <v>137</v>
      </c>
      <c r="L407" t="s">
        <v>54</v>
      </c>
      <c r="M407" t="s">
        <v>35</v>
      </c>
      <c r="N407" s="1" t="s">
        <v>37</v>
      </c>
      <c r="O407" t="s">
        <v>37</v>
      </c>
      <c r="P407" t="str">
        <f>IF(Q407="","",INDEX('Backing 4'!U:U,MATCH(Q407,'Backing 4'!T:T,0)))</f>
        <v>Even</v>
      </c>
      <c r="Q407" t="str">
        <f>IF(L407="","",IF(C407="1 - Executive","",C407&amp;" &amp; "&amp;M407))</f>
        <v>3 - Senior Manager &amp; Operations</v>
      </c>
      <c r="R407" t="str">
        <f>IF(S407="","",INDEX('Backing 4'!Z:Z,MATCH(S407,'Backing 4'!Y:Y,0)))</f>
        <v>Uneven - Men benefit</v>
      </c>
      <c r="S407" t="str">
        <f>IF(L407="","",IF(C407="1 - Executive","",C407))</f>
        <v>3 - Senior Manager</v>
      </c>
      <c r="T407">
        <v>2</v>
      </c>
      <c r="U407" t="str">
        <f>IF(D407="Y","",IF(V407="Y",INDEX('Backing 2'!B:B,MATCH(C407,'Backing 2'!C:C,0)),C407))</f>
        <v>3 - Senior Manager</v>
      </c>
      <c r="V407" t="s">
        <v>31</v>
      </c>
      <c r="W407">
        <v>2</v>
      </c>
      <c r="X407" t="s">
        <v>38</v>
      </c>
      <c r="Y407">
        <v>36</v>
      </c>
      <c r="Z407" t="s">
        <v>58</v>
      </c>
      <c r="AA407" t="s">
        <v>40</v>
      </c>
      <c r="AB407" s="2">
        <v>42826</v>
      </c>
      <c r="AC407">
        <v>3</v>
      </c>
      <c r="AD407">
        <f t="shared" ca="1" si="6"/>
        <v>0.9020797531701058</v>
      </c>
    </row>
    <row r="408" spans="1:30">
      <c r="A408">
        <v>407</v>
      </c>
      <c r="B408" t="s">
        <v>29</v>
      </c>
      <c r="C408" t="s">
        <v>45</v>
      </c>
      <c r="D408" t="s">
        <v>31</v>
      </c>
      <c r="E408">
        <v>2</v>
      </c>
      <c r="F408" t="s">
        <v>32</v>
      </c>
      <c r="G408" t="s">
        <v>33</v>
      </c>
      <c r="H408" t="s">
        <v>32</v>
      </c>
      <c r="I408" t="s">
        <v>34</v>
      </c>
      <c r="J408" t="s">
        <v>51</v>
      </c>
      <c r="K408" t="s">
        <v>137</v>
      </c>
      <c r="L408" t="s">
        <v>45</v>
      </c>
      <c r="M408" t="s">
        <v>51</v>
      </c>
      <c r="N408" s="1" t="s">
        <v>37</v>
      </c>
      <c r="O408" t="s">
        <v>37</v>
      </c>
      <c r="P408" t="str">
        <f>IF(Q408="","",INDEX('Backing 4'!U:U,MATCH(Q408,'Backing 4'!T:T,0)))</f>
        <v>Inconclusive</v>
      </c>
      <c r="Q408" t="str">
        <f>IF(L408="","",IF(C408="1 - Executive","",C408&amp;" &amp; "&amp;M408))</f>
        <v>2 - Director &amp; Internal Services</v>
      </c>
      <c r="R408" t="s">
        <v>47</v>
      </c>
      <c r="S408" t="str">
        <f>IF(L408="","",IF(C408="1 - Executive","",C408))</f>
        <v>2 - Director</v>
      </c>
      <c r="T408">
        <v>3</v>
      </c>
      <c r="U408" t="str">
        <f>IF(D408="Y","",IF(V408="Y",INDEX('Backing 2'!B:B,MATCH(C408,'Backing 2'!C:C,0)),C408))</f>
        <v>2 - Director</v>
      </c>
      <c r="V408" t="s">
        <v>31</v>
      </c>
      <c r="W408">
        <v>2</v>
      </c>
      <c r="X408" t="s">
        <v>75</v>
      </c>
      <c r="Y408">
        <v>61</v>
      </c>
      <c r="Z408" t="s">
        <v>48</v>
      </c>
      <c r="AA408" t="s">
        <v>40</v>
      </c>
      <c r="AB408" s="2">
        <v>42095</v>
      </c>
      <c r="AC408">
        <v>5</v>
      </c>
      <c r="AD408">
        <f t="shared" ca="1" si="6"/>
        <v>0.90531300026895922</v>
      </c>
    </row>
    <row r="409" spans="1:30">
      <c r="A409">
        <v>408</v>
      </c>
      <c r="B409" t="s">
        <v>29</v>
      </c>
      <c r="C409" t="s">
        <v>55</v>
      </c>
      <c r="D409" t="s">
        <v>31</v>
      </c>
      <c r="E409">
        <v>2</v>
      </c>
      <c r="F409" t="s">
        <v>32</v>
      </c>
      <c r="G409" t="s">
        <v>33</v>
      </c>
      <c r="H409" t="s">
        <v>32</v>
      </c>
      <c r="I409" t="s">
        <v>34</v>
      </c>
      <c r="J409" t="s">
        <v>43</v>
      </c>
      <c r="K409" t="s">
        <v>137</v>
      </c>
      <c r="L409" t="s">
        <v>55</v>
      </c>
      <c r="M409" t="s">
        <v>43</v>
      </c>
      <c r="N409" s="1" t="s">
        <v>37</v>
      </c>
      <c r="O409" t="s">
        <v>37</v>
      </c>
      <c r="P409" t="str">
        <f>IF(Q409="","",INDEX('Backing 4'!U:U,MATCH(Q409,'Backing 4'!T:T,0)))</f>
        <v>Even</v>
      </c>
      <c r="Q409" t="str">
        <f>IF(L409="","",IF(C409="1 - Executive","",C409&amp;" &amp; "&amp;M409))</f>
        <v>5 - Senior Officer &amp; Sales &amp; Marketing</v>
      </c>
      <c r="R409" t="str">
        <f>IF(S409="","",INDEX('Backing 4'!Z:Z,MATCH(S409,'Backing 4'!Y:Y,0)))</f>
        <v>Even</v>
      </c>
      <c r="S409" t="str">
        <f>IF(L409="","",IF(C409="1 - Executive","",C409))</f>
        <v>5 - Senior Officer</v>
      </c>
      <c r="T409">
        <v>5</v>
      </c>
      <c r="U409" t="str">
        <f>IF(D409="Y","",IF(V409="Y",INDEX('Backing 2'!B:B,MATCH(C409,'Backing 2'!C:C,0)),C409))</f>
        <v>5 - Senior Officer</v>
      </c>
      <c r="V409" t="s">
        <v>31</v>
      </c>
      <c r="W409">
        <v>0</v>
      </c>
      <c r="X409" t="s">
        <v>50</v>
      </c>
      <c r="Y409">
        <v>26</v>
      </c>
      <c r="Z409" t="s">
        <v>48</v>
      </c>
      <c r="AA409" t="s">
        <v>40</v>
      </c>
      <c r="AB409" s="2">
        <v>42095</v>
      </c>
      <c r="AC409">
        <v>5</v>
      </c>
      <c r="AD409">
        <f t="shared" ca="1" si="6"/>
        <v>0.55194053924759068</v>
      </c>
    </row>
    <row r="410" spans="1:30">
      <c r="A410">
        <v>409</v>
      </c>
      <c r="B410" t="s">
        <v>41</v>
      </c>
      <c r="C410" t="s">
        <v>30</v>
      </c>
      <c r="D410" t="s">
        <v>31</v>
      </c>
      <c r="E410">
        <v>2</v>
      </c>
      <c r="F410" t="s">
        <v>32</v>
      </c>
      <c r="G410" t="s">
        <v>33</v>
      </c>
      <c r="H410" t="s">
        <v>32</v>
      </c>
      <c r="I410" t="s">
        <v>34</v>
      </c>
      <c r="J410" t="s">
        <v>43</v>
      </c>
      <c r="K410" t="s">
        <v>137</v>
      </c>
      <c r="L410" t="s">
        <v>30</v>
      </c>
      <c r="M410" t="s">
        <v>43</v>
      </c>
      <c r="N410" s="1" t="s">
        <v>37</v>
      </c>
      <c r="O410" t="s">
        <v>37</v>
      </c>
      <c r="P410" t="str">
        <f>IF(Q410="","",INDEX('Backing 4'!U:U,MATCH(Q410,'Backing 4'!T:T,0)))</f>
        <v>Even</v>
      </c>
      <c r="Q410" t="str">
        <f>IF(L410="","",IF(C410="1 - Executive","",C410&amp;" &amp; "&amp;M410))</f>
        <v>6 - Junior Officer &amp; Sales &amp; Marketing</v>
      </c>
      <c r="R410" t="str">
        <f>IF(S410="","",INDEX('Backing 4'!Z:Z,MATCH(S410,'Backing 4'!Y:Y,0)))</f>
        <v>Even</v>
      </c>
      <c r="S410" t="str">
        <f>IF(L410="","",IF(C410="1 - Executive","",C410))</f>
        <v>6 - Junior Officer</v>
      </c>
      <c r="T410">
        <v>5</v>
      </c>
      <c r="U410" t="str">
        <f>IF(D410="Y","",IF(V410="Y",INDEX('Backing 2'!B:B,MATCH(C410,'Backing 2'!C:C,0)),C410))</f>
        <v>6 - Junior Officer</v>
      </c>
      <c r="V410" t="s">
        <v>31</v>
      </c>
      <c r="W410">
        <v>2</v>
      </c>
      <c r="X410" t="s">
        <v>50</v>
      </c>
      <c r="Y410">
        <v>24</v>
      </c>
      <c r="Z410" t="s">
        <v>48</v>
      </c>
      <c r="AA410" t="s">
        <v>40</v>
      </c>
      <c r="AB410" s="2">
        <v>42095</v>
      </c>
      <c r="AC410">
        <v>5</v>
      </c>
      <c r="AD410">
        <f t="shared" ca="1" si="6"/>
        <v>0.32493508196369947</v>
      </c>
    </row>
    <row r="411" spans="1:30" hidden="1">
      <c r="A411">
        <v>410</v>
      </c>
      <c r="B411" t="s">
        <v>29</v>
      </c>
      <c r="C411" t="s">
        <v>55</v>
      </c>
      <c r="D411" t="s">
        <v>34</v>
      </c>
      <c r="E411">
        <v>0</v>
      </c>
      <c r="F411" t="s">
        <v>32</v>
      </c>
      <c r="G411" t="s">
        <v>32</v>
      </c>
      <c r="H411" t="s">
        <v>32</v>
      </c>
      <c r="I411" t="s">
        <v>31</v>
      </c>
      <c r="J411" t="s">
        <v>43</v>
      </c>
      <c r="K411" t="s">
        <v>137</v>
      </c>
      <c r="L411" t="s">
        <v>55</v>
      </c>
      <c r="M411" t="s">
        <v>43</v>
      </c>
      <c r="N411" s="1" t="s">
        <v>37</v>
      </c>
      <c r="O411" t="s">
        <v>37</v>
      </c>
      <c r="P411" t="str">
        <f>IF(Q411="","",INDEX('Backing 4'!U:U,MATCH(Q411,'Backing 4'!T:T,0)))</f>
        <v>Even</v>
      </c>
      <c r="Q411" t="str">
        <f>IF(L411="","",IF(C411="1 - Executive","",C411&amp;" &amp; "&amp;M411))</f>
        <v>5 - Senior Officer &amp; Sales &amp; Marketing</v>
      </c>
      <c r="R411" t="str">
        <f>IF(S411="","",INDEX('Backing 4'!Z:Z,MATCH(S411,'Backing 4'!Y:Y,0)))</f>
        <v>Even</v>
      </c>
      <c r="S411" t="str">
        <f>IF(L411="","",IF(C411="1 - Executive","",C411))</f>
        <v>5 - Senior Officer</v>
      </c>
      <c r="T411">
        <v>0</v>
      </c>
      <c r="U411" t="str">
        <f>IF(D411="Y","",IF(V411="Y",INDEX('Backing 2'!B:B,MATCH(C411,'Backing 2'!C:C,0)),C411))</f>
        <v/>
      </c>
      <c r="V411" t="s">
        <v>31</v>
      </c>
      <c r="X411" t="s">
        <v>50</v>
      </c>
      <c r="Y411">
        <v>27</v>
      </c>
      <c r="Z411" t="s">
        <v>48</v>
      </c>
      <c r="AA411" t="s">
        <v>40</v>
      </c>
      <c r="AB411" s="2">
        <v>43922</v>
      </c>
      <c r="AC411">
        <v>0</v>
      </c>
      <c r="AD411">
        <f t="shared" ca="1" si="6"/>
        <v>0.60740234044844665</v>
      </c>
    </row>
    <row r="412" spans="1:30" hidden="1">
      <c r="A412">
        <v>411</v>
      </c>
      <c r="B412" t="s">
        <v>41</v>
      </c>
      <c r="C412" t="s">
        <v>42</v>
      </c>
      <c r="D412" t="s">
        <v>34</v>
      </c>
      <c r="E412">
        <v>0</v>
      </c>
      <c r="F412" t="s">
        <v>32</v>
      </c>
      <c r="G412" t="s">
        <v>32</v>
      </c>
      <c r="H412" t="s">
        <v>32</v>
      </c>
      <c r="I412" t="s">
        <v>31</v>
      </c>
      <c r="J412" t="s">
        <v>35</v>
      </c>
      <c r="K412" t="s">
        <v>137</v>
      </c>
      <c r="L412" t="s">
        <v>42</v>
      </c>
      <c r="M412" t="s">
        <v>35</v>
      </c>
      <c r="N412" s="1" t="s">
        <v>37</v>
      </c>
      <c r="O412" t="s">
        <v>37</v>
      </c>
      <c r="P412" t="str">
        <f>IF(Q412="","",INDEX('Backing 4'!U:U,MATCH(Q412,'Backing 4'!T:T,0)))</f>
        <v>Even</v>
      </c>
      <c r="Q412" t="str">
        <f>IF(L412="","",IF(C412="1 - Executive","",C412&amp;" &amp; "&amp;M412))</f>
        <v>4 - Manager &amp; Operations</v>
      </c>
      <c r="R412" t="str">
        <f>IF(S412="","",INDEX('Backing 4'!Z:Z,MATCH(S412,'Backing 4'!Y:Y,0)))</f>
        <v>Even</v>
      </c>
      <c r="S412" t="str">
        <f>IF(L412="","",IF(C412="1 - Executive","",C412))</f>
        <v>4 - Manager</v>
      </c>
      <c r="T412">
        <v>0</v>
      </c>
      <c r="U412" t="str">
        <f>IF(D412="Y","",IF(V412="Y",INDEX('Backing 2'!B:B,MATCH(C412,'Backing 2'!C:C,0)),C412))</f>
        <v/>
      </c>
      <c r="V412" t="s">
        <v>31</v>
      </c>
      <c r="X412" t="s">
        <v>52</v>
      </c>
      <c r="Y412">
        <v>40</v>
      </c>
      <c r="Z412" t="s">
        <v>44</v>
      </c>
      <c r="AA412" t="s">
        <v>40</v>
      </c>
      <c r="AB412" s="2">
        <v>43922</v>
      </c>
      <c r="AC412">
        <v>0</v>
      </c>
      <c r="AD412">
        <f t="shared" ca="1" si="6"/>
        <v>0.41614179367534432</v>
      </c>
    </row>
    <row r="413" spans="1:30">
      <c r="A413">
        <v>412</v>
      </c>
      <c r="B413" t="s">
        <v>41</v>
      </c>
      <c r="C413" t="s">
        <v>55</v>
      </c>
      <c r="D413" t="s">
        <v>31</v>
      </c>
      <c r="E413">
        <v>2</v>
      </c>
      <c r="F413" t="s">
        <v>32</v>
      </c>
      <c r="G413" t="s">
        <v>33</v>
      </c>
      <c r="H413" t="s">
        <v>32</v>
      </c>
      <c r="I413" t="s">
        <v>34</v>
      </c>
      <c r="J413" t="s">
        <v>35</v>
      </c>
      <c r="K413" t="s">
        <v>137</v>
      </c>
      <c r="L413" t="s">
        <v>55</v>
      </c>
      <c r="M413" t="s">
        <v>35</v>
      </c>
      <c r="N413" s="1" t="s">
        <v>37</v>
      </c>
      <c r="O413" t="s">
        <v>37</v>
      </c>
      <c r="P413" t="str">
        <f>IF(Q413="","",INDEX('Backing 4'!U:U,MATCH(Q413,'Backing 4'!T:T,0)))</f>
        <v>Even</v>
      </c>
      <c r="Q413" t="str">
        <f>IF(L413="","",IF(C413="1 - Executive","",C413&amp;" &amp; "&amp;M413))</f>
        <v>5 - Senior Officer &amp; Operations</v>
      </c>
      <c r="R413" t="str">
        <f>IF(S413="","",INDEX('Backing 4'!Z:Z,MATCH(S413,'Backing 4'!Y:Y,0)))</f>
        <v>Even</v>
      </c>
      <c r="S413" t="str">
        <f>IF(L413="","",IF(C413="1 - Executive","",C413))</f>
        <v>5 - Senior Officer</v>
      </c>
      <c r="T413">
        <v>2</v>
      </c>
      <c r="U413" t="str">
        <f>IF(D413="Y","",IF(V413="Y",INDEX('Backing 2'!B:B,MATCH(C413,'Backing 2'!C:C,0)),C413))</f>
        <v>5 - Senior Officer</v>
      </c>
      <c r="V413" t="s">
        <v>31</v>
      </c>
      <c r="W413">
        <v>3</v>
      </c>
      <c r="X413" t="s">
        <v>38</v>
      </c>
      <c r="Y413">
        <v>31</v>
      </c>
      <c r="Z413" t="s">
        <v>58</v>
      </c>
      <c r="AA413" t="s">
        <v>40</v>
      </c>
      <c r="AB413" s="2">
        <v>41365</v>
      </c>
      <c r="AC413">
        <v>7</v>
      </c>
      <c r="AD413">
        <f t="shared" ca="1" si="6"/>
        <v>0.2869370624590728</v>
      </c>
    </row>
    <row r="414" spans="1:30">
      <c r="A414">
        <v>413</v>
      </c>
      <c r="B414" t="s">
        <v>29</v>
      </c>
      <c r="C414" t="s">
        <v>45</v>
      </c>
      <c r="D414" t="s">
        <v>31</v>
      </c>
      <c r="E414">
        <v>3</v>
      </c>
      <c r="F414" t="s">
        <v>32</v>
      </c>
      <c r="G414" t="s">
        <v>33</v>
      </c>
      <c r="H414" t="s">
        <v>32</v>
      </c>
      <c r="I414" t="s">
        <v>34</v>
      </c>
      <c r="J414" t="s">
        <v>51</v>
      </c>
      <c r="K414" t="s">
        <v>137</v>
      </c>
      <c r="L414" t="s">
        <v>45</v>
      </c>
      <c r="M414" t="s">
        <v>51</v>
      </c>
      <c r="N414" s="1" t="s">
        <v>37</v>
      </c>
      <c r="O414" t="s">
        <v>37</v>
      </c>
      <c r="P414" t="str">
        <f>IF(Q414="","",INDEX('Backing 4'!U:U,MATCH(Q414,'Backing 4'!T:T,0)))</f>
        <v>Inconclusive</v>
      </c>
      <c r="Q414" t="str">
        <f>IF(L414="","",IF(C414="1 - Executive","",C414&amp;" &amp; "&amp;M414))</f>
        <v>2 - Director &amp; Internal Services</v>
      </c>
      <c r="R414" t="s">
        <v>47</v>
      </c>
      <c r="S414" t="str">
        <f>IF(L414="","",IF(C414="1 - Executive","",C414))</f>
        <v>2 - Director</v>
      </c>
      <c r="T414">
        <v>5</v>
      </c>
      <c r="U414" t="str">
        <f>IF(D414="Y","",IF(V414="Y",INDEX('Backing 2'!B:B,MATCH(C414,'Backing 2'!C:C,0)),C414))</f>
        <v>2 - Director</v>
      </c>
      <c r="V414" t="s">
        <v>31</v>
      </c>
      <c r="W414">
        <v>3</v>
      </c>
      <c r="X414" t="s">
        <v>52</v>
      </c>
      <c r="Y414">
        <v>46</v>
      </c>
      <c r="Z414" t="s">
        <v>48</v>
      </c>
      <c r="AA414" t="s">
        <v>40</v>
      </c>
      <c r="AB414" s="2">
        <v>41365</v>
      </c>
      <c r="AC414">
        <v>7</v>
      </c>
      <c r="AD414">
        <f t="shared" ca="1" si="6"/>
        <v>0.15435311433225285</v>
      </c>
    </row>
    <row r="415" spans="1:30">
      <c r="A415">
        <v>414</v>
      </c>
      <c r="B415" t="s">
        <v>41</v>
      </c>
      <c r="C415" t="s">
        <v>55</v>
      </c>
      <c r="D415" t="s">
        <v>31</v>
      </c>
      <c r="E415">
        <v>3</v>
      </c>
      <c r="F415" t="s">
        <v>32</v>
      </c>
      <c r="G415" t="s">
        <v>33</v>
      </c>
      <c r="H415" t="s">
        <v>32</v>
      </c>
      <c r="I415" t="s">
        <v>34</v>
      </c>
      <c r="J415" t="s">
        <v>35</v>
      </c>
      <c r="K415" t="s">
        <v>137</v>
      </c>
      <c r="L415" t="s">
        <v>55</v>
      </c>
      <c r="M415" t="s">
        <v>35</v>
      </c>
      <c r="N415" s="1">
        <v>0.8</v>
      </c>
      <c r="O415" t="s">
        <v>59</v>
      </c>
      <c r="P415" t="str">
        <f>IF(Q415="","",INDEX('Backing 4'!U:U,MATCH(Q415,'Backing 4'!T:T,0)))</f>
        <v>Even</v>
      </c>
      <c r="Q415" t="str">
        <f>IF(L415="","",IF(C415="1 - Executive","",C415&amp;" &amp; "&amp;M415))</f>
        <v>5 - Senior Officer &amp; Operations</v>
      </c>
      <c r="R415" t="str">
        <f>IF(S415="","",INDEX('Backing 4'!Z:Z,MATCH(S415,'Backing 4'!Y:Y,0)))</f>
        <v>Even</v>
      </c>
      <c r="S415" t="str">
        <f>IF(L415="","",IF(C415="1 - Executive","",C415))</f>
        <v>5 - Senior Officer</v>
      </c>
      <c r="T415">
        <v>1</v>
      </c>
      <c r="U415" t="str">
        <f>IF(D415="Y","",IF(V415="Y",INDEX('Backing 2'!B:B,MATCH(C415,'Backing 2'!C:C,0)),C415))</f>
        <v>6 - Junior Officer</v>
      </c>
      <c r="V415" t="s">
        <v>34</v>
      </c>
      <c r="W415">
        <v>1</v>
      </c>
      <c r="X415" t="s">
        <v>38</v>
      </c>
      <c r="Y415">
        <v>31</v>
      </c>
      <c r="Z415" t="s">
        <v>44</v>
      </c>
      <c r="AA415" t="s">
        <v>40</v>
      </c>
      <c r="AB415" s="2">
        <v>42095</v>
      </c>
      <c r="AC415">
        <v>5</v>
      </c>
      <c r="AD415">
        <f t="shared" ca="1" si="6"/>
        <v>0.82882688632448598</v>
      </c>
    </row>
    <row r="416" spans="1:30">
      <c r="A416">
        <v>415</v>
      </c>
      <c r="B416" t="s">
        <v>29</v>
      </c>
      <c r="C416" t="s">
        <v>30</v>
      </c>
      <c r="D416" t="s">
        <v>31</v>
      </c>
      <c r="E416">
        <v>2</v>
      </c>
      <c r="F416" t="s">
        <v>32</v>
      </c>
      <c r="G416" t="s">
        <v>33</v>
      </c>
      <c r="H416" t="s">
        <v>32</v>
      </c>
      <c r="I416" t="s">
        <v>34</v>
      </c>
      <c r="J416" t="s">
        <v>43</v>
      </c>
      <c r="K416" t="s">
        <v>137</v>
      </c>
      <c r="L416" t="s">
        <v>30</v>
      </c>
      <c r="M416" t="s">
        <v>43</v>
      </c>
      <c r="N416" s="1" t="s">
        <v>37</v>
      </c>
      <c r="O416" t="s">
        <v>37</v>
      </c>
      <c r="P416" t="str">
        <f>IF(Q416="","",INDEX('Backing 4'!U:U,MATCH(Q416,'Backing 4'!T:T,0)))</f>
        <v>Even</v>
      </c>
      <c r="Q416" t="str">
        <f>IF(L416="","",IF(C416="1 - Executive","",C416&amp;" &amp; "&amp;M416))</f>
        <v>6 - Junior Officer &amp; Sales &amp; Marketing</v>
      </c>
      <c r="R416" t="str">
        <f>IF(S416="","",INDEX('Backing 4'!Z:Z,MATCH(S416,'Backing 4'!Y:Y,0)))</f>
        <v>Even</v>
      </c>
      <c r="S416" t="str">
        <f>IF(L416="","",IF(C416="1 - Executive","",C416))</f>
        <v>6 - Junior Officer</v>
      </c>
      <c r="T416">
        <v>1</v>
      </c>
      <c r="U416" t="str">
        <f>IF(D416="Y","",IF(V416="Y",INDEX('Backing 2'!B:B,MATCH(C416,'Backing 2'!C:C,0)),C416))</f>
        <v>6 - Junior Officer</v>
      </c>
      <c r="V416" t="s">
        <v>31</v>
      </c>
      <c r="W416">
        <v>0</v>
      </c>
      <c r="X416" t="s">
        <v>50</v>
      </c>
      <c r="Y416">
        <v>24</v>
      </c>
      <c r="Z416" t="s">
        <v>53</v>
      </c>
      <c r="AA416" t="s">
        <v>40</v>
      </c>
      <c r="AB416" s="2">
        <v>43556</v>
      </c>
      <c r="AC416">
        <v>1</v>
      </c>
      <c r="AD416">
        <f t="shared" ca="1" si="6"/>
        <v>0.44540824993361827</v>
      </c>
    </row>
    <row r="417" spans="1:30">
      <c r="A417">
        <v>416</v>
      </c>
      <c r="B417" t="s">
        <v>29</v>
      </c>
      <c r="C417" t="s">
        <v>54</v>
      </c>
      <c r="D417" t="s">
        <v>31</v>
      </c>
      <c r="E417">
        <v>2</v>
      </c>
      <c r="F417" t="s">
        <v>32</v>
      </c>
      <c r="G417" t="s">
        <v>33</v>
      </c>
      <c r="H417" t="s">
        <v>32</v>
      </c>
      <c r="I417" t="s">
        <v>34</v>
      </c>
      <c r="J417" t="s">
        <v>46</v>
      </c>
      <c r="K417" t="s">
        <v>137</v>
      </c>
      <c r="L417" t="s">
        <v>54</v>
      </c>
      <c r="M417" t="s">
        <v>46</v>
      </c>
      <c r="N417" s="1" t="s">
        <v>37</v>
      </c>
      <c r="O417" t="s">
        <v>37</v>
      </c>
      <c r="P417" t="str">
        <f>IF(Q417="","",INDEX('Backing 4'!U:U,MATCH(Q417,'Backing 4'!T:T,0)))</f>
        <v>Inconclusive</v>
      </c>
      <c r="Q417" t="str">
        <f>IF(L417="","",IF(C417="1 - Executive","",C417&amp;" &amp; "&amp;M417))</f>
        <v>3 - Senior Manager &amp; Strategy</v>
      </c>
      <c r="R417" t="str">
        <f>IF(S417="","",INDEX('Backing 4'!Z:Z,MATCH(S417,'Backing 4'!Y:Y,0)))</f>
        <v>Uneven - Men benefit</v>
      </c>
      <c r="S417" t="str">
        <f>IF(L417="","",IF(C417="1 - Executive","",C417))</f>
        <v>3 - Senior Manager</v>
      </c>
      <c r="T417">
        <v>2</v>
      </c>
      <c r="U417" t="str">
        <f>IF(D417="Y","",IF(V417="Y",INDEX('Backing 2'!B:B,MATCH(C417,'Backing 2'!C:C,0)),C417))</f>
        <v>3 - Senior Manager</v>
      </c>
      <c r="V417" t="s">
        <v>31</v>
      </c>
      <c r="W417">
        <v>2</v>
      </c>
      <c r="X417" t="s">
        <v>38</v>
      </c>
      <c r="Y417">
        <v>39</v>
      </c>
      <c r="Z417" t="s">
        <v>48</v>
      </c>
      <c r="AA417" t="s">
        <v>40</v>
      </c>
      <c r="AB417" s="2">
        <v>41000</v>
      </c>
      <c r="AC417">
        <v>8</v>
      </c>
      <c r="AD417">
        <f t="shared" ca="1" si="6"/>
        <v>0.96732671713377338</v>
      </c>
    </row>
    <row r="418" spans="1:30">
      <c r="A418">
        <v>417</v>
      </c>
      <c r="B418" t="s">
        <v>29</v>
      </c>
      <c r="C418" t="s">
        <v>54</v>
      </c>
      <c r="D418" t="s">
        <v>31</v>
      </c>
      <c r="E418">
        <v>2</v>
      </c>
      <c r="F418" t="s">
        <v>32</v>
      </c>
      <c r="G418" t="s">
        <v>33</v>
      </c>
      <c r="H418" t="s">
        <v>32</v>
      </c>
      <c r="I418" t="s">
        <v>34</v>
      </c>
      <c r="J418" t="s">
        <v>35</v>
      </c>
      <c r="K418" t="s">
        <v>137</v>
      </c>
      <c r="L418" t="s">
        <v>54</v>
      </c>
      <c r="M418" t="s">
        <v>35</v>
      </c>
      <c r="N418" s="1" t="s">
        <v>37</v>
      </c>
      <c r="O418" t="s">
        <v>37</v>
      </c>
      <c r="P418" t="str">
        <f>IF(Q418="","",INDEX('Backing 4'!U:U,MATCH(Q418,'Backing 4'!T:T,0)))</f>
        <v>Even</v>
      </c>
      <c r="Q418" t="str">
        <f>IF(L418="","",IF(C418="1 - Executive","",C418&amp;" &amp; "&amp;M418))</f>
        <v>3 - Senior Manager &amp; Operations</v>
      </c>
      <c r="R418" t="str">
        <f>IF(S418="","",INDEX('Backing 4'!Z:Z,MATCH(S418,'Backing 4'!Y:Y,0)))</f>
        <v>Uneven - Men benefit</v>
      </c>
      <c r="S418" t="str">
        <f>IF(L418="","",IF(C418="1 - Executive","",C418))</f>
        <v>3 - Senior Manager</v>
      </c>
      <c r="T418">
        <v>2</v>
      </c>
      <c r="U418" t="str">
        <f>IF(D418="Y","",IF(V418="Y",INDEX('Backing 2'!B:B,MATCH(C418,'Backing 2'!C:C,0)),C418))</f>
        <v>3 - Senior Manager</v>
      </c>
      <c r="V418" t="s">
        <v>31</v>
      </c>
      <c r="W418">
        <v>2</v>
      </c>
      <c r="X418" t="s">
        <v>38</v>
      </c>
      <c r="Y418">
        <v>36</v>
      </c>
      <c r="Z418" t="s">
        <v>48</v>
      </c>
      <c r="AA418" t="s">
        <v>40</v>
      </c>
      <c r="AB418" s="2">
        <v>43191</v>
      </c>
      <c r="AC418">
        <v>2</v>
      </c>
      <c r="AD418">
        <f t="shared" ca="1" si="6"/>
        <v>0.79811001594209485</v>
      </c>
    </row>
    <row r="419" spans="1:30">
      <c r="A419">
        <v>418</v>
      </c>
      <c r="B419" t="s">
        <v>41</v>
      </c>
      <c r="C419" t="s">
        <v>30</v>
      </c>
      <c r="D419" t="s">
        <v>31</v>
      </c>
      <c r="E419">
        <v>2</v>
      </c>
      <c r="F419" t="s">
        <v>33</v>
      </c>
      <c r="G419" t="s">
        <v>33</v>
      </c>
      <c r="H419" t="s">
        <v>32</v>
      </c>
      <c r="I419" t="s">
        <v>34</v>
      </c>
      <c r="J419" t="s">
        <v>43</v>
      </c>
      <c r="K419" t="s">
        <v>137</v>
      </c>
      <c r="L419" t="s">
        <v>55</v>
      </c>
      <c r="M419" t="s">
        <v>43</v>
      </c>
      <c r="N419" s="1">
        <v>0.7</v>
      </c>
      <c r="O419" t="s">
        <v>59</v>
      </c>
      <c r="P419" t="str">
        <f>IF(Q419="","",INDEX('Backing 4'!U:U,MATCH(Q419,'Backing 4'!T:T,0)))</f>
        <v>Even</v>
      </c>
      <c r="Q419" t="str">
        <f>IF(L419="","",IF(C419="1 - Executive","",C419&amp;" &amp; "&amp;M419))</f>
        <v>6 - Junior Officer &amp; Sales &amp; Marketing</v>
      </c>
      <c r="R419" t="str">
        <f>IF(S419="","",INDEX('Backing 4'!Z:Z,MATCH(S419,'Backing 4'!Y:Y,0)))</f>
        <v>Even</v>
      </c>
      <c r="S419" t="str">
        <f>IF(L419="","",IF(C419="1 - Executive","",C419))</f>
        <v>6 - Junior Officer</v>
      </c>
      <c r="T419">
        <v>2</v>
      </c>
      <c r="U419" t="str">
        <f>IF(D419="Y","",IF(V419="Y",INDEX('Backing 2'!B:B,MATCH(C419,'Backing 2'!C:C,0)),C419))</f>
        <v>6 - Junior Officer</v>
      </c>
      <c r="V419" t="s">
        <v>31</v>
      </c>
      <c r="W419">
        <v>2</v>
      </c>
      <c r="X419" t="s">
        <v>38</v>
      </c>
      <c r="Y419">
        <v>31</v>
      </c>
      <c r="Z419" t="s">
        <v>48</v>
      </c>
      <c r="AA419" t="s">
        <v>40</v>
      </c>
      <c r="AB419" s="2">
        <v>43191</v>
      </c>
      <c r="AC419">
        <v>2</v>
      </c>
      <c r="AD419">
        <f t="shared" ca="1" si="6"/>
        <v>1.1333497675244386E-2</v>
      </c>
    </row>
    <row r="420" spans="1:30">
      <c r="A420">
        <v>419</v>
      </c>
      <c r="B420" t="s">
        <v>29</v>
      </c>
      <c r="C420" t="s">
        <v>30</v>
      </c>
      <c r="D420" t="s">
        <v>31</v>
      </c>
      <c r="E420">
        <v>3</v>
      </c>
      <c r="F420" t="s">
        <v>32</v>
      </c>
      <c r="G420" t="s">
        <v>33</v>
      </c>
      <c r="H420" t="s">
        <v>32</v>
      </c>
      <c r="I420" t="s">
        <v>34</v>
      </c>
      <c r="J420" t="s">
        <v>43</v>
      </c>
      <c r="K420" t="s">
        <v>137</v>
      </c>
      <c r="L420" t="s">
        <v>30</v>
      </c>
      <c r="M420" t="s">
        <v>43</v>
      </c>
      <c r="N420" s="1" t="s">
        <v>37</v>
      </c>
      <c r="O420" t="s">
        <v>37</v>
      </c>
      <c r="P420" t="str">
        <f>IF(Q420="","",INDEX('Backing 4'!U:U,MATCH(Q420,'Backing 4'!T:T,0)))</f>
        <v>Even</v>
      </c>
      <c r="Q420" t="str">
        <f>IF(L420="","",IF(C420="1 - Executive","",C420&amp;" &amp; "&amp;M420))</f>
        <v>6 - Junior Officer &amp; Sales &amp; Marketing</v>
      </c>
      <c r="R420" t="str">
        <f>IF(S420="","",INDEX('Backing 4'!Z:Z,MATCH(S420,'Backing 4'!Y:Y,0)))</f>
        <v>Even</v>
      </c>
      <c r="S420" t="str">
        <f>IF(L420="","",IF(C420="1 - Executive","",C420))</f>
        <v>6 - Junior Officer</v>
      </c>
      <c r="T420">
        <v>3</v>
      </c>
      <c r="U420" t="str">
        <f>IF(D420="Y","",IF(V420="Y",INDEX('Backing 2'!B:B,MATCH(C420,'Backing 2'!C:C,0)),C420))</f>
        <v>6 - Junior Officer</v>
      </c>
      <c r="V420" t="s">
        <v>31</v>
      </c>
      <c r="W420">
        <v>2</v>
      </c>
      <c r="X420" t="s">
        <v>50</v>
      </c>
      <c r="Y420">
        <v>21</v>
      </c>
      <c r="Z420" t="s">
        <v>48</v>
      </c>
      <c r="AA420" t="s">
        <v>40</v>
      </c>
      <c r="AB420" s="2">
        <v>42826</v>
      </c>
      <c r="AC420">
        <v>3</v>
      </c>
      <c r="AD420">
        <f t="shared" ca="1" si="6"/>
        <v>0.96955556214961092</v>
      </c>
    </row>
    <row r="421" spans="1:30">
      <c r="A421">
        <v>420</v>
      </c>
      <c r="B421" t="s">
        <v>41</v>
      </c>
      <c r="C421" t="s">
        <v>55</v>
      </c>
      <c r="D421" t="s">
        <v>31</v>
      </c>
      <c r="E421">
        <v>3</v>
      </c>
      <c r="F421" t="s">
        <v>32</v>
      </c>
      <c r="G421" t="s">
        <v>33</v>
      </c>
      <c r="H421" t="s">
        <v>32</v>
      </c>
      <c r="I421" t="s">
        <v>34</v>
      </c>
      <c r="J421" t="s">
        <v>35</v>
      </c>
      <c r="K421" t="s">
        <v>137</v>
      </c>
      <c r="L421" t="s">
        <v>55</v>
      </c>
      <c r="M421" t="s">
        <v>35</v>
      </c>
      <c r="N421" s="1">
        <v>0.5</v>
      </c>
      <c r="O421" t="s">
        <v>59</v>
      </c>
      <c r="P421" t="str">
        <f>IF(Q421="","",INDEX('Backing 4'!U:U,MATCH(Q421,'Backing 4'!T:T,0)))</f>
        <v>Even</v>
      </c>
      <c r="Q421" t="str">
        <f>IF(L421="","",IF(C421="1 - Executive","",C421&amp;" &amp; "&amp;M421))</f>
        <v>5 - Senior Officer &amp; Operations</v>
      </c>
      <c r="R421" t="str">
        <f>IF(S421="","",INDEX('Backing 4'!Z:Z,MATCH(S421,'Backing 4'!Y:Y,0)))</f>
        <v>Even</v>
      </c>
      <c r="S421" t="str">
        <f>IF(L421="","",IF(C421="1 - Executive","",C421))</f>
        <v>5 - Senior Officer</v>
      </c>
      <c r="T421">
        <v>2</v>
      </c>
      <c r="U421" t="str">
        <f>IF(D421="Y","",IF(V421="Y",INDEX('Backing 2'!B:B,MATCH(C421,'Backing 2'!C:C,0)),C421))</f>
        <v>5 - Senior Officer</v>
      </c>
      <c r="V421" t="s">
        <v>31</v>
      </c>
      <c r="W421">
        <v>3</v>
      </c>
      <c r="X421" t="s">
        <v>38</v>
      </c>
      <c r="Y421">
        <v>33</v>
      </c>
      <c r="Z421" t="s">
        <v>44</v>
      </c>
      <c r="AA421" t="s">
        <v>40</v>
      </c>
      <c r="AB421" s="2">
        <v>41730</v>
      </c>
      <c r="AC421">
        <v>6</v>
      </c>
      <c r="AD421">
        <f t="shared" ca="1" si="6"/>
        <v>0.93110339611580184</v>
      </c>
    </row>
    <row r="422" spans="1:30">
      <c r="A422">
        <v>421</v>
      </c>
      <c r="B422" t="s">
        <v>29</v>
      </c>
      <c r="C422" t="s">
        <v>45</v>
      </c>
      <c r="D422" t="s">
        <v>31</v>
      </c>
      <c r="E422">
        <v>3</v>
      </c>
      <c r="F422" t="s">
        <v>33</v>
      </c>
      <c r="G422" t="s">
        <v>33</v>
      </c>
      <c r="H422" t="s">
        <v>32</v>
      </c>
      <c r="I422" t="s">
        <v>34</v>
      </c>
      <c r="J422" t="s">
        <v>46</v>
      </c>
      <c r="K422" t="s">
        <v>137</v>
      </c>
      <c r="L422" t="s">
        <v>65</v>
      </c>
      <c r="M422" t="s">
        <v>46</v>
      </c>
      <c r="N422" s="1" t="s">
        <v>37</v>
      </c>
      <c r="O422" t="s">
        <v>37</v>
      </c>
      <c r="P422" t="str">
        <f>IF(Q422="","",INDEX('Backing 4'!U:U,MATCH(Q422,'Backing 4'!T:T,0)))</f>
        <v>Inconclusive</v>
      </c>
      <c r="Q422" t="str">
        <f>IF(L422="","",IF(C422="1 - Executive","",C422&amp;" &amp; "&amp;M422))</f>
        <v>2 - Director &amp; Strategy</v>
      </c>
      <c r="R422" t="s">
        <v>47</v>
      </c>
      <c r="S422" t="str">
        <f>IF(L422="","",IF(C422="1 - Executive","",C422))</f>
        <v>2 - Director</v>
      </c>
      <c r="T422">
        <v>3</v>
      </c>
      <c r="U422" t="str">
        <f>IF(D422="Y","",IF(V422="Y",INDEX('Backing 2'!B:B,MATCH(C422,'Backing 2'!C:C,0)),C422))</f>
        <v>2 - Director</v>
      </c>
      <c r="V422" t="s">
        <v>31</v>
      </c>
      <c r="W422">
        <v>3</v>
      </c>
      <c r="X422" t="s">
        <v>52</v>
      </c>
      <c r="Y422">
        <v>48</v>
      </c>
      <c r="Z422" t="s">
        <v>58</v>
      </c>
      <c r="AA422" t="s">
        <v>40</v>
      </c>
      <c r="AB422" s="2">
        <v>42095</v>
      </c>
      <c r="AC422">
        <v>5</v>
      </c>
      <c r="AD422">
        <f t="shared" ca="1" si="6"/>
        <v>0.11996032518225097</v>
      </c>
    </row>
    <row r="423" spans="1:30">
      <c r="A423">
        <v>422</v>
      </c>
      <c r="B423" t="s">
        <v>41</v>
      </c>
      <c r="C423" t="s">
        <v>30</v>
      </c>
      <c r="D423" t="s">
        <v>31</v>
      </c>
      <c r="E423">
        <v>2</v>
      </c>
      <c r="F423" t="s">
        <v>32</v>
      </c>
      <c r="G423" t="s">
        <v>33</v>
      </c>
      <c r="H423" t="s">
        <v>32</v>
      </c>
      <c r="I423" t="s">
        <v>34</v>
      </c>
      <c r="J423" t="s">
        <v>35</v>
      </c>
      <c r="K423" t="s">
        <v>137</v>
      </c>
      <c r="L423" t="s">
        <v>30</v>
      </c>
      <c r="M423" t="s">
        <v>35</v>
      </c>
      <c r="N423" s="1" t="s">
        <v>37</v>
      </c>
      <c r="O423" t="s">
        <v>37</v>
      </c>
      <c r="P423" t="str">
        <f>IF(Q423="","",INDEX('Backing 4'!U:U,MATCH(Q423,'Backing 4'!T:T,0)))</f>
        <v>Even</v>
      </c>
      <c r="Q423" t="str">
        <f>IF(L423="","",IF(C423="1 - Executive","",C423&amp;" &amp; "&amp;M423))</f>
        <v>6 - Junior Officer &amp; Operations</v>
      </c>
      <c r="R423" t="str">
        <f>IF(S423="","",INDEX('Backing 4'!Z:Z,MATCH(S423,'Backing 4'!Y:Y,0)))</f>
        <v>Even</v>
      </c>
      <c r="S423" t="str">
        <f>IF(L423="","",IF(C423="1 - Executive","",C423))</f>
        <v>6 - Junior Officer</v>
      </c>
      <c r="T423">
        <v>2</v>
      </c>
      <c r="U423" t="str">
        <f>IF(D423="Y","",IF(V423="Y",INDEX('Backing 2'!B:B,MATCH(C423,'Backing 2'!C:C,0)),C423))</f>
        <v>6 - Junior Officer</v>
      </c>
      <c r="V423" t="s">
        <v>31</v>
      </c>
      <c r="W423">
        <v>2</v>
      </c>
      <c r="X423" t="s">
        <v>50</v>
      </c>
      <c r="Y423">
        <v>24</v>
      </c>
      <c r="Z423" t="s">
        <v>48</v>
      </c>
      <c r="AA423" t="s">
        <v>40</v>
      </c>
      <c r="AB423" s="2">
        <v>43191</v>
      </c>
      <c r="AC423">
        <v>2</v>
      </c>
      <c r="AD423">
        <f t="shared" ca="1" si="6"/>
        <v>0.17370170906776938</v>
      </c>
    </row>
    <row r="424" spans="1:30">
      <c r="A424">
        <v>423</v>
      </c>
      <c r="B424" t="s">
        <v>29</v>
      </c>
      <c r="C424" t="s">
        <v>30</v>
      </c>
      <c r="D424" t="s">
        <v>31</v>
      </c>
      <c r="E424">
        <v>3</v>
      </c>
      <c r="F424" t="s">
        <v>32</v>
      </c>
      <c r="G424" t="s">
        <v>33</v>
      </c>
      <c r="H424" t="s">
        <v>32</v>
      </c>
      <c r="I424" t="s">
        <v>34</v>
      </c>
      <c r="J424" t="s">
        <v>35</v>
      </c>
      <c r="K424" t="s">
        <v>137</v>
      </c>
      <c r="L424" t="s">
        <v>30</v>
      </c>
      <c r="M424" t="s">
        <v>35</v>
      </c>
      <c r="N424" s="1" t="s">
        <v>37</v>
      </c>
      <c r="O424" t="s">
        <v>37</v>
      </c>
      <c r="P424" t="str">
        <f>IF(Q424="","",INDEX('Backing 4'!U:U,MATCH(Q424,'Backing 4'!T:T,0)))</f>
        <v>Even</v>
      </c>
      <c r="Q424" t="str">
        <f>IF(L424="","",IF(C424="1 - Executive","",C424&amp;" &amp; "&amp;M424))</f>
        <v>6 - Junior Officer &amp; Operations</v>
      </c>
      <c r="R424" t="str">
        <f>IF(S424="","",INDEX('Backing 4'!Z:Z,MATCH(S424,'Backing 4'!Y:Y,0)))</f>
        <v>Even</v>
      </c>
      <c r="S424" t="str">
        <f>IF(L424="","",IF(C424="1 - Executive","",C424))</f>
        <v>6 - Junior Officer</v>
      </c>
      <c r="T424">
        <v>3</v>
      </c>
      <c r="U424" t="str">
        <f>IF(D424="Y","",IF(V424="Y",INDEX('Backing 2'!B:B,MATCH(C424,'Backing 2'!C:C,0)),C424))</f>
        <v>6 - Junior Officer</v>
      </c>
      <c r="V424" t="s">
        <v>31</v>
      </c>
      <c r="W424">
        <v>3</v>
      </c>
      <c r="X424" t="s">
        <v>50</v>
      </c>
      <c r="Y424">
        <v>24</v>
      </c>
      <c r="Z424" t="s">
        <v>44</v>
      </c>
      <c r="AA424" t="s">
        <v>40</v>
      </c>
      <c r="AB424" s="2">
        <v>42826</v>
      </c>
      <c r="AC424">
        <v>3</v>
      </c>
      <c r="AD424">
        <f t="shared" ca="1" si="6"/>
        <v>0.22246934997698431</v>
      </c>
    </row>
    <row r="425" spans="1:30" hidden="1">
      <c r="A425">
        <v>424</v>
      </c>
      <c r="B425" t="s">
        <v>41</v>
      </c>
      <c r="C425" t="s">
        <v>30</v>
      </c>
      <c r="D425" t="s">
        <v>34</v>
      </c>
      <c r="E425">
        <v>0</v>
      </c>
      <c r="F425" t="s">
        <v>32</v>
      </c>
      <c r="G425" t="s">
        <v>32</v>
      </c>
      <c r="H425" t="s">
        <v>32</v>
      </c>
      <c r="I425" t="s">
        <v>31</v>
      </c>
      <c r="J425" t="s">
        <v>35</v>
      </c>
      <c r="K425" t="s">
        <v>137</v>
      </c>
      <c r="L425" t="s">
        <v>30</v>
      </c>
      <c r="M425" t="s">
        <v>35</v>
      </c>
      <c r="N425" s="1" t="s">
        <v>37</v>
      </c>
      <c r="O425" t="s">
        <v>37</v>
      </c>
      <c r="P425" t="str">
        <f>IF(Q425="","",INDEX('Backing 4'!U:U,MATCH(Q425,'Backing 4'!T:T,0)))</f>
        <v>Even</v>
      </c>
      <c r="Q425" t="str">
        <f>IF(L425="","",IF(C425="1 - Executive","",C425&amp;" &amp; "&amp;M425))</f>
        <v>6 - Junior Officer &amp; Operations</v>
      </c>
      <c r="R425" t="str">
        <f>IF(S425="","",INDEX('Backing 4'!Z:Z,MATCH(S425,'Backing 4'!Y:Y,0)))</f>
        <v>Even</v>
      </c>
      <c r="S425" t="str">
        <f>IF(L425="","",IF(C425="1 - Executive","",C425))</f>
        <v>6 - Junior Officer</v>
      </c>
      <c r="T425">
        <v>0</v>
      </c>
      <c r="U425" t="str">
        <f>IF(D425="Y","",IF(V425="Y",INDEX('Backing 2'!B:B,MATCH(C425,'Backing 2'!C:C,0)),C425))</f>
        <v/>
      </c>
      <c r="V425" t="s">
        <v>31</v>
      </c>
      <c r="X425" t="s">
        <v>50</v>
      </c>
      <c r="Y425">
        <v>22</v>
      </c>
      <c r="Z425" t="s">
        <v>48</v>
      </c>
      <c r="AA425" t="s">
        <v>40</v>
      </c>
      <c r="AB425" s="2">
        <v>43922</v>
      </c>
      <c r="AC425">
        <v>0</v>
      </c>
      <c r="AD425">
        <f t="shared" ca="1" si="6"/>
        <v>3.670269189729114E-2</v>
      </c>
    </row>
    <row r="426" spans="1:30" hidden="1">
      <c r="A426">
        <v>425</v>
      </c>
      <c r="B426" t="s">
        <v>29</v>
      </c>
      <c r="C426" t="s">
        <v>65</v>
      </c>
      <c r="D426" t="s">
        <v>31</v>
      </c>
      <c r="E426">
        <v>0</v>
      </c>
      <c r="F426" t="s">
        <v>32</v>
      </c>
      <c r="G426" t="s">
        <v>32</v>
      </c>
      <c r="H426" t="s">
        <v>32</v>
      </c>
      <c r="I426" t="s">
        <v>34</v>
      </c>
      <c r="J426" t="s">
        <v>46</v>
      </c>
      <c r="K426" t="s">
        <v>137</v>
      </c>
      <c r="L426" t="s">
        <v>65</v>
      </c>
      <c r="M426" t="s">
        <v>46</v>
      </c>
      <c r="N426" s="1" t="s">
        <v>37</v>
      </c>
      <c r="O426" t="s">
        <v>37</v>
      </c>
      <c r="P426" t="str">
        <f>IF(Q426="","",INDEX('Backing 4'!U:U,MATCH(Q426,'Backing 4'!T:T,0)))</f>
        <v/>
      </c>
      <c r="Q426" t="str">
        <f>IF(L426="","",IF(C426="1 - Executive","",C426&amp;" &amp; "&amp;M426))</f>
        <v/>
      </c>
      <c r="R426" t="str">
        <f>IF(S426="","",INDEX('Backing 4'!Z:Z,MATCH(S426,'Backing 4'!Y:Y,0)))</f>
        <v/>
      </c>
      <c r="S426" t="str">
        <f>IF(L426="","",IF(C426="1 - Executive","",C426))</f>
        <v/>
      </c>
      <c r="T426">
        <v>1</v>
      </c>
      <c r="U426" t="str">
        <f>IF(D426="Y","",IF(V426="Y",INDEX('Backing 2'!B:B,MATCH(C426,'Backing 2'!C:C,0)),C426))</f>
        <v>2 - Director</v>
      </c>
      <c r="V426" t="s">
        <v>34</v>
      </c>
      <c r="W426">
        <v>2</v>
      </c>
      <c r="X426" t="s">
        <v>52</v>
      </c>
      <c r="Y426">
        <v>42</v>
      </c>
      <c r="Z426" t="s">
        <v>44</v>
      </c>
      <c r="AA426" t="s">
        <v>40</v>
      </c>
      <c r="AB426" s="2">
        <v>42095</v>
      </c>
      <c r="AC426">
        <v>5</v>
      </c>
      <c r="AD426">
        <f t="shared" ca="1" si="6"/>
        <v>0.14745827304004666</v>
      </c>
    </row>
    <row r="427" spans="1:30">
      <c r="A427">
        <v>426</v>
      </c>
      <c r="B427" t="s">
        <v>41</v>
      </c>
      <c r="C427" t="s">
        <v>30</v>
      </c>
      <c r="D427" t="s">
        <v>31</v>
      </c>
      <c r="E427">
        <v>2</v>
      </c>
      <c r="F427" t="s">
        <v>32</v>
      </c>
      <c r="G427" t="s">
        <v>33</v>
      </c>
      <c r="H427" t="s">
        <v>32</v>
      </c>
      <c r="I427" t="s">
        <v>34</v>
      </c>
      <c r="J427" t="s">
        <v>43</v>
      </c>
      <c r="K427" t="s">
        <v>137</v>
      </c>
      <c r="L427" t="s">
        <v>30</v>
      </c>
      <c r="M427" t="s">
        <v>43</v>
      </c>
      <c r="N427" s="1" t="s">
        <v>37</v>
      </c>
      <c r="O427" t="s">
        <v>37</v>
      </c>
      <c r="P427" t="str">
        <f>IF(Q427="","",INDEX('Backing 4'!U:U,MATCH(Q427,'Backing 4'!T:T,0)))</f>
        <v>Even</v>
      </c>
      <c r="Q427" t="str">
        <f>IF(L427="","",IF(C427="1 - Executive","",C427&amp;" &amp; "&amp;M427))</f>
        <v>6 - Junior Officer &amp; Sales &amp; Marketing</v>
      </c>
      <c r="R427" t="str">
        <f>IF(S427="","",INDEX('Backing 4'!Z:Z,MATCH(S427,'Backing 4'!Y:Y,0)))</f>
        <v>Even</v>
      </c>
      <c r="S427" t="str">
        <f>IF(L427="","",IF(C427="1 - Executive","",C427))</f>
        <v>6 - Junior Officer</v>
      </c>
      <c r="T427">
        <v>2</v>
      </c>
      <c r="U427" t="str">
        <f>IF(D427="Y","",IF(V427="Y",INDEX('Backing 2'!B:B,MATCH(C427,'Backing 2'!C:C,0)),C427))</f>
        <v>6 - Junior Officer</v>
      </c>
      <c r="V427" t="s">
        <v>31</v>
      </c>
      <c r="W427">
        <v>3</v>
      </c>
      <c r="X427" t="s">
        <v>50</v>
      </c>
      <c r="Y427">
        <v>25</v>
      </c>
      <c r="Z427" t="s">
        <v>53</v>
      </c>
      <c r="AA427" t="s">
        <v>40</v>
      </c>
      <c r="AB427" s="2">
        <v>43191</v>
      </c>
      <c r="AC427">
        <v>2</v>
      </c>
      <c r="AD427">
        <f t="shared" ca="1" si="6"/>
        <v>0.56178522403353837</v>
      </c>
    </row>
    <row r="428" spans="1:30" hidden="1">
      <c r="A428">
        <v>427</v>
      </c>
      <c r="B428" t="s">
        <v>29</v>
      </c>
      <c r="C428" t="s">
        <v>65</v>
      </c>
      <c r="D428" t="s">
        <v>34</v>
      </c>
      <c r="E428">
        <v>0</v>
      </c>
      <c r="F428" t="s">
        <v>32</v>
      </c>
      <c r="G428" t="s">
        <v>32</v>
      </c>
      <c r="H428" t="s">
        <v>32</v>
      </c>
      <c r="I428" t="s">
        <v>31</v>
      </c>
      <c r="J428" t="s">
        <v>46</v>
      </c>
      <c r="K428" t="s">
        <v>137</v>
      </c>
      <c r="L428" t="s">
        <v>65</v>
      </c>
      <c r="M428" t="s">
        <v>46</v>
      </c>
      <c r="N428" s="1" t="s">
        <v>37</v>
      </c>
      <c r="O428" t="s">
        <v>37</v>
      </c>
      <c r="P428" t="str">
        <f>IF(Q428="","",INDEX('Backing 4'!U:U,MATCH(Q428,'Backing 4'!T:T,0)))</f>
        <v/>
      </c>
      <c r="Q428" t="str">
        <f>IF(L428="","",IF(C428="1 - Executive","",C428&amp;" &amp; "&amp;M428))</f>
        <v/>
      </c>
      <c r="R428" t="str">
        <f>IF(S428="","",INDEX('Backing 4'!Z:Z,MATCH(S428,'Backing 4'!Y:Y,0)))</f>
        <v/>
      </c>
      <c r="S428" t="str">
        <f>IF(L428="","",IF(C428="1 - Executive","",C428))</f>
        <v/>
      </c>
      <c r="T428">
        <v>0</v>
      </c>
      <c r="U428" t="str">
        <f>IF(D428="Y","",IF(V428="Y",INDEX('Backing 2'!B:B,MATCH(C428,'Backing 2'!C:C,0)),C428))</f>
        <v/>
      </c>
      <c r="V428" t="s">
        <v>31</v>
      </c>
      <c r="X428" t="s">
        <v>75</v>
      </c>
      <c r="Y428">
        <v>60</v>
      </c>
      <c r="Z428" t="s">
        <v>58</v>
      </c>
      <c r="AA428" t="s">
        <v>40</v>
      </c>
      <c r="AB428" s="2">
        <v>43922</v>
      </c>
      <c r="AC428">
        <v>0</v>
      </c>
      <c r="AD428">
        <f t="shared" ca="1" si="6"/>
        <v>3.0261151560955213E-2</v>
      </c>
    </row>
    <row r="429" spans="1:30">
      <c r="A429">
        <v>428</v>
      </c>
      <c r="B429" t="s">
        <v>41</v>
      </c>
      <c r="C429" s="3" t="s">
        <v>55</v>
      </c>
      <c r="D429" t="s">
        <v>31</v>
      </c>
      <c r="E429">
        <v>3</v>
      </c>
      <c r="F429" t="s">
        <v>32</v>
      </c>
      <c r="G429" t="s">
        <v>32</v>
      </c>
      <c r="H429" t="s">
        <v>33</v>
      </c>
      <c r="I429" t="s">
        <v>34</v>
      </c>
      <c r="J429" t="s">
        <v>61</v>
      </c>
      <c r="K429" t="s">
        <v>36</v>
      </c>
      <c r="L429" t="s">
        <v>136</v>
      </c>
      <c r="M429" t="s">
        <v>61</v>
      </c>
      <c r="N429" s="1" t="s">
        <v>37</v>
      </c>
      <c r="O429" t="s">
        <v>37</v>
      </c>
      <c r="P429" t="str">
        <f>IF(Q429="","",INDEX('Backing 4'!U:U,MATCH(Q429,'Backing 4'!T:T,0)))</f>
        <v>Inconclusive</v>
      </c>
      <c r="Q429" t="str">
        <f>IF(L429="","",IF(C429="1 - Executive","",C429&amp;" &amp; "&amp;M429))</f>
        <v>5 - Senior Officer &amp; Finance</v>
      </c>
      <c r="R429" t="str">
        <f>IF(S429="","",INDEX('Backing 4'!Z:Z,MATCH(S429,'Backing 4'!Y:Y,0)))</f>
        <v>Even</v>
      </c>
      <c r="S429" t="str">
        <f>IF(L429="","",IF(C429="1 - Executive","",C429))</f>
        <v>5 - Senior Officer</v>
      </c>
      <c r="T429">
        <v>4</v>
      </c>
      <c r="U429" t="str">
        <f>IF(D429="Y","",IF(V429="Y",INDEX('Backing 2'!B:B,MATCH(C429,'Backing 2'!C:C,0)),C429))</f>
        <v>5 - Senior Officer</v>
      </c>
      <c r="V429" t="s">
        <v>31</v>
      </c>
      <c r="W429">
        <v>2</v>
      </c>
      <c r="X429" t="s">
        <v>38</v>
      </c>
      <c r="Y429">
        <v>35</v>
      </c>
      <c r="Z429" t="s">
        <v>48</v>
      </c>
      <c r="AA429" t="s">
        <v>40</v>
      </c>
      <c r="AB429" s="2">
        <v>41000</v>
      </c>
      <c r="AC429">
        <v>8</v>
      </c>
      <c r="AD429">
        <f t="shared" ca="1" si="6"/>
        <v>0.90180542410779196</v>
      </c>
    </row>
    <row r="430" spans="1:30">
      <c r="A430">
        <v>429</v>
      </c>
      <c r="B430" t="s">
        <v>29</v>
      </c>
      <c r="C430" t="s">
        <v>54</v>
      </c>
      <c r="D430" t="s">
        <v>31</v>
      </c>
      <c r="E430">
        <v>2</v>
      </c>
      <c r="F430" t="s">
        <v>32</v>
      </c>
      <c r="G430" t="s">
        <v>33</v>
      </c>
      <c r="H430" t="s">
        <v>32</v>
      </c>
      <c r="I430" t="s">
        <v>34</v>
      </c>
      <c r="J430" t="s">
        <v>35</v>
      </c>
      <c r="K430" t="s">
        <v>137</v>
      </c>
      <c r="L430" t="s">
        <v>54</v>
      </c>
      <c r="M430" t="s">
        <v>35</v>
      </c>
      <c r="N430" s="1" t="s">
        <v>37</v>
      </c>
      <c r="O430" t="s">
        <v>37</v>
      </c>
      <c r="P430" t="str">
        <f>IF(Q430="","",INDEX('Backing 4'!U:U,MATCH(Q430,'Backing 4'!T:T,0)))</f>
        <v>Even</v>
      </c>
      <c r="Q430" t="str">
        <f>IF(L430="","",IF(C430="1 - Executive","",C430&amp;" &amp; "&amp;M430))</f>
        <v>3 - Senior Manager &amp; Operations</v>
      </c>
      <c r="R430" t="str">
        <f>IF(S430="","",INDEX('Backing 4'!Z:Z,MATCH(S430,'Backing 4'!Y:Y,0)))</f>
        <v>Uneven - Men benefit</v>
      </c>
      <c r="S430" t="str">
        <f>IF(L430="","",IF(C430="1 - Executive","",C430))</f>
        <v>3 - Senior Manager</v>
      </c>
      <c r="T430">
        <v>1</v>
      </c>
      <c r="U430" t="str">
        <f>IF(D430="Y","",IF(V430="Y",INDEX('Backing 2'!B:B,MATCH(C430,'Backing 2'!C:C,0)),C430))</f>
        <v>4 - Manager</v>
      </c>
      <c r="V430" t="s">
        <v>34</v>
      </c>
      <c r="W430">
        <v>1</v>
      </c>
      <c r="X430" t="s">
        <v>38</v>
      </c>
      <c r="Y430">
        <v>37</v>
      </c>
      <c r="Z430" t="s">
        <v>60</v>
      </c>
      <c r="AA430" t="s">
        <v>40</v>
      </c>
      <c r="AB430" s="2">
        <v>41365</v>
      </c>
      <c r="AC430">
        <v>7</v>
      </c>
      <c r="AD430">
        <f t="shared" ca="1" si="6"/>
        <v>0.44734236010097572</v>
      </c>
    </row>
    <row r="431" spans="1:30">
      <c r="A431">
        <v>430</v>
      </c>
      <c r="B431" t="s">
        <v>29</v>
      </c>
      <c r="C431" t="s">
        <v>55</v>
      </c>
      <c r="D431" t="s">
        <v>31</v>
      </c>
      <c r="E431">
        <v>4</v>
      </c>
      <c r="F431" t="s">
        <v>32</v>
      </c>
      <c r="G431" t="s">
        <v>33</v>
      </c>
      <c r="H431" t="s">
        <v>32</v>
      </c>
      <c r="I431" t="s">
        <v>34</v>
      </c>
      <c r="J431" t="s">
        <v>43</v>
      </c>
      <c r="K431" t="s">
        <v>137</v>
      </c>
      <c r="L431" t="s">
        <v>55</v>
      </c>
      <c r="M431" t="s">
        <v>43</v>
      </c>
      <c r="N431" s="1" t="s">
        <v>37</v>
      </c>
      <c r="O431" t="s">
        <v>37</v>
      </c>
      <c r="P431" t="str">
        <f>IF(Q431="","",INDEX('Backing 4'!U:U,MATCH(Q431,'Backing 4'!T:T,0)))</f>
        <v>Even</v>
      </c>
      <c r="Q431" t="str">
        <f>IF(L431="","",IF(C431="1 - Executive","",C431&amp;" &amp; "&amp;M431))</f>
        <v>5 - Senior Officer &amp; Sales &amp; Marketing</v>
      </c>
      <c r="R431" t="str">
        <f>IF(S431="","",INDEX('Backing 4'!Z:Z,MATCH(S431,'Backing 4'!Y:Y,0)))</f>
        <v>Even</v>
      </c>
      <c r="S431" t="str">
        <f>IF(L431="","",IF(C431="1 - Executive","",C431))</f>
        <v>5 - Senior Officer</v>
      </c>
      <c r="T431">
        <v>3</v>
      </c>
      <c r="U431" t="str">
        <f>IF(D431="Y","",IF(V431="Y",INDEX('Backing 2'!B:B,MATCH(C431,'Backing 2'!C:C,0)),C431))</f>
        <v>5 - Senior Officer</v>
      </c>
      <c r="V431" t="s">
        <v>31</v>
      </c>
      <c r="W431">
        <v>3</v>
      </c>
      <c r="X431" t="s">
        <v>50</v>
      </c>
      <c r="Y431">
        <v>27</v>
      </c>
      <c r="Z431" t="s">
        <v>48</v>
      </c>
      <c r="AA431" t="s">
        <v>40</v>
      </c>
      <c r="AB431" s="2">
        <v>42461</v>
      </c>
      <c r="AC431">
        <v>4</v>
      </c>
      <c r="AD431">
        <f t="shared" ca="1" si="6"/>
        <v>0.22958087525901893</v>
      </c>
    </row>
    <row r="432" spans="1:30">
      <c r="A432">
        <v>431</v>
      </c>
      <c r="B432" t="s">
        <v>29</v>
      </c>
      <c r="C432" t="s">
        <v>42</v>
      </c>
      <c r="D432" t="s">
        <v>31</v>
      </c>
      <c r="E432">
        <v>4</v>
      </c>
      <c r="F432" t="s">
        <v>32</v>
      </c>
      <c r="G432" t="s">
        <v>33</v>
      </c>
      <c r="H432" t="s">
        <v>32</v>
      </c>
      <c r="I432" t="s">
        <v>34</v>
      </c>
      <c r="J432" t="s">
        <v>35</v>
      </c>
      <c r="K432" t="s">
        <v>137</v>
      </c>
      <c r="L432" t="s">
        <v>42</v>
      </c>
      <c r="M432" t="s">
        <v>35</v>
      </c>
      <c r="N432" s="1" t="s">
        <v>37</v>
      </c>
      <c r="O432" t="s">
        <v>37</v>
      </c>
      <c r="P432" t="str">
        <f>IF(Q432="","",INDEX('Backing 4'!U:U,MATCH(Q432,'Backing 4'!T:T,0)))</f>
        <v>Even</v>
      </c>
      <c r="Q432" t="str">
        <f>IF(L432="","",IF(C432="1 - Executive","",C432&amp;" &amp; "&amp;M432))</f>
        <v>4 - Manager &amp; Operations</v>
      </c>
      <c r="R432" t="str">
        <f>IF(S432="","",INDEX('Backing 4'!Z:Z,MATCH(S432,'Backing 4'!Y:Y,0)))</f>
        <v>Even</v>
      </c>
      <c r="S432" t="str">
        <f>IF(L432="","",IF(C432="1 - Executive","",C432))</f>
        <v>4 - Manager</v>
      </c>
      <c r="T432">
        <v>2</v>
      </c>
      <c r="U432" t="str">
        <f>IF(D432="Y","",IF(V432="Y",INDEX('Backing 2'!B:B,MATCH(C432,'Backing 2'!C:C,0)),C432))</f>
        <v>4 - Manager</v>
      </c>
      <c r="V432" t="s">
        <v>31</v>
      </c>
      <c r="W432">
        <v>2</v>
      </c>
      <c r="X432" t="s">
        <v>38</v>
      </c>
      <c r="Y432">
        <v>33</v>
      </c>
      <c r="Z432" t="s">
        <v>48</v>
      </c>
      <c r="AA432" t="s">
        <v>40</v>
      </c>
      <c r="AB432" s="2">
        <v>43191</v>
      </c>
      <c r="AC432">
        <v>2</v>
      </c>
      <c r="AD432">
        <f t="shared" ca="1" si="6"/>
        <v>0.59543816186824927</v>
      </c>
    </row>
    <row r="433" spans="1:30">
      <c r="A433">
        <v>432</v>
      </c>
      <c r="B433" t="s">
        <v>41</v>
      </c>
      <c r="C433" t="s">
        <v>30</v>
      </c>
      <c r="D433" t="s">
        <v>31</v>
      </c>
      <c r="E433">
        <v>2</v>
      </c>
      <c r="F433" t="s">
        <v>32</v>
      </c>
      <c r="G433" t="s">
        <v>33</v>
      </c>
      <c r="H433" t="s">
        <v>32</v>
      </c>
      <c r="I433" t="s">
        <v>34</v>
      </c>
      <c r="J433" t="s">
        <v>35</v>
      </c>
      <c r="K433" t="s">
        <v>137</v>
      </c>
      <c r="L433" t="s">
        <v>30</v>
      </c>
      <c r="M433" t="s">
        <v>35</v>
      </c>
      <c r="N433" s="1" t="s">
        <v>37</v>
      </c>
      <c r="O433" t="s">
        <v>37</v>
      </c>
      <c r="P433" t="str">
        <f>IF(Q433="","",INDEX('Backing 4'!U:U,MATCH(Q433,'Backing 4'!T:T,0)))</f>
        <v>Even</v>
      </c>
      <c r="Q433" t="str">
        <f>IF(L433="","",IF(C433="1 - Executive","",C433&amp;" &amp; "&amp;M433))</f>
        <v>6 - Junior Officer &amp; Operations</v>
      </c>
      <c r="R433" t="str">
        <f>IF(S433="","",INDEX('Backing 4'!Z:Z,MATCH(S433,'Backing 4'!Y:Y,0)))</f>
        <v>Even</v>
      </c>
      <c r="S433" t="str">
        <f>IF(L433="","",IF(C433="1 - Executive","",C433))</f>
        <v>6 - Junior Officer</v>
      </c>
      <c r="T433">
        <v>2</v>
      </c>
      <c r="U433" t="str">
        <f>IF(D433="Y","",IF(V433="Y",INDEX('Backing 2'!B:B,MATCH(C433,'Backing 2'!C:C,0)),C433))</f>
        <v>6 - Junior Officer</v>
      </c>
      <c r="V433" t="s">
        <v>31</v>
      </c>
      <c r="W433">
        <v>2</v>
      </c>
      <c r="X433" t="s">
        <v>50</v>
      </c>
      <c r="Y433">
        <v>23</v>
      </c>
      <c r="Z433" t="s">
        <v>58</v>
      </c>
      <c r="AA433" t="s">
        <v>40</v>
      </c>
      <c r="AB433" s="2">
        <v>43191</v>
      </c>
      <c r="AC433">
        <v>2</v>
      </c>
      <c r="AD433">
        <f t="shared" ca="1" si="6"/>
        <v>0.65730557847723914</v>
      </c>
    </row>
    <row r="434" spans="1:30">
      <c r="A434">
        <v>433</v>
      </c>
      <c r="B434" t="s">
        <v>29</v>
      </c>
      <c r="C434" t="s">
        <v>45</v>
      </c>
      <c r="D434" t="s">
        <v>31</v>
      </c>
      <c r="E434">
        <v>3</v>
      </c>
      <c r="F434" t="s">
        <v>32</v>
      </c>
      <c r="G434" t="s">
        <v>33</v>
      </c>
      <c r="H434" t="s">
        <v>32</v>
      </c>
      <c r="I434" t="s">
        <v>34</v>
      </c>
      <c r="J434" t="s">
        <v>35</v>
      </c>
      <c r="K434" t="s">
        <v>137</v>
      </c>
      <c r="L434" t="s">
        <v>45</v>
      </c>
      <c r="M434" t="s">
        <v>35</v>
      </c>
      <c r="N434" s="1" t="s">
        <v>37</v>
      </c>
      <c r="O434" t="s">
        <v>37</v>
      </c>
      <c r="P434" t="str">
        <f>IF(Q434="","",INDEX('Backing 4'!U:U,MATCH(Q434,'Backing 4'!T:T,0)))</f>
        <v>Even</v>
      </c>
      <c r="Q434" t="str">
        <f>IF(L434="","",IF(C434="1 - Executive","",C434&amp;" &amp; "&amp;M434))</f>
        <v>2 - Director &amp; Operations</v>
      </c>
      <c r="R434" t="s">
        <v>47</v>
      </c>
      <c r="S434" t="str">
        <f>IF(L434="","",IF(C434="1 - Executive","",C434))</f>
        <v>2 - Director</v>
      </c>
      <c r="T434">
        <v>3</v>
      </c>
      <c r="U434" t="str">
        <f>IF(D434="Y","",IF(V434="Y",INDEX('Backing 2'!B:B,MATCH(C434,'Backing 2'!C:C,0)),C434))</f>
        <v>2 - Director</v>
      </c>
      <c r="V434" t="s">
        <v>31</v>
      </c>
      <c r="W434">
        <v>0</v>
      </c>
      <c r="X434" t="s">
        <v>38</v>
      </c>
      <c r="Y434">
        <v>37</v>
      </c>
      <c r="Z434" t="s">
        <v>48</v>
      </c>
      <c r="AA434" t="s">
        <v>40</v>
      </c>
      <c r="AB434" s="2">
        <v>42826</v>
      </c>
      <c r="AC434">
        <v>3</v>
      </c>
      <c r="AD434">
        <f t="shared" ca="1" si="6"/>
        <v>0.3289838260153658</v>
      </c>
    </row>
    <row r="435" spans="1:30" hidden="1">
      <c r="A435">
        <v>434</v>
      </c>
      <c r="B435" t="s">
        <v>41</v>
      </c>
      <c r="C435" t="s">
        <v>42</v>
      </c>
      <c r="D435" t="s">
        <v>34</v>
      </c>
      <c r="E435">
        <v>0</v>
      </c>
      <c r="F435" t="s">
        <v>32</v>
      </c>
      <c r="G435" t="s">
        <v>32</v>
      </c>
      <c r="H435" t="s">
        <v>32</v>
      </c>
      <c r="I435" t="s">
        <v>31</v>
      </c>
      <c r="J435" t="s">
        <v>51</v>
      </c>
      <c r="K435" t="s">
        <v>137</v>
      </c>
      <c r="L435" t="s">
        <v>42</v>
      </c>
      <c r="M435" t="s">
        <v>51</v>
      </c>
      <c r="N435" s="1" t="s">
        <v>37</v>
      </c>
      <c r="O435" t="s">
        <v>37</v>
      </c>
      <c r="P435" t="str">
        <f>IF(Q435="","",INDEX('Backing 4'!U:U,MATCH(Q435,'Backing 4'!T:T,0)))</f>
        <v>Even</v>
      </c>
      <c r="Q435" t="str">
        <f>IF(L435="","",IF(C435="1 - Executive","",C435&amp;" &amp; "&amp;M435))</f>
        <v>4 - Manager &amp; Internal Services</v>
      </c>
      <c r="R435" t="str">
        <f>IF(S435="","",INDEX('Backing 4'!Z:Z,MATCH(S435,'Backing 4'!Y:Y,0)))</f>
        <v>Even</v>
      </c>
      <c r="S435" t="str">
        <f>IF(L435="","",IF(C435="1 - Executive","",C435))</f>
        <v>4 - Manager</v>
      </c>
      <c r="T435">
        <v>0</v>
      </c>
      <c r="U435" t="str">
        <f>IF(D435="Y","",IF(V435="Y",INDEX('Backing 2'!B:B,MATCH(C435,'Backing 2'!C:C,0)),C435))</f>
        <v/>
      </c>
      <c r="V435" t="s">
        <v>31</v>
      </c>
      <c r="X435" t="s">
        <v>38</v>
      </c>
      <c r="Y435">
        <v>38</v>
      </c>
      <c r="Z435" t="s">
        <v>44</v>
      </c>
      <c r="AA435" t="s">
        <v>40</v>
      </c>
      <c r="AB435" s="2">
        <v>43922</v>
      </c>
      <c r="AC435">
        <v>0</v>
      </c>
      <c r="AD435">
        <f t="shared" ca="1" si="6"/>
        <v>0.84839192199143076</v>
      </c>
    </row>
    <row r="436" spans="1:30">
      <c r="A436">
        <v>435</v>
      </c>
      <c r="B436" t="s">
        <v>41</v>
      </c>
      <c r="C436" t="s">
        <v>42</v>
      </c>
      <c r="D436" t="s">
        <v>31</v>
      </c>
      <c r="E436">
        <v>1</v>
      </c>
      <c r="F436" t="s">
        <v>33</v>
      </c>
      <c r="G436" t="s">
        <v>33</v>
      </c>
      <c r="H436" t="s">
        <v>32</v>
      </c>
      <c r="I436" t="s">
        <v>34</v>
      </c>
      <c r="J436" t="s">
        <v>49</v>
      </c>
      <c r="K436" t="s">
        <v>137</v>
      </c>
      <c r="L436" t="s">
        <v>54</v>
      </c>
      <c r="M436" t="s">
        <v>49</v>
      </c>
      <c r="N436" s="1" t="s">
        <v>37</v>
      </c>
      <c r="O436" t="s">
        <v>37</v>
      </c>
      <c r="P436" t="str">
        <f>IF(Q436="","",INDEX('Backing 4'!U:U,MATCH(Q436,'Backing 4'!T:T,0)))</f>
        <v>Inconclusive</v>
      </c>
      <c r="Q436" t="str">
        <f>IF(L436="","",IF(C436="1 - Executive","",C436&amp;" &amp; "&amp;M436))</f>
        <v>4 - Manager &amp; HR</v>
      </c>
      <c r="R436" t="str">
        <f>IF(S436="","",INDEX('Backing 4'!Z:Z,MATCH(S436,'Backing 4'!Y:Y,0)))</f>
        <v>Even</v>
      </c>
      <c r="S436" t="str">
        <f>IF(L436="","",IF(C436="1 - Executive","",C436))</f>
        <v>4 - Manager</v>
      </c>
      <c r="T436">
        <v>5</v>
      </c>
      <c r="U436" t="str">
        <f>IF(D436="Y","",IF(V436="Y",INDEX('Backing 2'!B:B,MATCH(C436,'Backing 2'!C:C,0)),C436))</f>
        <v>4 - Manager</v>
      </c>
      <c r="V436" t="s">
        <v>31</v>
      </c>
      <c r="W436">
        <v>3</v>
      </c>
      <c r="X436" t="s">
        <v>38</v>
      </c>
      <c r="Y436">
        <v>39</v>
      </c>
      <c r="Z436" t="s">
        <v>48</v>
      </c>
      <c r="AA436" t="s">
        <v>40</v>
      </c>
      <c r="AB436" s="2">
        <v>40634</v>
      </c>
      <c r="AC436">
        <v>9</v>
      </c>
      <c r="AD436">
        <f t="shared" ca="1" si="6"/>
        <v>0.80870871754337981</v>
      </c>
    </row>
    <row r="437" spans="1:30">
      <c r="A437">
        <v>436</v>
      </c>
      <c r="B437" t="s">
        <v>41</v>
      </c>
      <c r="C437" t="s">
        <v>30</v>
      </c>
      <c r="D437" t="s">
        <v>31</v>
      </c>
      <c r="E437">
        <v>3</v>
      </c>
      <c r="F437" t="s">
        <v>32</v>
      </c>
      <c r="G437" t="s">
        <v>33</v>
      </c>
      <c r="H437" t="s">
        <v>32</v>
      </c>
      <c r="I437" t="s">
        <v>34</v>
      </c>
      <c r="J437" t="s">
        <v>35</v>
      </c>
      <c r="K437" t="s">
        <v>137</v>
      </c>
      <c r="L437" t="s">
        <v>30</v>
      </c>
      <c r="M437" t="s">
        <v>35</v>
      </c>
      <c r="N437" s="1" t="s">
        <v>37</v>
      </c>
      <c r="O437" t="s">
        <v>37</v>
      </c>
      <c r="P437" t="str">
        <f>IF(Q437="","",INDEX('Backing 4'!U:U,MATCH(Q437,'Backing 4'!T:T,0)))</f>
        <v>Even</v>
      </c>
      <c r="Q437" t="str">
        <f>IF(L437="","",IF(C437="1 - Executive","",C437&amp;" &amp; "&amp;M437))</f>
        <v>6 - Junior Officer &amp; Operations</v>
      </c>
      <c r="R437" t="str">
        <f>IF(S437="","",INDEX('Backing 4'!Z:Z,MATCH(S437,'Backing 4'!Y:Y,0)))</f>
        <v>Even</v>
      </c>
      <c r="S437" t="str">
        <f>IF(L437="","",IF(C437="1 - Executive","",C437))</f>
        <v>6 - Junior Officer</v>
      </c>
      <c r="T437">
        <v>4</v>
      </c>
      <c r="U437" t="str">
        <f>IF(D437="Y","",IF(V437="Y",INDEX('Backing 2'!B:B,MATCH(C437,'Backing 2'!C:C,0)),C437))</f>
        <v>6 - Junior Officer</v>
      </c>
      <c r="V437" t="s">
        <v>31</v>
      </c>
      <c r="W437">
        <v>3</v>
      </c>
      <c r="X437" t="s">
        <v>50</v>
      </c>
      <c r="Y437">
        <v>22</v>
      </c>
      <c r="Z437" t="s">
        <v>58</v>
      </c>
      <c r="AA437" t="s">
        <v>40</v>
      </c>
      <c r="AB437" s="2">
        <v>42461</v>
      </c>
      <c r="AC437">
        <v>4</v>
      </c>
      <c r="AD437">
        <f t="shared" ca="1" si="6"/>
        <v>0.95355601237039722</v>
      </c>
    </row>
    <row r="438" spans="1:30">
      <c r="A438">
        <v>437</v>
      </c>
      <c r="B438" t="s">
        <v>29</v>
      </c>
      <c r="C438" t="s">
        <v>42</v>
      </c>
      <c r="D438" t="s">
        <v>31</v>
      </c>
      <c r="E438">
        <v>2</v>
      </c>
      <c r="F438" t="s">
        <v>32</v>
      </c>
      <c r="G438" t="s">
        <v>33</v>
      </c>
      <c r="H438" t="s">
        <v>32</v>
      </c>
      <c r="I438" t="s">
        <v>34</v>
      </c>
      <c r="J438" t="s">
        <v>51</v>
      </c>
      <c r="K438" t="s">
        <v>137</v>
      </c>
      <c r="L438" t="s">
        <v>42</v>
      </c>
      <c r="M438" t="s">
        <v>51</v>
      </c>
      <c r="N438" s="1" t="s">
        <v>37</v>
      </c>
      <c r="O438" t="s">
        <v>37</v>
      </c>
      <c r="P438" t="str">
        <f>IF(Q438="","",INDEX('Backing 4'!U:U,MATCH(Q438,'Backing 4'!T:T,0)))</f>
        <v>Even</v>
      </c>
      <c r="Q438" t="str">
        <f>IF(L438="","",IF(C438="1 - Executive","",C438&amp;" &amp; "&amp;M438))</f>
        <v>4 - Manager &amp; Internal Services</v>
      </c>
      <c r="R438" t="str">
        <f>IF(S438="","",INDEX('Backing 4'!Z:Z,MATCH(S438,'Backing 4'!Y:Y,0)))</f>
        <v>Even</v>
      </c>
      <c r="S438" t="str">
        <f>IF(L438="","",IF(C438="1 - Executive","",C438))</f>
        <v>4 - Manager</v>
      </c>
      <c r="T438">
        <v>3</v>
      </c>
      <c r="U438" t="str">
        <f>IF(D438="Y","",IF(V438="Y",INDEX('Backing 2'!B:B,MATCH(C438,'Backing 2'!C:C,0)),C438))</f>
        <v>4 - Manager</v>
      </c>
      <c r="V438" t="s">
        <v>31</v>
      </c>
      <c r="W438">
        <v>3</v>
      </c>
      <c r="X438" t="s">
        <v>38</v>
      </c>
      <c r="Y438">
        <v>34</v>
      </c>
      <c r="Z438" t="s">
        <v>58</v>
      </c>
      <c r="AA438" t="s">
        <v>40</v>
      </c>
      <c r="AB438" s="2">
        <v>42095</v>
      </c>
      <c r="AC438">
        <v>5</v>
      </c>
      <c r="AD438">
        <f t="shared" ca="1" si="6"/>
        <v>1.0745042896379453E-2</v>
      </c>
    </row>
    <row r="439" spans="1:30">
      <c r="A439">
        <v>438</v>
      </c>
      <c r="B439" t="s">
        <v>29</v>
      </c>
      <c r="C439" t="s">
        <v>45</v>
      </c>
      <c r="D439" t="s">
        <v>31</v>
      </c>
      <c r="E439">
        <v>3</v>
      </c>
      <c r="F439" t="s">
        <v>32</v>
      </c>
      <c r="G439" t="s">
        <v>33</v>
      </c>
      <c r="H439" t="s">
        <v>32</v>
      </c>
      <c r="I439" t="s">
        <v>34</v>
      </c>
      <c r="J439" t="s">
        <v>35</v>
      </c>
      <c r="K439" t="s">
        <v>137</v>
      </c>
      <c r="L439" t="s">
        <v>45</v>
      </c>
      <c r="M439" t="s">
        <v>35</v>
      </c>
      <c r="N439" s="1" t="s">
        <v>37</v>
      </c>
      <c r="O439" t="s">
        <v>37</v>
      </c>
      <c r="P439" t="str">
        <f>IF(Q439="","",INDEX('Backing 4'!U:U,MATCH(Q439,'Backing 4'!T:T,0)))</f>
        <v>Even</v>
      </c>
      <c r="Q439" t="str">
        <f>IF(L439="","",IF(C439="1 - Executive","",C439&amp;" &amp; "&amp;M439))</f>
        <v>2 - Director &amp; Operations</v>
      </c>
      <c r="R439" t="s">
        <v>47</v>
      </c>
      <c r="S439" t="str">
        <f>IF(L439="","",IF(C439="1 - Executive","",C439))</f>
        <v>2 - Director</v>
      </c>
      <c r="T439">
        <v>4</v>
      </c>
      <c r="U439" t="str">
        <f>IF(D439="Y","",IF(V439="Y",INDEX('Backing 2'!B:B,MATCH(C439,'Backing 2'!C:C,0)),C439))</f>
        <v>2 - Director</v>
      </c>
      <c r="V439" t="s">
        <v>31</v>
      </c>
      <c r="W439">
        <v>2</v>
      </c>
      <c r="X439" t="s">
        <v>38</v>
      </c>
      <c r="Y439">
        <v>36</v>
      </c>
      <c r="Z439" t="s">
        <v>58</v>
      </c>
      <c r="AA439" t="s">
        <v>40</v>
      </c>
      <c r="AB439" s="2">
        <v>40634</v>
      </c>
      <c r="AC439">
        <v>9</v>
      </c>
      <c r="AD439">
        <f t="shared" ca="1" si="6"/>
        <v>0.80199193130580071</v>
      </c>
    </row>
    <row r="440" spans="1:30">
      <c r="A440">
        <v>439</v>
      </c>
      <c r="B440" t="s">
        <v>41</v>
      </c>
      <c r="C440" s="3" t="s">
        <v>30</v>
      </c>
      <c r="D440" t="s">
        <v>31</v>
      </c>
      <c r="E440">
        <v>2</v>
      </c>
      <c r="F440" t="s">
        <v>32</v>
      </c>
      <c r="G440" t="s">
        <v>32</v>
      </c>
      <c r="H440" t="s">
        <v>33</v>
      </c>
      <c r="I440" t="s">
        <v>34</v>
      </c>
      <c r="J440" t="s">
        <v>51</v>
      </c>
      <c r="K440" t="s">
        <v>36</v>
      </c>
      <c r="L440" t="s">
        <v>136</v>
      </c>
      <c r="M440" t="s">
        <v>51</v>
      </c>
      <c r="N440" s="1" t="s">
        <v>37</v>
      </c>
      <c r="O440" t="s">
        <v>37</v>
      </c>
      <c r="P440" t="str">
        <f>IF(Q440="","",INDEX('Backing 4'!U:U,MATCH(Q440,'Backing 4'!T:T,0)))</f>
        <v>Even</v>
      </c>
      <c r="Q440" t="str">
        <f>IF(L440="","",IF(C440="1 - Executive","",C440&amp;" &amp; "&amp;M440))</f>
        <v>6 - Junior Officer &amp; Internal Services</v>
      </c>
      <c r="R440" t="str">
        <f>IF(S440="","",INDEX('Backing 4'!Z:Z,MATCH(S440,'Backing 4'!Y:Y,0)))</f>
        <v>Even</v>
      </c>
      <c r="S440" t="str">
        <f>IF(L440="","",IF(C440="1 - Executive","",C440))</f>
        <v>6 - Junior Officer</v>
      </c>
      <c r="T440">
        <v>3</v>
      </c>
      <c r="U440" t="str">
        <f>IF(D440="Y","",IF(V440="Y",INDEX('Backing 2'!B:B,MATCH(C440,'Backing 2'!C:C,0)),C440))</f>
        <v>6 - Junior Officer</v>
      </c>
      <c r="V440" t="s">
        <v>31</v>
      </c>
      <c r="W440">
        <v>3</v>
      </c>
      <c r="X440" t="s">
        <v>38</v>
      </c>
      <c r="Y440">
        <v>30</v>
      </c>
      <c r="Z440" t="s">
        <v>48</v>
      </c>
      <c r="AA440" t="s">
        <v>40</v>
      </c>
      <c r="AB440" s="2">
        <v>42826</v>
      </c>
      <c r="AC440">
        <v>3</v>
      </c>
      <c r="AD440">
        <f t="shared" ca="1" si="6"/>
        <v>3.5240359560629875E-3</v>
      </c>
    </row>
    <row r="441" spans="1:30">
      <c r="A441">
        <v>440</v>
      </c>
      <c r="B441" t="s">
        <v>29</v>
      </c>
      <c r="C441" t="s">
        <v>42</v>
      </c>
      <c r="D441" t="s">
        <v>31</v>
      </c>
      <c r="E441">
        <v>2</v>
      </c>
      <c r="F441" t="s">
        <v>33</v>
      </c>
      <c r="G441" t="s">
        <v>33</v>
      </c>
      <c r="H441" t="s">
        <v>32</v>
      </c>
      <c r="I441" t="s">
        <v>34</v>
      </c>
      <c r="J441" t="s">
        <v>51</v>
      </c>
      <c r="K441" t="s">
        <v>137</v>
      </c>
      <c r="L441" t="s">
        <v>54</v>
      </c>
      <c r="M441" t="s">
        <v>51</v>
      </c>
      <c r="N441" s="1" t="s">
        <v>37</v>
      </c>
      <c r="O441" t="s">
        <v>37</v>
      </c>
      <c r="P441" t="str">
        <f>IF(Q441="","",INDEX('Backing 4'!U:U,MATCH(Q441,'Backing 4'!T:T,0)))</f>
        <v>Even</v>
      </c>
      <c r="Q441" t="str">
        <f>IF(L441="","",IF(C441="1 - Executive","",C441&amp;" &amp; "&amp;M441))</f>
        <v>4 - Manager &amp; Internal Services</v>
      </c>
      <c r="R441" t="str">
        <f>IF(S441="","",INDEX('Backing 4'!Z:Z,MATCH(S441,'Backing 4'!Y:Y,0)))</f>
        <v>Even</v>
      </c>
      <c r="S441" t="str">
        <f>IF(L441="","",IF(C441="1 - Executive","",C441))</f>
        <v>4 - Manager</v>
      </c>
      <c r="T441">
        <v>1</v>
      </c>
      <c r="U441" t="str">
        <f>IF(D441="Y","",IF(V441="Y",INDEX('Backing 2'!B:B,MATCH(C441,'Backing 2'!C:C,0)),C441))</f>
        <v>5 - Senior Officer</v>
      </c>
      <c r="V441" t="s">
        <v>34</v>
      </c>
      <c r="W441">
        <v>1</v>
      </c>
      <c r="X441" t="s">
        <v>52</v>
      </c>
      <c r="Y441">
        <v>42</v>
      </c>
      <c r="Z441" t="s">
        <v>53</v>
      </c>
      <c r="AA441" t="s">
        <v>40</v>
      </c>
      <c r="AB441" s="2">
        <v>42461</v>
      </c>
      <c r="AC441">
        <v>4</v>
      </c>
      <c r="AD441">
        <f t="shared" ca="1" si="6"/>
        <v>0.82807220730956532</v>
      </c>
    </row>
    <row r="442" spans="1:30" hidden="1">
      <c r="A442">
        <v>441</v>
      </c>
      <c r="B442" t="s">
        <v>41</v>
      </c>
      <c r="C442" t="s">
        <v>30</v>
      </c>
      <c r="D442" t="s">
        <v>34</v>
      </c>
      <c r="E442">
        <v>0</v>
      </c>
      <c r="F442" t="s">
        <v>32</v>
      </c>
      <c r="G442" t="s">
        <v>32</v>
      </c>
      <c r="H442" t="s">
        <v>32</v>
      </c>
      <c r="I442" t="s">
        <v>31</v>
      </c>
      <c r="J442" t="s">
        <v>43</v>
      </c>
      <c r="K442" t="s">
        <v>137</v>
      </c>
      <c r="L442" t="s">
        <v>30</v>
      </c>
      <c r="M442" t="s">
        <v>43</v>
      </c>
      <c r="N442" s="1" t="s">
        <v>37</v>
      </c>
      <c r="O442" t="s">
        <v>37</v>
      </c>
      <c r="P442" t="str">
        <f>IF(Q442="","",INDEX('Backing 4'!U:U,MATCH(Q442,'Backing 4'!T:T,0)))</f>
        <v>Even</v>
      </c>
      <c r="Q442" t="str">
        <f>IF(L442="","",IF(C442="1 - Executive","",C442&amp;" &amp; "&amp;M442))</f>
        <v>6 - Junior Officer &amp; Sales &amp; Marketing</v>
      </c>
      <c r="R442" t="str">
        <f>IF(S442="","",INDEX('Backing 4'!Z:Z,MATCH(S442,'Backing 4'!Y:Y,0)))</f>
        <v>Even</v>
      </c>
      <c r="S442" t="str">
        <f>IF(L442="","",IF(C442="1 - Executive","",C442))</f>
        <v>6 - Junior Officer</v>
      </c>
      <c r="T442">
        <v>0</v>
      </c>
      <c r="U442" t="str">
        <f>IF(D442="Y","",IF(V442="Y",INDEX('Backing 2'!B:B,MATCH(C442,'Backing 2'!C:C,0)),C442))</f>
        <v/>
      </c>
      <c r="V442" t="s">
        <v>31</v>
      </c>
      <c r="X442" t="s">
        <v>50</v>
      </c>
      <c r="Y442">
        <v>28</v>
      </c>
      <c r="Z442" t="s">
        <v>58</v>
      </c>
      <c r="AA442" t="s">
        <v>40</v>
      </c>
      <c r="AB442" s="2">
        <v>43922</v>
      </c>
      <c r="AC442">
        <v>0</v>
      </c>
      <c r="AD442">
        <f t="shared" ca="1" si="6"/>
        <v>9.0099864678704122E-2</v>
      </c>
    </row>
    <row r="443" spans="1:30">
      <c r="A443">
        <v>442</v>
      </c>
      <c r="B443" t="s">
        <v>41</v>
      </c>
      <c r="C443" t="s">
        <v>55</v>
      </c>
      <c r="D443" t="s">
        <v>31</v>
      </c>
      <c r="E443">
        <v>2</v>
      </c>
      <c r="F443" t="s">
        <v>33</v>
      </c>
      <c r="G443" t="s">
        <v>33</v>
      </c>
      <c r="H443" t="s">
        <v>32</v>
      </c>
      <c r="I443" t="s">
        <v>34</v>
      </c>
      <c r="J443" t="s">
        <v>35</v>
      </c>
      <c r="K443" t="s">
        <v>137</v>
      </c>
      <c r="L443" t="s">
        <v>42</v>
      </c>
      <c r="M443" t="s">
        <v>35</v>
      </c>
      <c r="N443" s="1" t="s">
        <v>37</v>
      </c>
      <c r="O443" t="s">
        <v>37</v>
      </c>
      <c r="P443" t="str">
        <f>IF(Q443="","",INDEX('Backing 4'!U:U,MATCH(Q443,'Backing 4'!T:T,0)))</f>
        <v>Even</v>
      </c>
      <c r="Q443" t="str">
        <f>IF(L443="","",IF(C443="1 - Executive","",C443&amp;" &amp; "&amp;M443))</f>
        <v>5 - Senior Officer &amp; Operations</v>
      </c>
      <c r="R443" t="str">
        <f>IF(S443="","",INDEX('Backing 4'!Z:Z,MATCH(S443,'Backing 4'!Y:Y,0)))</f>
        <v>Even</v>
      </c>
      <c r="S443" t="str">
        <f>IF(L443="","",IF(C443="1 - Executive","",C443))</f>
        <v>5 - Senior Officer</v>
      </c>
      <c r="T443">
        <v>4</v>
      </c>
      <c r="U443" t="str">
        <f>IF(D443="Y","",IF(V443="Y",INDEX('Backing 2'!B:B,MATCH(C443,'Backing 2'!C:C,0)),C443))</f>
        <v>5 - Senior Officer</v>
      </c>
      <c r="V443" t="s">
        <v>31</v>
      </c>
      <c r="W443">
        <v>2</v>
      </c>
      <c r="X443" t="s">
        <v>52</v>
      </c>
      <c r="Y443">
        <v>42</v>
      </c>
      <c r="Z443" t="s">
        <v>44</v>
      </c>
      <c r="AA443" t="s">
        <v>40</v>
      </c>
      <c r="AB443" s="2">
        <v>40634</v>
      </c>
      <c r="AC443">
        <v>9</v>
      </c>
      <c r="AD443">
        <f t="shared" ca="1" si="6"/>
        <v>7.7246688034002586E-2</v>
      </c>
    </row>
    <row r="444" spans="1:30">
      <c r="A444">
        <v>443</v>
      </c>
      <c r="B444" t="s">
        <v>29</v>
      </c>
      <c r="C444" t="s">
        <v>30</v>
      </c>
      <c r="D444" t="s">
        <v>31</v>
      </c>
      <c r="E444">
        <v>3</v>
      </c>
      <c r="F444" t="s">
        <v>32</v>
      </c>
      <c r="G444" t="s">
        <v>33</v>
      </c>
      <c r="H444" t="s">
        <v>32</v>
      </c>
      <c r="I444" t="s">
        <v>34</v>
      </c>
      <c r="J444" t="s">
        <v>35</v>
      </c>
      <c r="K444" t="s">
        <v>137</v>
      </c>
      <c r="L444" t="s">
        <v>30</v>
      </c>
      <c r="M444" t="s">
        <v>35</v>
      </c>
      <c r="N444" s="1" t="s">
        <v>37</v>
      </c>
      <c r="O444" t="s">
        <v>37</v>
      </c>
      <c r="P444" t="str">
        <f>IF(Q444="","",INDEX('Backing 4'!U:U,MATCH(Q444,'Backing 4'!T:T,0)))</f>
        <v>Even</v>
      </c>
      <c r="Q444" t="str">
        <f>IF(L444="","",IF(C444="1 - Executive","",C444&amp;" &amp; "&amp;M444))</f>
        <v>6 - Junior Officer &amp; Operations</v>
      </c>
      <c r="R444" t="str">
        <f>IF(S444="","",INDEX('Backing 4'!Z:Z,MATCH(S444,'Backing 4'!Y:Y,0)))</f>
        <v>Even</v>
      </c>
      <c r="S444" t="str">
        <f>IF(L444="","",IF(C444="1 - Executive","",C444))</f>
        <v>6 - Junior Officer</v>
      </c>
      <c r="T444">
        <v>2</v>
      </c>
      <c r="U444" t="str">
        <f>IF(D444="Y","",IF(V444="Y",INDEX('Backing 2'!B:B,MATCH(C444,'Backing 2'!C:C,0)),C444))</f>
        <v>6 - Junior Officer</v>
      </c>
      <c r="V444" t="s">
        <v>31</v>
      </c>
      <c r="W444">
        <v>2</v>
      </c>
      <c r="X444" t="s">
        <v>50</v>
      </c>
      <c r="Y444">
        <v>21</v>
      </c>
      <c r="Z444" t="s">
        <v>58</v>
      </c>
      <c r="AA444" t="s">
        <v>40</v>
      </c>
      <c r="AB444" s="2">
        <v>43191</v>
      </c>
      <c r="AC444">
        <v>2</v>
      </c>
      <c r="AD444">
        <f t="shared" ca="1" si="6"/>
        <v>0.54674090560822564</v>
      </c>
    </row>
    <row r="445" spans="1:30">
      <c r="A445">
        <v>444</v>
      </c>
      <c r="B445" t="s">
        <v>29</v>
      </c>
      <c r="C445" t="s">
        <v>55</v>
      </c>
      <c r="D445" t="s">
        <v>31</v>
      </c>
      <c r="E445">
        <v>3</v>
      </c>
      <c r="F445" t="s">
        <v>32</v>
      </c>
      <c r="G445" t="s">
        <v>33</v>
      </c>
      <c r="H445" t="s">
        <v>32</v>
      </c>
      <c r="I445" t="s">
        <v>34</v>
      </c>
      <c r="J445" t="s">
        <v>43</v>
      </c>
      <c r="K445" t="s">
        <v>137</v>
      </c>
      <c r="L445" t="s">
        <v>55</v>
      </c>
      <c r="M445" t="s">
        <v>43</v>
      </c>
      <c r="N445" s="1" t="s">
        <v>37</v>
      </c>
      <c r="O445" t="s">
        <v>37</v>
      </c>
      <c r="P445" t="str">
        <f>IF(Q445="","",INDEX('Backing 4'!U:U,MATCH(Q445,'Backing 4'!T:T,0)))</f>
        <v>Even</v>
      </c>
      <c r="Q445" t="str">
        <f>IF(L445="","",IF(C445="1 - Executive","",C445&amp;" &amp; "&amp;M445))</f>
        <v>5 - Senior Officer &amp; Sales &amp; Marketing</v>
      </c>
      <c r="R445" t="str">
        <f>IF(S445="","",INDEX('Backing 4'!Z:Z,MATCH(S445,'Backing 4'!Y:Y,0)))</f>
        <v>Even</v>
      </c>
      <c r="S445" t="str">
        <f>IF(L445="","",IF(C445="1 - Executive","",C445))</f>
        <v>5 - Senior Officer</v>
      </c>
      <c r="T445">
        <v>1</v>
      </c>
      <c r="U445" t="str">
        <f>IF(D445="Y","",IF(V445="Y",INDEX('Backing 2'!B:B,MATCH(C445,'Backing 2'!C:C,0)),C445))</f>
        <v>6 - Junior Officer</v>
      </c>
      <c r="V445" t="s">
        <v>34</v>
      </c>
      <c r="W445">
        <v>2</v>
      </c>
      <c r="X445" t="s">
        <v>50</v>
      </c>
      <c r="Y445">
        <v>24</v>
      </c>
      <c r="Z445" t="s">
        <v>48</v>
      </c>
      <c r="AA445" t="s">
        <v>40</v>
      </c>
      <c r="AB445" s="2">
        <v>42095</v>
      </c>
      <c r="AC445">
        <v>5</v>
      </c>
      <c r="AD445">
        <f t="shared" ca="1" si="6"/>
        <v>0.6958039419881894</v>
      </c>
    </row>
    <row r="446" spans="1:30">
      <c r="A446">
        <v>445</v>
      </c>
      <c r="B446" t="s">
        <v>29</v>
      </c>
      <c r="C446" t="s">
        <v>42</v>
      </c>
      <c r="D446" t="s">
        <v>31</v>
      </c>
      <c r="E446">
        <v>2</v>
      </c>
      <c r="F446" t="s">
        <v>32</v>
      </c>
      <c r="G446" t="s">
        <v>33</v>
      </c>
      <c r="H446" t="s">
        <v>32</v>
      </c>
      <c r="I446" t="s">
        <v>34</v>
      </c>
      <c r="J446" t="s">
        <v>51</v>
      </c>
      <c r="K446" t="s">
        <v>137</v>
      </c>
      <c r="L446" t="s">
        <v>42</v>
      </c>
      <c r="M446" t="s">
        <v>51</v>
      </c>
      <c r="N446" s="1" t="s">
        <v>37</v>
      </c>
      <c r="O446" t="s">
        <v>37</v>
      </c>
      <c r="P446" t="str">
        <f>IF(Q446="","",INDEX('Backing 4'!U:U,MATCH(Q446,'Backing 4'!T:T,0)))</f>
        <v>Even</v>
      </c>
      <c r="Q446" t="str">
        <f>IF(L446="","",IF(C446="1 - Executive","",C446&amp;" &amp; "&amp;M446))</f>
        <v>4 - Manager &amp; Internal Services</v>
      </c>
      <c r="R446" t="str">
        <f>IF(S446="","",INDEX('Backing 4'!Z:Z,MATCH(S446,'Backing 4'!Y:Y,0)))</f>
        <v>Even</v>
      </c>
      <c r="S446" t="str">
        <f>IF(L446="","",IF(C446="1 - Executive","",C446))</f>
        <v>4 - Manager</v>
      </c>
      <c r="T446">
        <v>3</v>
      </c>
      <c r="U446" t="str">
        <f>IF(D446="Y","",IF(V446="Y",INDEX('Backing 2'!B:B,MATCH(C446,'Backing 2'!C:C,0)),C446))</f>
        <v>4 - Manager</v>
      </c>
      <c r="V446" t="s">
        <v>31</v>
      </c>
      <c r="W446">
        <v>3</v>
      </c>
      <c r="X446" t="s">
        <v>38</v>
      </c>
      <c r="Y446">
        <v>34</v>
      </c>
      <c r="Z446" t="s">
        <v>48</v>
      </c>
      <c r="AA446" t="s">
        <v>40</v>
      </c>
      <c r="AB446" s="2">
        <v>41000</v>
      </c>
      <c r="AC446">
        <v>8</v>
      </c>
      <c r="AD446">
        <f t="shared" ca="1" si="6"/>
        <v>0.10874908683577356</v>
      </c>
    </row>
    <row r="447" spans="1:30">
      <c r="A447">
        <v>446</v>
      </c>
      <c r="B447" t="s">
        <v>29</v>
      </c>
      <c r="C447" t="s">
        <v>45</v>
      </c>
      <c r="D447" t="s">
        <v>31</v>
      </c>
      <c r="E447">
        <v>2</v>
      </c>
      <c r="F447" t="s">
        <v>32</v>
      </c>
      <c r="G447" t="s">
        <v>33</v>
      </c>
      <c r="H447" t="s">
        <v>32</v>
      </c>
      <c r="I447" t="s">
        <v>34</v>
      </c>
      <c r="J447" t="s">
        <v>43</v>
      </c>
      <c r="K447" t="s">
        <v>137</v>
      </c>
      <c r="L447" t="s">
        <v>45</v>
      </c>
      <c r="M447" t="s">
        <v>43</v>
      </c>
      <c r="N447" s="1" t="s">
        <v>37</v>
      </c>
      <c r="O447" t="s">
        <v>37</v>
      </c>
      <c r="P447" t="str">
        <f>IF(Q447="","",INDEX('Backing 4'!U:U,MATCH(Q447,'Backing 4'!T:T,0)))</f>
        <v>Inconclusive</v>
      </c>
      <c r="Q447" t="str">
        <f>IF(L447="","",IF(C447="1 - Executive","",C447&amp;" &amp; "&amp;M447))</f>
        <v>2 - Director &amp; Sales &amp; Marketing</v>
      </c>
      <c r="R447" t="s">
        <v>47</v>
      </c>
      <c r="S447" t="str">
        <f>IF(L447="","",IF(C447="1 - Executive","",C447))</f>
        <v>2 - Director</v>
      </c>
      <c r="T447">
        <v>6</v>
      </c>
      <c r="U447" t="str">
        <f>IF(D447="Y","",IF(V447="Y",INDEX('Backing 2'!B:B,MATCH(C447,'Backing 2'!C:C,0)),C447))</f>
        <v>2 - Director</v>
      </c>
      <c r="V447" t="s">
        <v>31</v>
      </c>
      <c r="W447">
        <v>2</v>
      </c>
      <c r="X447" t="s">
        <v>52</v>
      </c>
      <c r="Y447">
        <v>41</v>
      </c>
      <c r="Z447" t="s">
        <v>48</v>
      </c>
      <c r="AA447" t="s">
        <v>40</v>
      </c>
      <c r="AB447" s="2">
        <v>41730</v>
      </c>
      <c r="AC447">
        <v>6</v>
      </c>
      <c r="AD447">
        <f t="shared" ca="1" si="6"/>
        <v>0.9857167113739056</v>
      </c>
    </row>
    <row r="448" spans="1:30">
      <c r="A448">
        <v>447</v>
      </c>
      <c r="B448" t="s">
        <v>41</v>
      </c>
      <c r="C448" t="s">
        <v>30</v>
      </c>
      <c r="D448" t="s">
        <v>31</v>
      </c>
      <c r="E448">
        <v>2</v>
      </c>
      <c r="F448" t="s">
        <v>32</v>
      </c>
      <c r="G448" t="s">
        <v>33</v>
      </c>
      <c r="H448" t="s">
        <v>32</v>
      </c>
      <c r="I448" t="s">
        <v>34</v>
      </c>
      <c r="J448" t="s">
        <v>43</v>
      </c>
      <c r="K448" t="s">
        <v>137</v>
      </c>
      <c r="L448" t="s">
        <v>30</v>
      </c>
      <c r="M448" t="s">
        <v>43</v>
      </c>
      <c r="N448" s="1" t="s">
        <v>37</v>
      </c>
      <c r="O448" t="s">
        <v>37</v>
      </c>
      <c r="P448" t="str">
        <f>IF(Q448="","",INDEX('Backing 4'!U:U,MATCH(Q448,'Backing 4'!T:T,0)))</f>
        <v>Even</v>
      </c>
      <c r="Q448" t="str">
        <f>IF(L448="","",IF(C448="1 - Executive","",C448&amp;" &amp; "&amp;M448))</f>
        <v>6 - Junior Officer &amp; Sales &amp; Marketing</v>
      </c>
      <c r="R448" t="str">
        <f>IF(S448="","",INDEX('Backing 4'!Z:Z,MATCH(S448,'Backing 4'!Y:Y,0)))</f>
        <v>Even</v>
      </c>
      <c r="S448" t="str">
        <f>IF(L448="","",IF(C448="1 - Executive","",C448))</f>
        <v>6 - Junior Officer</v>
      </c>
      <c r="T448">
        <v>3</v>
      </c>
      <c r="U448" t="str">
        <f>IF(D448="Y","",IF(V448="Y",INDEX('Backing 2'!B:B,MATCH(C448,'Backing 2'!C:C,0)),C448))</f>
        <v>6 - Junior Officer</v>
      </c>
      <c r="V448" t="s">
        <v>31</v>
      </c>
      <c r="W448">
        <v>2</v>
      </c>
      <c r="X448" t="s">
        <v>50</v>
      </c>
      <c r="Y448">
        <v>24</v>
      </c>
      <c r="Z448" t="s">
        <v>48</v>
      </c>
      <c r="AA448" t="s">
        <v>40</v>
      </c>
      <c r="AB448" s="2">
        <v>42826</v>
      </c>
      <c r="AC448">
        <v>3</v>
      </c>
      <c r="AD448">
        <f t="shared" ca="1" si="6"/>
        <v>0.18278084232611391</v>
      </c>
    </row>
    <row r="449" spans="1:30">
      <c r="A449">
        <v>448</v>
      </c>
      <c r="B449" t="s">
        <v>29</v>
      </c>
      <c r="C449" t="s">
        <v>54</v>
      </c>
      <c r="D449" t="s">
        <v>31</v>
      </c>
      <c r="E449">
        <v>2</v>
      </c>
      <c r="F449" t="s">
        <v>32</v>
      </c>
      <c r="G449" t="s">
        <v>33</v>
      </c>
      <c r="H449" t="s">
        <v>32</v>
      </c>
      <c r="I449" t="s">
        <v>34</v>
      </c>
      <c r="J449" t="s">
        <v>35</v>
      </c>
      <c r="K449" t="s">
        <v>137</v>
      </c>
      <c r="L449" t="s">
        <v>54</v>
      </c>
      <c r="M449" t="s">
        <v>35</v>
      </c>
      <c r="N449" s="1" t="s">
        <v>37</v>
      </c>
      <c r="O449" t="s">
        <v>37</v>
      </c>
      <c r="P449" t="str">
        <f>IF(Q449="","",INDEX('Backing 4'!U:U,MATCH(Q449,'Backing 4'!T:T,0)))</f>
        <v>Even</v>
      </c>
      <c r="Q449" t="str">
        <f>IF(L449="","",IF(C449="1 - Executive","",C449&amp;" &amp; "&amp;M449))</f>
        <v>3 - Senior Manager &amp; Operations</v>
      </c>
      <c r="R449" t="str">
        <f>IF(S449="","",INDEX('Backing 4'!Z:Z,MATCH(S449,'Backing 4'!Y:Y,0)))</f>
        <v>Uneven - Men benefit</v>
      </c>
      <c r="S449" t="str">
        <f>IF(L449="","",IF(C449="1 - Executive","",C449))</f>
        <v>3 - Senior Manager</v>
      </c>
      <c r="T449">
        <v>3</v>
      </c>
      <c r="U449" t="str">
        <f>IF(D449="Y","",IF(V449="Y",INDEX('Backing 2'!B:B,MATCH(C449,'Backing 2'!C:C,0)),C449))</f>
        <v>3 - Senior Manager</v>
      </c>
      <c r="V449" t="s">
        <v>31</v>
      </c>
      <c r="W449">
        <v>3</v>
      </c>
      <c r="X449" t="s">
        <v>38</v>
      </c>
      <c r="Y449">
        <v>33</v>
      </c>
      <c r="Z449" t="s">
        <v>48</v>
      </c>
      <c r="AA449" t="s">
        <v>40</v>
      </c>
      <c r="AB449" s="2">
        <v>42095</v>
      </c>
      <c r="AC449">
        <v>5</v>
      </c>
      <c r="AD449">
        <f t="shared" ca="1" si="6"/>
        <v>0.50032518471804655</v>
      </c>
    </row>
    <row r="450" spans="1:30">
      <c r="A450">
        <v>449</v>
      </c>
      <c r="B450" t="s">
        <v>29</v>
      </c>
      <c r="C450" t="s">
        <v>30</v>
      </c>
      <c r="D450" t="s">
        <v>31</v>
      </c>
      <c r="E450">
        <v>2</v>
      </c>
      <c r="F450" t="s">
        <v>32</v>
      </c>
      <c r="G450" t="s">
        <v>33</v>
      </c>
      <c r="H450" t="s">
        <v>32</v>
      </c>
      <c r="I450" t="s">
        <v>34</v>
      </c>
      <c r="J450" t="s">
        <v>35</v>
      </c>
      <c r="K450" t="s">
        <v>137</v>
      </c>
      <c r="L450" t="s">
        <v>30</v>
      </c>
      <c r="M450" t="s">
        <v>35</v>
      </c>
      <c r="N450" s="1" t="s">
        <v>37</v>
      </c>
      <c r="O450" t="s">
        <v>37</v>
      </c>
      <c r="P450" t="str">
        <f>IF(Q450="","",INDEX('Backing 4'!U:U,MATCH(Q450,'Backing 4'!T:T,0)))</f>
        <v>Even</v>
      </c>
      <c r="Q450" t="str">
        <f>IF(L450="","",IF(C450="1 - Executive","",C450&amp;" &amp; "&amp;M450))</f>
        <v>6 - Junior Officer &amp; Operations</v>
      </c>
      <c r="R450" t="str">
        <f>IF(S450="","",INDEX('Backing 4'!Z:Z,MATCH(S450,'Backing 4'!Y:Y,0)))</f>
        <v>Even</v>
      </c>
      <c r="S450" t="str">
        <f>IF(L450="","",IF(C450="1 - Executive","",C450))</f>
        <v>6 - Junior Officer</v>
      </c>
      <c r="T450">
        <v>3</v>
      </c>
      <c r="U450" t="str">
        <f>IF(D450="Y","",IF(V450="Y",INDEX('Backing 2'!B:B,MATCH(C450,'Backing 2'!C:C,0)),C450))</f>
        <v>6 - Junior Officer</v>
      </c>
      <c r="V450" t="s">
        <v>31</v>
      </c>
      <c r="W450">
        <v>3</v>
      </c>
      <c r="X450" t="s">
        <v>70</v>
      </c>
      <c r="Y450">
        <v>19</v>
      </c>
      <c r="Z450" t="s">
        <v>48</v>
      </c>
      <c r="AA450" t="s">
        <v>40</v>
      </c>
      <c r="AB450" s="2">
        <v>42826</v>
      </c>
      <c r="AC450">
        <v>3</v>
      </c>
      <c r="AD450">
        <f t="shared" ref="AD450:AD501" ca="1" si="7">RAND()</f>
        <v>0.13253279783168792</v>
      </c>
    </row>
    <row r="451" spans="1:30">
      <c r="A451">
        <v>450</v>
      </c>
      <c r="B451" t="s">
        <v>29</v>
      </c>
      <c r="C451" t="s">
        <v>55</v>
      </c>
      <c r="D451" t="s">
        <v>31</v>
      </c>
      <c r="E451">
        <v>2</v>
      </c>
      <c r="F451" t="s">
        <v>32</v>
      </c>
      <c r="G451" t="s">
        <v>33</v>
      </c>
      <c r="H451" t="s">
        <v>32</v>
      </c>
      <c r="I451" t="s">
        <v>34</v>
      </c>
      <c r="J451" t="s">
        <v>35</v>
      </c>
      <c r="K451" t="s">
        <v>137</v>
      </c>
      <c r="L451" t="s">
        <v>55</v>
      </c>
      <c r="M451" t="s">
        <v>35</v>
      </c>
      <c r="N451" s="1" t="s">
        <v>37</v>
      </c>
      <c r="O451" t="s">
        <v>37</v>
      </c>
      <c r="P451" t="str">
        <f>IF(Q451="","",INDEX('Backing 4'!U:U,MATCH(Q451,'Backing 4'!T:T,0)))</f>
        <v>Even</v>
      </c>
      <c r="Q451" t="str">
        <f>IF(L451="","",IF(C451="1 - Executive","",C451&amp;" &amp; "&amp;M451))</f>
        <v>5 - Senior Officer &amp; Operations</v>
      </c>
      <c r="R451" t="str">
        <f>IF(S451="","",INDEX('Backing 4'!Z:Z,MATCH(S451,'Backing 4'!Y:Y,0)))</f>
        <v>Even</v>
      </c>
      <c r="S451" t="str">
        <f>IF(L451="","",IF(C451="1 - Executive","",C451))</f>
        <v>5 - Senior Officer</v>
      </c>
      <c r="T451">
        <v>3</v>
      </c>
      <c r="U451" t="str">
        <f>IF(D451="Y","",IF(V451="Y",INDEX('Backing 2'!B:B,MATCH(C451,'Backing 2'!C:C,0)),C451))</f>
        <v>5 - Senior Officer</v>
      </c>
      <c r="V451" t="s">
        <v>31</v>
      </c>
      <c r="W451">
        <v>2</v>
      </c>
      <c r="X451" t="s">
        <v>38</v>
      </c>
      <c r="Y451">
        <v>30</v>
      </c>
      <c r="Z451" t="s">
        <v>48</v>
      </c>
      <c r="AA451" t="s">
        <v>40</v>
      </c>
      <c r="AB451" s="2">
        <v>41365</v>
      </c>
      <c r="AC451">
        <v>7</v>
      </c>
      <c r="AD451">
        <f t="shared" ca="1" si="7"/>
        <v>0.34906904860637766</v>
      </c>
    </row>
    <row r="452" spans="1:30">
      <c r="A452">
        <v>451</v>
      </c>
      <c r="B452" t="s">
        <v>29</v>
      </c>
      <c r="C452" t="s">
        <v>55</v>
      </c>
      <c r="D452" t="s">
        <v>31</v>
      </c>
      <c r="E452">
        <v>2</v>
      </c>
      <c r="F452" t="s">
        <v>32</v>
      </c>
      <c r="G452" t="s">
        <v>33</v>
      </c>
      <c r="H452" t="s">
        <v>32</v>
      </c>
      <c r="I452" t="s">
        <v>34</v>
      </c>
      <c r="J452" t="s">
        <v>43</v>
      </c>
      <c r="K452" t="s">
        <v>137</v>
      </c>
      <c r="L452" t="s">
        <v>55</v>
      </c>
      <c r="M452" t="s">
        <v>43</v>
      </c>
      <c r="N452" s="1" t="s">
        <v>37</v>
      </c>
      <c r="O452" t="s">
        <v>37</v>
      </c>
      <c r="P452" t="str">
        <f>IF(Q452="","",INDEX('Backing 4'!U:U,MATCH(Q452,'Backing 4'!T:T,0)))</f>
        <v>Even</v>
      </c>
      <c r="Q452" t="str">
        <f>IF(L452="","",IF(C452="1 - Executive","",C452&amp;" &amp; "&amp;M452))</f>
        <v>5 - Senior Officer &amp; Sales &amp; Marketing</v>
      </c>
      <c r="R452" t="str">
        <f>IF(S452="","",INDEX('Backing 4'!Z:Z,MATCH(S452,'Backing 4'!Y:Y,0)))</f>
        <v>Even</v>
      </c>
      <c r="S452" t="str">
        <f>IF(L452="","",IF(C452="1 - Executive","",C452))</f>
        <v>5 - Senior Officer</v>
      </c>
      <c r="T452">
        <v>2</v>
      </c>
      <c r="U452" t="str">
        <f>IF(D452="Y","",IF(V452="Y",INDEX('Backing 2'!B:B,MATCH(C452,'Backing 2'!C:C,0)),C452))</f>
        <v>5 - Senior Officer</v>
      </c>
      <c r="V452" t="s">
        <v>31</v>
      </c>
      <c r="W452">
        <v>0</v>
      </c>
      <c r="X452" t="s">
        <v>50</v>
      </c>
      <c r="Y452">
        <v>25</v>
      </c>
      <c r="Z452" t="s">
        <v>58</v>
      </c>
      <c r="AA452" t="s">
        <v>40</v>
      </c>
      <c r="AB452" s="2">
        <v>43191</v>
      </c>
      <c r="AC452">
        <v>2</v>
      </c>
      <c r="AD452">
        <f t="shared" ca="1" si="7"/>
        <v>9.6809786336716663E-2</v>
      </c>
    </row>
    <row r="453" spans="1:30">
      <c r="A453">
        <v>452</v>
      </c>
      <c r="B453" t="s">
        <v>41</v>
      </c>
      <c r="C453" t="s">
        <v>30</v>
      </c>
      <c r="D453" t="s">
        <v>31</v>
      </c>
      <c r="E453">
        <v>2</v>
      </c>
      <c r="F453" t="s">
        <v>32</v>
      </c>
      <c r="G453" t="s">
        <v>33</v>
      </c>
      <c r="H453" t="s">
        <v>32</v>
      </c>
      <c r="I453" t="s">
        <v>34</v>
      </c>
      <c r="J453" t="s">
        <v>35</v>
      </c>
      <c r="K453" t="s">
        <v>137</v>
      </c>
      <c r="L453" t="s">
        <v>30</v>
      </c>
      <c r="M453" t="s">
        <v>35</v>
      </c>
      <c r="N453" s="1" t="s">
        <v>37</v>
      </c>
      <c r="O453" t="s">
        <v>37</v>
      </c>
      <c r="P453" t="str">
        <f>IF(Q453="","",INDEX('Backing 4'!U:U,MATCH(Q453,'Backing 4'!T:T,0)))</f>
        <v>Even</v>
      </c>
      <c r="Q453" t="str">
        <f>IF(L453="","",IF(C453="1 - Executive","",C453&amp;" &amp; "&amp;M453))</f>
        <v>6 - Junior Officer &amp; Operations</v>
      </c>
      <c r="R453" t="str">
        <f>IF(S453="","",INDEX('Backing 4'!Z:Z,MATCH(S453,'Backing 4'!Y:Y,0)))</f>
        <v>Even</v>
      </c>
      <c r="S453" t="str">
        <f>IF(L453="","",IF(C453="1 - Executive","",C453))</f>
        <v>6 - Junior Officer</v>
      </c>
      <c r="T453">
        <v>2</v>
      </c>
      <c r="U453" t="str">
        <f>IF(D453="Y","",IF(V453="Y",INDEX('Backing 2'!B:B,MATCH(C453,'Backing 2'!C:C,0)),C453))</f>
        <v>6 - Junior Officer</v>
      </c>
      <c r="V453" t="s">
        <v>31</v>
      </c>
      <c r="W453">
        <v>2</v>
      </c>
      <c r="X453" t="s">
        <v>50</v>
      </c>
      <c r="Y453">
        <v>23</v>
      </c>
      <c r="Z453" t="s">
        <v>80</v>
      </c>
      <c r="AA453" t="s">
        <v>40</v>
      </c>
      <c r="AB453" s="2">
        <v>43191</v>
      </c>
      <c r="AC453">
        <v>2</v>
      </c>
      <c r="AD453">
        <f t="shared" ca="1" si="7"/>
        <v>0.5266419664230565</v>
      </c>
    </row>
    <row r="454" spans="1:30">
      <c r="A454">
        <v>453</v>
      </c>
      <c r="B454" t="s">
        <v>29</v>
      </c>
      <c r="C454" t="s">
        <v>45</v>
      </c>
      <c r="D454" t="s">
        <v>31</v>
      </c>
      <c r="E454">
        <v>2</v>
      </c>
      <c r="F454" t="s">
        <v>32</v>
      </c>
      <c r="G454" t="s">
        <v>33</v>
      </c>
      <c r="H454" t="s">
        <v>32</v>
      </c>
      <c r="I454" t="s">
        <v>34</v>
      </c>
      <c r="J454" t="s">
        <v>43</v>
      </c>
      <c r="K454" t="s">
        <v>137</v>
      </c>
      <c r="L454" t="s">
        <v>45</v>
      </c>
      <c r="M454" t="s">
        <v>43</v>
      </c>
      <c r="N454" s="1" t="s">
        <v>37</v>
      </c>
      <c r="O454" t="s">
        <v>37</v>
      </c>
      <c r="P454" t="str">
        <f>IF(Q454="","",INDEX('Backing 4'!U:U,MATCH(Q454,'Backing 4'!T:T,0)))</f>
        <v>Inconclusive</v>
      </c>
      <c r="Q454" t="str">
        <f>IF(L454="","",IF(C454="1 - Executive","",C454&amp;" &amp; "&amp;M454))</f>
        <v>2 - Director &amp; Sales &amp; Marketing</v>
      </c>
      <c r="R454" t="s">
        <v>47</v>
      </c>
      <c r="S454" t="str">
        <f>IF(L454="","",IF(C454="1 - Executive","",C454))</f>
        <v>2 - Director</v>
      </c>
      <c r="T454">
        <v>4</v>
      </c>
      <c r="U454" t="str">
        <f>IF(D454="Y","",IF(V454="Y",INDEX('Backing 2'!B:B,MATCH(C454,'Backing 2'!C:C,0)),C454))</f>
        <v>2 - Director</v>
      </c>
      <c r="V454" t="s">
        <v>31</v>
      </c>
      <c r="W454">
        <v>3</v>
      </c>
      <c r="X454" t="s">
        <v>38</v>
      </c>
      <c r="Y454">
        <v>39</v>
      </c>
      <c r="Z454" t="s">
        <v>48</v>
      </c>
      <c r="AA454" t="s">
        <v>40</v>
      </c>
      <c r="AB454" s="2">
        <v>41000</v>
      </c>
      <c r="AC454">
        <v>8</v>
      </c>
      <c r="AD454">
        <f t="shared" ca="1" si="7"/>
        <v>0.52093513796961144</v>
      </c>
    </row>
    <row r="455" spans="1:30">
      <c r="A455">
        <v>454</v>
      </c>
      <c r="B455" t="s">
        <v>29</v>
      </c>
      <c r="C455" t="s">
        <v>55</v>
      </c>
      <c r="D455" t="s">
        <v>31</v>
      </c>
      <c r="E455">
        <v>1</v>
      </c>
      <c r="F455" t="s">
        <v>33</v>
      </c>
      <c r="G455" t="s">
        <v>33</v>
      </c>
      <c r="H455" t="s">
        <v>32</v>
      </c>
      <c r="I455" t="s">
        <v>34</v>
      </c>
      <c r="J455" t="s">
        <v>35</v>
      </c>
      <c r="K455" t="s">
        <v>137</v>
      </c>
      <c r="L455" t="s">
        <v>42</v>
      </c>
      <c r="M455" t="s">
        <v>35</v>
      </c>
      <c r="N455" s="1" t="s">
        <v>37</v>
      </c>
      <c r="O455" t="s">
        <v>37</v>
      </c>
      <c r="P455" t="str">
        <f>IF(Q455="","",INDEX('Backing 4'!U:U,MATCH(Q455,'Backing 4'!T:T,0)))</f>
        <v>Even</v>
      </c>
      <c r="Q455" t="str">
        <f>IF(L455="","",IF(C455="1 - Executive","",C455&amp;" &amp; "&amp;M455))</f>
        <v>5 - Senior Officer &amp; Operations</v>
      </c>
      <c r="R455" t="str">
        <f>IF(S455="","",INDEX('Backing 4'!Z:Z,MATCH(S455,'Backing 4'!Y:Y,0)))</f>
        <v>Even</v>
      </c>
      <c r="S455" t="str">
        <f>IF(L455="","",IF(C455="1 - Executive","",C455))</f>
        <v>5 - Senior Officer</v>
      </c>
      <c r="T455">
        <v>3</v>
      </c>
      <c r="U455" t="str">
        <f>IF(D455="Y","",IF(V455="Y",INDEX('Backing 2'!B:B,MATCH(C455,'Backing 2'!C:C,0)),C455))</f>
        <v>5 - Senior Officer</v>
      </c>
      <c r="V455" t="s">
        <v>31</v>
      </c>
      <c r="W455">
        <v>2</v>
      </c>
      <c r="X455" t="s">
        <v>38</v>
      </c>
      <c r="Y455">
        <v>34</v>
      </c>
      <c r="Z455" t="s">
        <v>48</v>
      </c>
      <c r="AA455" t="s">
        <v>40</v>
      </c>
      <c r="AB455" s="2">
        <v>42461</v>
      </c>
      <c r="AC455">
        <v>4</v>
      </c>
      <c r="AD455">
        <f t="shared" ca="1" si="7"/>
        <v>3.1039520909413643E-2</v>
      </c>
    </row>
    <row r="456" spans="1:30" hidden="1">
      <c r="A456">
        <v>455</v>
      </c>
      <c r="B456" t="s">
        <v>41</v>
      </c>
      <c r="C456" t="s">
        <v>65</v>
      </c>
      <c r="D456" t="s">
        <v>31</v>
      </c>
      <c r="E456">
        <v>0</v>
      </c>
      <c r="F456" t="s">
        <v>32</v>
      </c>
      <c r="G456" t="s">
        <v>32</v>
      </c>
      <c r="H456" t="s">
        <v>32</v>
      </c>
      <c r="I456" t="s">
        <v>34</v>
      </c>
      <c r="J456" t="s">
        <v>43</v>
      </c>
      <c r="K456" t="s">
        <v>137</v>
      </c>
      <c r="L456" t="s">
        <v>65</v>
      </c>
      <c r="M456" t="s">
        <v>43</v>
      </c>
      <c r="N456" s="1" t="s">
        <v>37</v>
      </c>
      <c r="O456" t="s">
        <v>37</v>
      </c>
      <c r="P456" t="str">
        <f>IF(Q456="","",INDEX('Backing 4'!U:U,MATCH(Q456,'Backing 4'!T:T,0)))</f>
        <v/>
      </c>
      <c r="Q456" t="str">
        <f>IF(L456="","",IF(C456="1 - Executive","",C456&amp;" &amp; "&amp;M456))</f>
        <v/>
      </c>
      <c r="R456" t="str">
        <f>IF(S456="","",INDEX('Backing 4'!Z:Z,MATCH(S456,'Backing 4'!Y:Y,0)))</f>
        <v/>
      </c>
      <c r="S456" t="str">
        <f>IF(L456="","",IF(C456="1 - Executive","",C456))</f>
        <v/>
      </c>
      <c r="T456">
        <v>4</v>
      </c>
      <c r="U456" t="str">
        <f>IF(D456="Y","",IF(V456="Y",INDEX('Backing 2'!B:B,MATCH(C456,'Backing 2'!C:C,0)),C456))</f>
        <v>1 - Executive</v>
      </c>
      <c r="V456" t="s">
        <v>31</v>
      </c>
      <c r="W456">
        <v>2</v>
      </c>
      <c r="X456" t="s">
        <v>52</v>
      </c>
      <c r="Y456">
        <v>45</v>
      </c>
      <c r="Z456" t="s">
        <v>58</v>
      </c>
      <c r="AA456" t="s">
        <v>40</v>
      </c>
      <c r="AB456" s="2">
        <v>42461</v>
      </c>
      <c r="AC456">
        <v>4</v>
      </c>
      <c r="AD456">
        <f t="shared" ca="1" si="7"/>
        <v>0.78319882061067603</v>
      </c>
    </row>
    <row r="457" spans="1:30">
      <c r="A457">
        <v>456</v>
      </c>
      <c r="B457" t="s">
        <v>29</v>
      </c>
      <c r="C457" t="s">
        <v>55</v>
      </c>
      <c r="D457" t="s">
        <v>31</v>
      </c>
      <c r="E457">
        <v>2</v>
      </c>
      <c r="F457" t="s">
        <v>32</v>
      </c>
      <c r="G457" t="s">
        <v>33</v>
      </c>
      <c r="H457" t="s">
        <v>32</v>
      </c>
      <c r="I457" t="s">
        <v>34</v>
      </c>
      <c r="J457" t="s">
        <v>51</v>
      </c>
      <c r="K457" t="s">
        <v>137</v>
      </c>
      <c r="L457" t="s">
        <v>55</v>
      </c>
      <c r="M457" t="s">
        <v>51</v>
      </c>
      <c r="N457" s="1" t="s">
        <v>37</v>
      </c>
      <c r="O457" t="s">
        <v>37</v>
      </c>
      <c r="P457" t="str">
        <f>IF(Q457="","",INDEX('Backing 4'!U:U,MATCH(Q457,'Backing 4'!T:T,0)))</f>
        <v>Even</v>
      </c>
      <c r="Q457" t="str">
        <f>IF(L457="","",IF(C457="1 - Executive","",C457&amp;" &amp; "&amp;M457))</f>
        <v>5 - Senior Officer &amp; Internal Services</v>
      </c>
      <c r="R457" t="str">
        <f>IF(S457="","",INDEX('Backing 4'!Z:Z,MATCH(S457,'Backing 4'!Y:Y,0)))</f>
        <v>Even</v>
      </c>
      <c r="S457" t="str">
        <f>IF(L457="","",IF(C457="1 - Executive","",C457))</f>
        <v>5 - Senior Officer</v>
      </c>
      <c r="T457">
        <v>3</v>
      </c>
      <c r="U457" t="str">
        <f>IF(D457="Y","",IF(V457="Y",INDEX('Backing 2'!B:B,MATCH(C457,'Backing 2'!C:C,0)),C457))</f>
        <v>5 - Senior Officer</v>
      </c>
      <c r="V457" t="s">
        <v>31</v>
      </c>
      <c r="W457">
        <v>2</v>
      </c>
      <c r="X457" t="s">
        <v>50</v>
      </c>
      <c r="Y457">
        <v>28</v>
      </c>
      <c r="Z457" t="s">
        <v>72</v>
      </c>
      <c r="AA457" t="s">
        <v>40</v>
      </c>
      <c r="AB457" s="2">
        <v>41365</v>
      </c>
      <c r="AC457">
        <v>7</v>
      </c>
      <c r="AD457">
        <f t="shared" ca="1" si="7"/>
        <v>0.96142819179721373</v>
      </c>
    </row>
    <row r="458" spans="1:30">
      <c r="A458">
        <v>457</v>
      </c>
      <c r="B458" t="s">
        <v>29</v>
      </c>
      <c r="C458" t="s">
        <v>55</v>
      </c>
      <c r="D458" t="s">
        <v>31</v>
      </c>
      <c r="E458">
        <v>2</v>
      </c>
      <c r="F458" t="s">
        <v>33</v>
      </c>
      <c r="G458" t="s">
        <v>33</v>
      </c>
      <c r="H458" t="s">
        <v>32</v>
      </c>
      <c r="I458" t="s">
        <v>34</v>
      </c>
      <c r="J458" t="s">
        <v>43</v>
      </c>
      <c r="K458" t="s">
        <v>137</v>
      </c>
      <c r="L458" t="s">
        <v>42</v>
      </c>
      <c r="M458" t="s">
        <v>43</v>
      </c>
      <c r="N458" s="1" t="s">
        <v>37</v>
      </c>
      <c r="O458" t="s">
        <v>37</v>
      </c>
      <c r="P458" t="str">
        <f>IF(Q458="","",INDEX('Backing 4'!U:U,MATCH(Q458,'Backing 4'!T:T,0)))</f>
        <v>Even</v>
      </c>
      <c r="Q458" t="str">
        <f>IF(L458="","",IF(C458="1 - Executive","",C458&amp;" &amp; "&amp;M458))</f>
        <v>5 - Senior Officer &amp; Sales &amp; Marketing</v>
      </c>
      <c r="R458" t="str">
        <f>IF(S458="","",INDEX('Backing 4'!Z:Z,MATCH(S458,'Backing 4'!Y:Y,0)))</f>
        <v>Even</v>
      </c>
      <c r="S458" t="str">
        <f>IF(L458="","",IF(C458="1 - Executive","",C458))</f>
        <v>5 - Senior Officer</v>
      </c>
      <c r="T458">
        <v>3</v>
      </c>
      <c r="U458" t="str">
        <f>IF(D458="Y","",IF(V458="Y",INDEX('Backing 2'!B:B,MATCH(C458,'Backing 2'!C:C,0)),C458))</f>
        <v>5 - Senior Officer</v>
      </c>
      <c r="V458" t="s">
        <v>31</v>
      </c>
      <c r="W458">
        <v>2</v>
      </c>
      <c r="X458" t="s">
        <v>38</v>
      </c>
      <c r="Y458">
        <v>31</v>
      </c>
      <c r="Z458" t="s">
        <v>48</v>
      </c>
      <c r="AA458" t="s">
        <v>40</v>
      </c>
      <c r="AB458" s="2">
        <v>41365</v>
      </c>
      <c r="AC458">
        <v>7</v>
      </c>
      <c r="AD458">
        <f t="shared" ca="1" si="7"/>
        <v>5.8386216372635746E-2</v>
      </c>
    </row>
    <row r="459" spans="1:30">
      <c r="A459">
        <v>458</v>
      </c>
      <c r="B459" t="s">
        <v>41</v>
      </c>
      <c r="C459" t="s">
        <v>54</v>
      </c>
      <c r="D459" t="s">
        <v>31</v>
      </c>
      <c r="E459">
        <v>4</v>
      </c>
      <c r="F459" t="s">
        <v>32</v>
      </c>
      <c r="G459" t="s">
        <v>33</v>
      </c>
      <c r="H459" t="s">
        <v>32</v>
      </c>
      <c r="I459" t="s">
        <v>34</v>
      </c>
      <c r="J459" t="s">
        <v>43</v>
      </c>
      <c r="K459" t="s">
        <v>137</v>
      </c>
      <c r="L459" t="s">
        <v>54</v>
      </c>
      <c r="M459" t="s">
        <v>43</v>
      </c>
      <c r="N459" s="1" t="s">
        <v>37</v>
      </c>
      <c r="O459" t="s">
        <v>37</v>
      </c>
      <c r="P459" t="str">
        <f>IF(Q459="","",INDEX('Backing 4'!U:U,MATCH(Q459,'Backing 4'!T:T,0)))</f>
        <v>Uneven - Men benefit</v>
      </c>
      <c r="Q459" t="str">
        <f>IF(L459="","",IF(C459="1 - Executive","",C459&amp;" &amp; "&amp;M459))</f>
        <v>3 - Senior Manager &amp; Sales &amp; Marketing</v>
      </c>
      <c r="R459" t="str">
        <f>IF(S459="","",INDEX('Backing 4'!Z:Z,MATCH(S459,'Backing 4'!Y:Y,0)))</f>
        <v>Uneven - Men benefit</v>
      </c>
      <c r="S459" t="str">
        <f>IF(L459="","",IF(C459="1 - Executive","",C459))</f>
        <v>3 - Senior Manager</v>
      </c>
      <c r="T459">
        <v>2</v>
      </c>
      <c r="U459" t="str">
        <f>IF(D459="Y","",IF(V459="Y",INDEX('Backing 2'!B:B,MATCH(C459,'Backing 2'!C:C,0)),C459))</f>
        <v>3 - Senior Manager</v>
      </c>
      <c r="V459" t="s">
        <v>31</v>
      </c>
      <c r="W459">
        <v>3</v>
      </c>
      <c r="X459" t="s">
        <v>52</v>
      </c>
      <c r="Y459">
        <v>48</v>
      </c>
      <c r="Z459" t="s">
        <v>44</v>
      </c>
      <c r="AA459" t="s">
        <v>40</v>
      </c>
      <c r="AB459" s="2">
        <v>40634</v>
      </c>
      <c r="AC459">
        <v>9</v>
      </c>
      <c r="AD459">
        <f t="shared" ca="1" si="7"/>
        <v>0.26180046581550576</v>
      </c>
    </row>
    <row r="460" spans="1:30">
      <c r="A460">
        <v>459</v>
      </c>
      <c r="B460" t="s">
        <v>41</v>
      </c>
      <c r="C460" t="s">
        <v>30</v>
      </c>
      <c r="D460" t="s">
        <v>31</v>
      </c>
      <c r="E460">
        <v>2</v>
      </c>
      <c r="F460" t="s">
        <v>32</v>
      </c>
      <c r="G460" t="s">
        <v>33</v>
      </c>
      <c r="H460" t="s">
        <v>32</v>
      </c>
      <c r="I460" t="s">
        <v>34</v>
      </c>
      <c r="J460" t="s">
        <v>51</v>
      </c>
      <c r="K460" t="s">
        <v>137</v>
      </c>
      <c r="L460" t="s">
        <v>30</v>
      </c>
      <c r="M460" t="s">
        <v>51</v>
      </c>
      <c r="N460" s="1">
        <v>0.8</v>
      </c>
      <c r="O460" t="s">
        <v>59</v>
      </c>
      <c r="P460" t="str">
        <f>IF(Q460="","",INDEX('Backing 4'!U:U,MATCH(Q460,'Backing 4'!T:T,0)))</f>
        <v>Even</v>
      </c>
      <c r="Q460" t="str">
        <f>IF(L460="","",IF(C460="1 - Executive","",C460&amp;" &amp; "&amp;M460))</f>
        <v>6 - Junior Officer &amp; Internal Services</v>
      </c>
      <c r="R460" t="str">
        <f>IF(S460="","",INDEX('Backing 4'!Z:Z,MATCH(S460,'Backing 4'!Y:Y,0)))</f>
        <v>Even</v>
      </c>
      <c r="S460" t="str">
        <f>IF(L460="","",IF(C460="1 - Executive","",C460))</f>
        <v>6 - Junior Officer</v>
      </c>
      <c r="T460">
        <v>3</v>
      </c>
      <c r="U460" t="str">
        <f>IF(D460="Y","",IF(V460="Y",INDEX('Backing 2'!B:B,MATCH(C460,'Backing 2'!C:C,0)),C460))</f>
        <v>6 - Junior Officer</v>
      </c>
      <c r="V460" t="s">
        <v>31</v>
      </c>
      <c r="W460">
        <v>2</v>
      </c>
      <c r="X460" t="s">
        <v>50</v>
      </c>
      <c r="Y460">
        <v>24</v>
      </c>
      <c r="Z460" t="s">
        <v>48</v>
      </c>
      <c r="AA460" t="s">
        <v>40</v>
      </c>
      <c r="AB460" s="2">
        <v>42826</v>
      </c>
      <c r="AC460">
        <v>3</v>
      </c>
      <c r="AD460">
        <f t="shared" ca="1" si="7"/>
        <v>0.90161712971845109</v>
      </c>
    </row>
    <row r="461" spans="1:30">
      <c r="A461">
        <v>460</v>
      </c>
      <c r="B461" t="s">
        <v>29</v>
      </c>
      <c r="C461" t="s">
        <v>42</v>
      </c>
      <c r="D461" t="s">
        <v>31</v>
      </c>
      <c r="E461">
        <v>3</v>
      </c>
      <c r="F461" t="s">
        <v>32</v>
      </c>
      <c r="G461" t="s">
        <v>33</v>
      </c>
      <c r="H461" t="s">
        <v>32</v>
      </c>
      <c r="I461" t="s">
        <v>34</v>
      </c>
      <c r="J461" t="s">
        <v>43</v>
      </c>
      <c r="K461" t="s">
        <v>137</v>
      </c>
      <c r="L461" t="s">
        <v>42</v>
      </c>
      <c r="M461" t="s">
        <v>43</v>
      </c>
      <c r="N461" s="1" t="s">
        <v>37</v>
      </c>
      <c r="O461" t="s">
        <v>37</v>
      </c>
      <c r="P461" t="str">
        <f>IF(Q461="","",INDEX('Backing 4'!U:U,MATCH(Q461,'Backing 4'!T:T,0)))</f>
        <v>Uneven - Men benefit</v>
      </c>
      <c r="Q461" t="str">
        <f>IF(L461="","",IF(C461="1 - Executive","",C461&amp;" &amp; "&amp;M461))</f>
        <v>4 - Manager &amp; Sales &amp; Marketing</v>
      </c>
      <c r="R461" t="str">
        <f>IF(S461="","",INDEX('Backing 4'!Z:Z,MATCH(S461,'Backing 4'!Y:Y,0)))</f>
        <v>Even</v>
      </c>
      <c r="S461" t="str">
        <f>IF(L461="","",IF(C461="1 - Executive","",C461))</f>
        <v>4 - Manager</v>
      </c>
      <c r="T461">
        <v>2</v>
      </c>
      <c r="U461" t="str">
        <f>IF(D461="Y","",IF(V461="Y",INDEX('Backing 2'!B:B,MATCH(C461,'Backing 2'!C:C,0)),C461))</f>
        <v>4 - Manager</v>
      </c>
      <c r="V461" t="s">
        <v>31</v>
      </c>
      <c r="W461">
        <v>3</v>
      </c>
      <c r="X461" t="s">
        <v>38</v>
      </c>
      <c r="Y461">
        <v>32</v>
      </c>
      <c r="Z461" t="s">
        <v>48</v>
      </c>
      <c r="AA461" t="s">
        <v>40</v>
      </c>
      <c r="AB461" s="2">
        <v>42095</v>
      </c>
      <c r="AC461">
        <v>5</v>
      </c>
      <c r="AD461">
        <f t="shared" ca="1" si="7"/>
        <v>0.66560090500522751</v>
      </c>
    </row>
    <row r="462" spans="1:30">
      <c r="A462">
        <v>461</v>
      </c>
      <c r="B462" t="s">
        <v>41</v>
      </c>
      <c r="C462" t="s">
        <v>30</v>
      </c>
      <c r="D462" t="s">
        <v>31</v>
      </c>
      <c r="E462">
        <v>3</v>
      </c>
      <c r="F462" t="s">
        <v>32</v>
      </c>
      <c r="G462" t="s">
        <v>33</v>
      </c>
      <c r="H462" t="s">
        <v>32</v>
      </c>
      <c r="I462" t="s">
        <v>34</v>
      </c>
      <c r="J462" t="s">
        <v>35</v>
      </c>
      <c r="K462" t="s">
        <v>137</v>
      </c>
      <c r="L462" t="s">
        <v>30</v>
      </c>
      <c r="M462" t="s">
        <v>35</v>
      </c>
      <c r="N462" s="1" t="s">
        <v>37</v>
      </c>
      <c r="O462" t="s">
        <v>37</v>
      </c>
      <c r="P462" t="str">
        <f>IF(Q462="","",INDEX('Backing 4'!U:U,MATCH(Q462,'Backing 4'!T:T,0)))</f>
        <v>Even</v>
      </c>
      <c r="Q462" t="str">
        <f>IF(L462="","",IF(C462="1 - Executive","",C462&amp;" &amp; "&amp;M462))</f>
        <v>6 - Junior Officer &amp; Operations</v>
      </c>
      <c r="R462" t="str">
        <f>IF(S462="","",INDEX('Backing 4'!Z:Z,MATCH(S462,'Backing 4'!Y:Y,0)))</f>
        <v>Even</v>
      </c>
      <c r="S462" t="str">
        <f>IF(L462="","",IF(C462="1 - Executive","",C462))</f>
        <v>6 - Junior Officer</v>
      </c>
      <c r="T462">
        <v>2</v>
      </c>
      <c r="U462" t="str">
        <f>IF(D462="Y","",IF(V462="Y",INDEX('Backing 2'!B:B,MATCH(C462,'Backing 2'!C:C,0)),C462))</f>
        <v>6 - Junior Officer</v>
      </c>
      <c r="V462" t="s">
        <v>31</v>
      </c>
      <c r="W462">
        <v>2</v>
      </c>
      <c r="X462" t="s">
        <v>50</v>
      </c>
      <c r="Y462">
        <v>28</v>
      </c>
      <c r="Z462" t="s">
        <v>48</v>
      </c>
      <c r="AA462" t="s">
        <v>40</v>
      </c>
      <c r="AB462" s="2">
        <v>43191</v>
      </c>
      <c r="AC462">
        <v>2</v>
      </c>
      <c r="AD462">
        <f t="shared" ca="1" si="7"/>
        <v>0.45144125662147083</v>
      </c>
    </row>
    <row r="463" spans="1:30">
      <c r="A463">
        <v>462</v>
      </c>
      <c r="B463" t="s">
        <v>29</v>
      </c>
      <c r="C463" t="s">
        <v>42</v>
      </c>
      <c r="D463" t="s">
        <v>31</v>
      </c>
      <c r="E463">
        <v>2</v>
      </c>
      <c r="F463" t="s">
        <v>33</v>
      </c>
      <c r="G463" t="s">
        <v>33</v>
      </c>
      <c r="H463" t="s">
        <v>32</v>
      </c>
      <c r="I463" t="s">
        <v>34</v>
      </c>
      <c r="J463" t="s">
        <v>35</v>
      </c>
      <c r="K463" t="s">
        <v>137</v>
      </c>
      <c r="L463" t="s">
        <v>54</v>
      </c>
      <c r="M463" t="s">
        <v>35</v>
      </c>
      <c r="N463" s="1" t="s">
        <v>37</v>
      </c>
      <c r="O463" t="s">
        <v>37</v>
      </c>
      <c r="P463" t="str">
        <f>IF(Q463="","",INDEX('Backing 4'!U:U,MATCH(Q463,'Backing 4'!T:T,0)))</f>
        <v>Even</v>
      </c>
      <c r="Q463" t="str">
        <f>IF(L463="","",IF(C463="1 - Executive","",C463&amp;" &amp; "&amp;M463))</f>
        <v>4 - Manager &amp; Operations</v>
      </c>
      <c r="R463" t="str">
        <f>IF(S463="","",INDEX('Backing 4'!Z:Z,MATCH(S463,'Backing 4'!Y:Y,0)))</f>
        <v>Even</v>
      </c>
      <c r="S463" t="str">
        <f>IF(L463="","",IF(C463="1 - Executive","",C463))</f>
        <v>4 - Manager</v>
      </c>
      <c r="T463">
        <v>3</v>
      </c>
      <c r="U463" t="str">
        <f>IF(D463="Y","",IF(V463="Y",INDEX('Backing 2'!B:B,MATCH(C463,'Backing 2'!C:C,0)),C463))</f>
        <v>4 - Manager</v>
      </c>
      <c r="V463" t="s">
        <v>31</v>
      </c>
      <c r="W463">
        <v>2</v>
      </c>
      <c r="X463" t="s">
        <v>38</v>
      </c>
      <c r="Y463">
        <v>39</v>
      </c>
      <c r="Z463" t="s">
        <v>48</v>
      </c>
      <c r="AA463" t="s">
        <v>40</v>
      </c>
      <c r="AB463" s="2">
        <v>42461</v>
      </c>
      <c r="AC463">
        <v>4</v>
      </c>
      <c r="AD463">
        <f t="shared" ca="1" si="7"/>
        <v>0.19658418415103507</v>
      </c>
    </row>
    <row r="464" spans="1:30">
      <c r="A464">
        <v>463</v>
      </c>
      <c r="B464" t="s">
        <v>41</v>
      </c>
      <c r="C464" t="s">
        <v>30</v>
      </c>
      <c r="D464" t="s">
        <v>31</v>
      </c>
      <c r="E464">
        <v>2</v>
      </c>
      <c r="F464" t="s">
        <v>32</v>
      </c>
      <c r="G464" t="s">
        <v>33</v>
      </c>
      <c r="H464" t="s">
        <v>32</v>
      </c>
      <c r="I464" t="s">
        <v>34</v>
      </c>
      <c r="J464" t="s">
        <v>35</v>
      </c>
      <c r="K464" t="s">
        <v>137</v>
      </c>
      <c r="L464" t="s">
        <v>30</v>
      </c>
      <c r="M464" t="s">
        <v>35</v>
      </c>
      <c r="N464" s="1" t="s">
        <v>37</v>
      </c>
      <c r="O464" t="s">
        <v>37</v>
      </c>
      <c r="P464" t="str">
        <f>IF(Q464="","",INDEX('Backing 4'!U:U,MATCH(Q464,'Backing 4'!T:T,0)))</f>
        <v>Even</v>
      </c>
      <c r="Q464" t="str">
        <f>IF(L464="","",IF(C464="1 - Executive","",C464&amp;" &amp; "&amp;M464))</f>
        <v>6 - Junior Officer &amp; Operations</v>
      </c>
      <c r="R464" t="str">
        <f>IF(S464="","",INDEX('Backing 4'!Z:Z,MATCH(S464,'Backing 4'!Y:Y,0)))</f>
        <v>Even</v>
      </c>
      <c r="S464" t="str">
        <f>IF(L464="","",IF(C464="1 - Executive","",C464))</f>
        <v>6 - Junior Officer</v>
      </c>
      <c r="T464">
        <v>2</v>
      </c>
      <c r="U464" t="str">
        <f>IF(D464="Y","",IF(V464="Y",INDEX('Backing 2'!B:B,MATCH(C464,'Backing 2'!C:C,0)),C464))</f>
        <v>6 - Junior Officer</v>
      </c>
      <c r="V464" t="s">
        <v>31</v>
      </c>
      <c r="W464">
        <v>2</v>
      </c>
      <c r="X464" t="s">
        <v>70</v>
      </c>
      <c r="Y464">
        <v>19</v>
      </c>
      <c r="Z464" t="s">
        <v>58</v>
      </c>
      <c r="AA464" t="s">
        <v>40</v>
      </c>
      <c r="AB464" s="2">
        <v>43191</v>
      </c>
      <c r="AC464">
        <v>2</v>
      </c>
      <c r="AD464">
        <f t="shared" ca="1" si="7"/>
        <v>0.39037873452416849</v>
      </c>
    </row>
    <row r="465" spans="1:30">
      <c r="A465">
        <v>464</v>
      </c>
      <c r="B465" t="s">
        <v>29</v>
      </c>
      <c r="C465" t="s">
        <v>30</v>
      </c>
      <c r="D465" t="s">
        <v>31</v>
      </c>
      <c r="E465">
        <v>2</v>
      </c>
      <c r="F465" t="s">
        <v>32</v>
      </c>
      <c r="G465" t="s">
        <v>33</v>
      </c>
      <c r="H465" t="s">
        <v>32</v>
      </c>
      <c r="I465" t="s">
        <v>34</v>
      </c>
      <c r="J465" t="s">
        <v>43</v>
      </c>
      <c r="K465" t="s">
        <v>137</v>
      </c>
      <c r="L465" t="s">
        <v>30</v>
      </c>
      <c r="M465" t="s">
        <v>43</v>
      </c>
      <c r="N465" s="1" t="s">
        <v>37</v>
      </c>
      <c r="O465" t="s">
        <v>37</v>
      </c>
      <c r="P465" t="str">
        <f>IF(Q465="","",INDEX('Backing 4'!U:U,MATCH(Q465,'Backing 4'!T:T,0)))</f>
        <v>Even</v>
      </c>
      <c r="Q465" t="str">
        <f>IF(L465="","",IF(C465="1 - Executive","",C465&amp;" &amp; "&amp;M465))</f>
        <v>6 - Junior Officer &amp; Sales &amp; Marketing</v>
      </c>
      <c r="R465" t="str">
        <f>IF(S465="","",INDEX('Backing 4'!Z:Z,MATCH(S465,'Backing 4'!Y:Y,0)))</f>
        <v>Even</v>
      </c>
      <c r="S465" t="str">
        <f>IF(L465="","",IF(C465="1 - Executive","",C465))</f>
        <v>6 - Junior Officer</v>
      </c>
      <c r="T465">
        <v>1</v>
      </c>
      <c r="U465" t="str">
        <f>IF(D465="Y","",IF(V465="Y",INDEX('Backing 2'!B:B,MATCH(C465,'Backing 2'!C:C,0)),C465))</f>
        <v>6 - Junior Officer</v>
      </c>
      <c r="V465" t="s">
        <v>31</v>
      </c>
      <c r="W465">
        <v>0</v>
      </c>
      <c r="X465" t="s">
        <v>50</v>
      </c>
      <c r="Y465">
        <v>21</v>
      </c>
      <c r="Z465" t="s">
        <v>58</v>
      </c>
      <c r="AA465" t="s">
        <v>40</v>
      </c>
      <c r="AB465" s="2">
        <v>43556</v>
      </c>
      <c r="AC465">
        <v>1</v>
      </c>
      <c r="AD465">
        <f t="shared" ca="1" si="7"/>
        <v>0.81581346297254365</v>
      </c>
    </row>
    <row r="466" spans="1:30">
      <c r="A466">
        <v>465</v>
      </c>
      <c r="B466" t="s">
        <v>29</v>
      </c>
      <c r="C466" t="s">
        <v>54</v>
      </c>
      <c r="D466" t="s">
        <v>31</v>
      </c>
      <c r="E466">
        <v>2</v>
      </c>
      <c r="F466" t="s">
        <v>32</v>
      </c>
      <c r="G466" t="s">
        <v>33</v>
      </c>
      <c r="H466" t="s">
        <v>32</v>
      </c>
      <c r="I466" t="s">
        <v>34</v>
      </c>
      <c r="J466" t="s">
        <v>43</v>
      </c>
      <c r="K466" t="s">
        <v>137</v>
      </c>
      <c r="L466" t="s">
        <v>54</v>
      </c>
      <c r="M466" t="s">
        <v>43</v>
      </c>
      <c r="N466" s="1" t="s">
        <v>37</v>
      </c>
      <c r="O466" t="s">
        <v>37</v>
      </c>
      <c r="P466" t="str">
        <f>IF(Q466="","",INDEX('Backing 4'!U:U,MATCH(Q466,'Backing 4'!T:T,0)))</f>
        <v>Uneven - Men benefit</v>
      </c>
      <c r="Q466" t="str">
        <f>IF(L466="","",IF(C466="1 - Executive","",C466&amp;" &amp; "&amp;M466))</f>
        <v>3 - Senior Manager &amp; Sales &amp; Marketing</v>
      </c>
      <c r="R466" t="str">
        <f>IF(S466="","",INDEX('Backing 4'!Z:Z,MATCH(S466,'Backing 4'!Y:Y,0)))</f>
        <v>Uneven - Men benefit</v>
      </c>
      <c r="S466" t="str">
        <f>IF(L466="","",IF(C466="1 - Executive","",C466))</f>
        <v>3 - Senior Manager</v>
      </c>
      <c r="T466">
        <v>2</v>
      </c>
      <c r="U466" t="str">
        <f>IF(D466="Y","",IF(V466="Y",INDEX('Backing 2'!B:B,MATCH(C466,'Backing 2'!C:C,0)),C466))</f>
        <v>3 - Senior Manager</v>
      </c>
      <c r="V466" t="s">
        <v>31</v>
      </c>
      <c r="W466">
        <v>2</v>
      </c>
      <c r="X466" t="s">
        <v>38</v>
      </c>
      <c r="Y466">
        <v>33</v>
      </c>
      <c r="Z466" t="s">
        <v>48</v>
      </c>
      <c r="AA466" t="s">
        <v>40</v>
      </c>
      <c r="AB466" s="2">
        <v>41730</v>
      </c>
      <c r="AC466">
        <v>6</v>
      </c>
      <c r="AD466">
        <f t="shared" ca="1" si="7"/>
        <v>5.8686930696219997E-2</v>
      </c>
    </row>
    <row r="467" spans="1:30">
      <c r="A467">
        <v>466</v>
      </c>
      <c r="B467" t="s">
        <v>41</v>
      </c>
      <c r="C467" t="s">
        <v>30</v>
      </c>
      <c r="D467" t="s">
        <v>31</v>
      </c>
      <c r="E467">
        <v>3</v>
      </c>
      <c r="F467" t="s">
        <v>32</v>
      </c>
      <c r="G467" t="s">
        <v>33</v>
      </c>
      <c r="H467" t="s">
        <v>32</v>
      </c>
      <c r="I467" t="s">
        <v>34</v>
      </c>
      <c r="J467" t="s">
        <v>43</v>
      </c>
      <c r="K467" t="s">
        <v>137</v>
      </c>
      <c r="L467" t="s">
        <v>30</v>
      </c>
      <c r="M467" t="s">
        <v>43</v>
      </c>
      <c r="N467" s="1">
        <v>0.8</v>
      </c>
      <c r="O467" t="s">
        <v>59</v>
      </c>
      <c r="P467" t="str">
        <f>IF(Q467="","",INDEX('Backing 4'!U:U,MATCH(Q467,'Backing 4'!T:T,0)))</f>
        <v>Even</v>
      </c>
      <c r="Q467" t="str">
        <f>IF(L467="","",IF(C467="1 - Executive","",C467&amp;" &amp; "&amp;M467))</f>
        <v>6 - Junior Officer &amp; Sales &amp; Marketing</v>
      </c>
      <c r="R467" t="str">
        <f>IF(S467="","",INDEX('Backing 4'!Z:Z,MATCH(S467,'Backing 4'!Y:Y,0)))</f>
        <v>Even</v>
      </c>
      <c r="S467" t="str">
        <f>IF(L467="","",IF(C467="1 - Executive","",C467))</f>
        <v>6 - Junior Officer</v>
      </c>
      <c r="T467">
        <v>3</v>
      </c>
      <c r="U467" t="str">
        <f>IF(D467="Y","",IF(V467="Y",INDEX('Backing 2'!B:B,MATCH(C467,'Backing 2'!C:C,0)),C467))</f>
        <v>6 - Junior Officer</v>
      </c>
      <c r="V467" t="s">
        <v>31</v>
      </c>
      <c r="W467">
        <v>2</v>
      </c>
      <c r="X467" t="s">
        <v>50</v>
      </c>
      <c r="Y467">
        <v>26</v>
      </c>
      <c r="Z467" t="s">
        <v>48</v>
      </c>
      <c r="AA467" t="s">
        <v>40</v>
      </c>
      <c r="AB467" s="2">
        <v>42826</v>
      </c>
      <c r="AC467">
        <v>3</v>
      </c>
      <c r="AD467">
        <f t="shared" ca="1" si="7"/>
        <v>0.61396257390408948</v>
      </c>
    </row>
    <row r="468" spans="1:30">
      <c r="A468">
        <v>467</v>
      </c>
      <c r="B468" t="s">
        <v>29</v>
      </c>
      <c r="C468" t="s">
        <v>45</v>
      </c>
      <c r="D468" t="s">
        <v>31</v>
      </c>
      <c r="E468">
        <v>2</v>
      </c>
      <c r="F468" t="s">
        <v>33</v>
      </c>
      <c r="G468" t="s">
        <v>33</v>
      </c>
      <c r="H468" t="s">
        <v>32</v>
      </c>
      <c r="I468" t="s">
        <v>34</v>
      </c>
      <c r="J468" t="s">
        <v>43</v>
      </c>
      <c r="K468" t="s">
        <v>137</v>
      </c>
      <c r="L468" t="s">
        <v>65</v>
      </c>
      <c r="M468" t="s">
        <v>43</v>
      </c>
      <c r="N468" s="1" t="s">
        <v>37</v>
      </c>
      <c r="O468" t="s">
        <v>37</v>
      </c>
      <c r="P468" t="str">
        <f>IF(Q468="","",INDEX('Backing 4'!U:U,MATCH(Q468,'Backing 4'!T:T,0)))</f>
        <v>Inconclusive</v>
      </c>
      <c r="Q468" t="str">
        <f>IF(L468="","",IF(C468="1 - Executive","",C468&amp;" &amp; "&amp;M468))</f>
        <v>2 - Director &amp; Sales &amp; Marketing</v>
      </c>
      <c r="R468" t="s">
        <v>47</v>
      </c>
      <c r="S468" t="str">
        <f>IF(L468="","",IF(C468="1 - Executive","",C468))</f>
        <v>2 - Director</v>
      </c>
      <c r="T468">
        <v>5</v>
      </c>
      <c r="U468" t="str">
        <f>IF(D468="Y","",IF(V468="Y",INDEX('Backing 2'!B:B,MATCH(C468,'Backing 2'!C:C,0)),C468))</f>
        <v>2 - Director</v>
      </c>
      <c r="V468" t="s">
        <v>31</v>
      </c>
      <c r="W468">
        <v>2</v>
      </c>
      <c r="X468" t="s">
        <v>52</v>
      </c>
      <c r="Y468">
        <v>48</v>
      </c>
      <c r="Z468" t="s">
        <v>48</v>
      </c>
      <c r="AA468" t="s">
        <v>40</v>
      </c>
      <c r="AB468" s="2">
        <v>42095</v>
      </c>
      <c r="AC468">
        <v>5</v>
      </c>
      <c r="AD468">
        <f t="shared" ca="1" si="7"/>
        <v>0.83373102913994945</v>
      </c>
    </row>
    <row r="469" spans="1:30" hidden="1">
      <c r="A469">
        <v>468</v>
      </c>
      <c r="B469" t="s">
        <v>29</v>
      </c>
      <c r="C469" s="3" t="s">
        <v>65</v>
      </c>
      <c r="D469" t="s">
        <v>31</v>
      </c>
      <c r="E469">
        <v>0</v>
      </c>
      <c r="F469" t="s">
        <v>32</v>
      </c>
      <c r="G469" t="s">
        <v>32</v>
      </c>
      <c r="H469" t="s">
        <v>33</v>
      </c>
      <c r="I469" t="s">
        <v>34</v>
      </c>
      <c r="J469" t="s">
        <v>46</v>
      </c>
      <c r="K469" t="s">
        <v>36</v>
      </c>
      <c r="L469" t="s">
        <v>136</v>
      </c>
      <c r="M469" t="s">
        <v>46</v>
      </c>
      <c r="N469" s="1" t="s">
        <v>37</v>
      </c>
      <c r="O469" t="s">
        <v>37</v>
      </c>
      <c r="P469" t="str">
        <f>IF(Q469="","",INDEX('Backing 4'!U:U,MATCH(Q469,'Backing 4'!T:T,0)))</f>
        <v/>
      </c>
      <c r="Q469" t="str">
        <f>IF(L469="","",IF(C469="1 - Executive","",C469&amp;" &amp; "&amp;M469))</f>
        <v/>
      </c>
      <c r="R469" t="str">
        <f>IF(S469="","",INDEX('Backing 4'!Z:Z,MATCH(S469,'Backing 4'!Y:Y,0)))</f>
        <v/>
      </c>
      <c r="S469" t="str">
        <f>IF(L469="","",IF(C469="1 - Executive","",C469))</f>
        <v/>
      </c>
      <c r="T469">
        <v>2</v>
      </c>
      <c r="U469" t="str">
        <f>IF(D469="Y","",IF(V469="Y",INDEX('Backing 2'!B:B,MATCH(C469,'Backing 2'!C:C,0)),C469))</f>
        <v>1 - Executive</v>
      </c>
      <c r="V469" t="s">
        <v>31</v>
      </c>
      <c r="W469">
        <v>3</v>
      </c>
      <c r="X469" t="s">
        <v>38</v>
      </c>
      <c r="Y469">
        <v>31</v>
      </c>
      <c r="Z469" t="s">
        <v>48</v>
      </c>
      <c r="AA469" t="s">
        <v>40</v>
      </c>
      <c r="AB469" s="2">
        <v>41365</v>
      </c>
      <c r="AC469">
        <v>7</v>
      </c>
      <c r="AD469">
        <f t="shared" ca="1" si="7"/>
        <v>0.3794950670238858</v>
      </c>
    </row>
    <row r="470" spans="1:30">
      <c r="A470">
        <v>469</v>
      </c>
      <c r="B470" t="s">
        <v>29</v>
      </c>
      <c r="C470" t="s">
        <v>30</v>
      </c>
      <c r="D470" t="s">
        <v>31</v>
      </c>
      <c r="E470">
        <v>2</v>
      </c>
      <c r="F470" t="s">
        <v>32</v>
      </c>
      <c r="G470" t="s">
        <v>33</v>
      </c>
      <c r="H470" t="s">
        <v>32</v>
      </c>
      <c r="I470" t="s">
        <v>34</v>
      </c>
      <c r="J470" t="s">
        <v>43</v>
      </c>
      <c r="K470" t="s">
        <v>137</v>
      </c>
      <c r="L470" t="s">
        <v>30</v>
      </c>
      <c r="M470" t="s">
        <v>43</v>
      </c>
      <c r="N470" s="1" t="s">
        <v>37</v>
      </c>
      <c r="O470" t="s">
        <v>37</v>
      </c>
      <c r="P470" t="str">
        <f>IF(Q470="","",INDEX('Backing 4'!U:U,MATCH(Q470,'Backing 4'!T:T,0)))</f>
        <v>Even</v>
      </c>
      <c r="Q470" t="str">
        <f>IF(L470="","",IF(C470="1 - Executive","",C470&amp;" &amp; "&amp;M470))</f>
        <v>6 - Junior Officer &amp; Sales &amp; Marketing</v>
      </c>
      <c r="R470" t="str">
        <f>IF(S470="","",INDEX('Backing 4'!Z:Z,MATCH(S470,'Backing 4'!Y:Y,0)))</f>
        <v>Even</v>
      </c>
      <c r="S470" t="str">
        <f>IF(L470="","",IF(C470="1 - Executive","",C470))</f>
        <v>6 - Junior Officer</v>
      </c>
      <c r="T470">
        <v>2</v>
      </c>
      <c r="U470" t="str">
        <f>IF(D470="Y","",IF(V470="Y",INDEX('Backing 2'!B:B,MATCH(C470,'Backing 2'!C:C,0)),C470))</f>
        <v>6 - Junior Officer</v>
      </c>
      <c r="V470" t="s">
        <v>31</v>
      </c>
      <c r="W470">
        <v>3</v>
      </c>
      <c r="X470" t="s">
        <v>50</v>
      </c>
      <c r="Y470">
        <v>23</v>
      </c>
      <c r="Z470" t="s">
        <v>58</v>
      </c>
      <c r="AA470" t="s">
        <v>40</v>
      </c>
      <c r="AB470" s="2">
        <v>43191</v>
      </c>
      <c r="AC470">
        <v>2</v>
      </c>
      <c r="AD470">
        <f t="shared" ca="1" si="7"/>
        <v>0.97143661267408843</v>
      </c>
    </row>
    <row r="471" spans="1:30">
      <c r="A471">
        <v>470</v>
      </c>
      <c r="B471" t="s">
        <v>41</v>
      </c>
      <c r="C471" t="s">
        <v>30</v>
      </c>
      <c r="D471" t="s">
        <v>31</v>
      </c>
      <c r="E471">
        <v>2</v>
      </c>
      <c r="F471" t="s">
        <v>32</v>
      </c>
      <c r="G471" t="s">
        <v>33</v>
      </c>
      <c r="H471" t="s">
        <v>32</v>
      </c>
      <c r="I471" t="s">
        <v>34</v>
      </c>
      <c r="J471" t="s">
        <v>35</v>
      </c>
      <c r="K471" t="s">
        <v>137</v>
      </c>
      <c r="L471" t="s">
        <v>30</v>
      </c>
      <c r="M471" t="s">
        <v>35</v>
      </c>
      <c r="N471" s="1" t="s">
        <v>37</v>
      </c>
      <c r="O471" t="s">
        <v>37</v>
      </c>
      <c r="P471" t="str">
        <f>IF(Q471="","",INDEX('Backing 4'!U:U,MATCH(Q471,'Backing 4'!T:T,0)))</f>
        <v>Even</v>
      </c>
      <c r="Q471" t="str">
        <f>IF(L471="","",IF(C471="1 - Executive","",C471&amp;" &amp; "&amp;M471))</f>
        <v>6 - Junior Officer &amp; Operations</v>
      </c>
      <c r="R471" t="str">
        <f>IF(S471="","",INDEX('Backing 4'!Z:Z,MATCH(S471,'Backing 4'!Y:Y,0)))</f>
        <v>Even</v>
      </c>
      <c r="S471" t="str">
        <f>IF(L471="","",IF(C471="1 - Executive","",C471))</f>
        <v>6 - Junior Officer</v>
      </c>
      <c r="T471">
        <v>3</v>
      </c>
      <c r="U471" t="str">
        <f>IF(D471="Y","",IF(V471="Y",INDEX('Backing 2'!B:B,MATCH(C471,'Backing 2'!C:C,0)),C471))</f>
        <v>6 - Junior Officer</v>
      </c>
      <c r="V471" t="s">
        <v>31</v>
      </c>
      <c r="W471">
        <v>3</v>
      </c>
      <c r="X471" t="s">
        <v>50</v>
      </c>
      <c r="Y471">
        <v>24</v>
      </c>
      <c r="Z471" t="s">
        <v>44</v>
      </c>
      <c r="AA471" t="s">
        <v>40</v>
      </c>
      <c r="AB471" s="2">
        <v>42826</v>
      </c>
      <c r="AC471">
        <v>3</v>
      </c>
      <c r="AD471">
        <f t="shared" ca="1" si="7"/>
        <v>0.69368970057048529</v>
      </c>
    </row>
    <row r="472" spans="1:30">
      <c r="A472">
        <v>471</v>
      </c>
      <c r="B472" t="s">
        <v>29</v>
      </c>
      <c r="C472" t="s">
        <v>30</v>
      </c>
      <c r="D472" t="s">
        <v>31</v>
      </c>
      <c r="E472">
        <v>3</v>
      </c>
      <c r="F472" t="s">
        <v>32</v>
      </c>
      <c r="G472" t="s">
        <v>33</v>
      </c>
      <c r="H472" t="s">
        <v>32</v>
      </c>
      <c r="I472" t="s">
        <v>34</v>
      </c>
      <c r="J472" t="s">
        <v>51</v>
      </c>
      <c r="K472" t="s">
        <v>137</v>
      </c>
      <c r="L472" t="s">
        <v>30</v>
      </c>
      <c r="M472" t="s">
        <v>51</v>
      </c>
      <c r="N472" s="1" t="s">
        <v>37</v>
      </c>
      <c r="O472" t="s">
        <v>37</v>
      </c>
      <c r="P472" t="str">
        <f>IF(Q472="","",INDEX('Backing 4'!U:U,MATCH(Q472,'Backing 4'!T:T,0)))</f>
        <v>Even</v>
      </c>
      <c r="Q472" t="str">
        <f>IF(L472="","",IF(C472="1 - Executive","",C472&amp;" &amp; "&amp;M472))</f>
        <v>6 - Junior Officer &amp; Internal Services</v>
      </c>
      <c r="R472" t="str">
        <f>IF(S472="","",INDEX('Backing 4'!Z:Z,MATCH(S472,'Backing 4'!Y:Y,0)))</f>
        <v>Even</v>
      </c>
      <c r="S472" t="str">
        <f>IF(L472="","",IF(C472="1 - Executive","",C472))</f>
        <v>6 - Junior Officer</v>
      </c>
      <c r="T472">
        <v>2</v>
      </c>
      <c r="U472" t="str">
        <f>IF(D472="Y","",IF(V472="Y",INDEX('Backing 2'!B:B,MATCH(C472,'Backing 2'!C:C,0)),C472))</f>
        <v>6 - Junior Officer</v>
      </c>
      <c r="V472" t="s">
        <v>31</v>
      </c>
      <c r="W472">
        <v>3</v>
      </c>
      <c r="X472" t="s">
        <v>50</v>
      </c>
      <c r="Y472">
        <v>24</v>
      </c>
      <c r="Z472" t="s">
        <v>58</v>
      </c>
      <c r="AA472" t="s">
        <v>40</v>
      </c>
      <c r="AB472" s="2">
        <v>43191</v>
      </c>
      <c r="AC472">
        <v>2</v>
      </c>
      <c r="AD472">
        <f t="shared" ca="1" si="7"/>
        <v>0.43455129041437035</v>
      </c>
    </row>
    <row r="473" spans="1:30">
      <c r="A473">
        <v>472</v>
      </c>
      <c r="B473" t="s">
        <v>29</v>
      </c>
      <c r="C473" t="s">
        <v>30</v>
      </c>
      <c r="D473" t="s">
        <v>31</v>
      </c>
      <c r="E473">
        <v>2</v>
      </c>
      <c r="F473" t="s">
        <v>32</v>
      </c>
      <c r="G473" t="s">
        <v>33</v>
      </c>
      <c r="H473" t="s">
        <v>32</v>
      </c>
      <c r="I473" t="s">
        <v>34</v>
      </c>
      <c r="J473" t="s">
        <v>51</v>
      </c>
      <c r="K473" t="s">
        <v>137</v>
      </c>
      <c r="L473" t="s">
        <v>30</v>
      </c>
      <c r="M473" t="s">
        <v>51</v>
      </c>
      <c r="N473" s="1" t="s">
        <v>37</v>
      </c>
      <c r="O473" t="s">
        <v>37</v>
      </c>
      <c r="P473" t="str">
        <f>IF(Q473="","",INDEX('Backing 4'!U:U,MATCH(Q473,'Backing 4'!T:T,0)))</f>
        <v>Even</v>
      </c>
      <c r="Q473" t="str">
        <f>IF(L473="","",IF(C473="1 - Executive","",C473&amp;" &amp; "&amp;M473))</f>
        <v>6 - Junior Officer &amp; Internal Services</v>
      </c>
      <c r="R473" t="str">
        <f>IF(S473="","",INDEX('Backing 4'!Z:Z,MATCH(S473,'Backing 4'!Y:Y,0)))</f>
        <v>Even</v>
      </c>
      <c r="S473" t="str">
        <f>IF(L473="","",IF(C473="1 - Executive","",C473))</f>
        <v>6 - Junior Officer</v>
      </c>
      <c r="T473">
        <v>2</v>
      </c>
      <c r="U473" t="str">
        <f>IF(D473="Y","",IF(V473="Y",INDEX('Backing 2'!B:B,MATCH(C473,'Backing 2'!C:C,0)),C473))</f>
        <v>6 - Junior Officer</v>
      </c>
      <c r="V473" t="s">
        <v>31</v>
      </c>
      <c r="W473">
        <v>3</v>
      </c>
      <c r="X473" t="s">
        <v>50</v>
      </c>
      <c r="Y473">
        <v>23</v>
      </c>
      <c r="Z473" t="s">
        <v>48</v>
      </c>
      <c r="AA473" t="s">
        <v>40</v>
      </c>
      <c r="AB473" s="2">
        <v>43191</v>
      </c>
      <c r="AC473">
        <v>2</v>
      </c>
      <c r="AD473">
        <f t="shared" ca="1" si="7"/>
        <v>0.61548126668105441</v>
      </c>
    </row>
    <row r="474" spans="1:30">
      <c r="A474">
        <v>473</v>
      </c>
      <c r="B474" t="s">
        <v>41</v>
      </c>
      <c r="C474" t="s">
        <v>42</v>
      </c>
      <c r="D474" t="s">
        <v>31</v>
      </c>
      <c r="E474">
        <v>2</v>
      </c>
      <c r="F474" t="s">
        <v>33</v>
      </c>
      <c r="G474" t="s">
        <v>33</v>
      </c>
      <c r="H474" t="s">
        <v>32</v>
      </c>
      <c r="I474" t="s">
        <v>34</v>
      </c>
      <c r="J474" t="s">
        <v>35</v>
      </c>
      <c r="K474" t="s">
        <v>137</v>
      </c>
      <c r="L474" t="s">
        <v>54</v>
      </c>
      <c r="M474" t="s">
        <v>35</v>
      </c>
      <c r="N474" s="1" t="s">
        <v>37</v>
      </c>
      <c r="O474" t="s">
        <v>37</v>
      </c>
      <c r="P474" t="str">
        <f>IF(Q474="","",INDEX('Backing 4'!U:U,MATCH(Q474,'Backing 4'!T:T,0)))</f>
        <v>Even</v>
      </c>
      <c r="Q474" t="str">
        <f>IF(L474="","",IF(C474="1 - Executive","",C474&amp;" &amp; "&amp;M474))</f>
        <v>4 - Manager &amp; Operations</v>
      </c>
      <c r="R474" t="str">
        <f>IF(S474="","",INDEX('Backing 4'!Z:Z,MATCH(S474,'Backing 4'!Y:Y,0)))</f>
        <v>Even</v>
      </c>
      <c r="S474" t="str">
        <f>IF(L474="","",IF(C474="1 - Executive","",C474))</f>
        <v>4 - Manager</v>
      </c>
      <c r="T474">
        <v>3</v>
      </c>
      <c r="U474" t="str">
        <f>IF(D474="Y","",IF(V474="Y",INDEX('Backing 2'!B:B,MATCH(C474,'Backing 2'!C:C,0)),C474))</f>
        <v>4 - Manager</v>
      </c>
      <c r="V474" t="s">
        <v>31</v>
      </c>
      <c r="W474">
        <v>0</v>
      </c>
      <c r="X474" t="s">
        <v>52</v>
      </c>
      <c r="Y474">
        <v>49</v>
      </c>
      <c r="Z474" t="s">
        <v>48</v>
      </c>
      <c r="AA474" t="s">
        <v>40</v>
      </c>
      <c r="AB474" s="2">
        <v>41000</v>
      </c>
      <c r="AC474">
        <v>8</v>
      </c>
      <c r="AD474">
        <f t="shared" ca="1" si="7"/>
        <v>0.14143947061657824</v>
      </c>
    </row>
    <row r="475" spans="1:30">
      <c r="A475">
        <v>474</v>
      </c>
      <c r="B475" t="s">
        <v>29</v>
      </c>
      <c r="C475" t="s">
        <v>42</v>
      </c>
      <c r="D475" t="s">
        <v>31</v>
      </c>
      <c r="E475">
        <v>3</v>
      </c>
      <c r="F475" t="s">
        <v>32</v>
      </c>
      <c r="G475" t="s">
        <v>33</v>
      </c>
      <c r="H475" t="s">
        <v>32</v>
      </c>
      <c r="I475" t="s">
        <v>34</v>
      </c>
      <c r="J475" t="s">
        <v>43</v>
      </c>
      <c r="K475" t="s">
        <v>137</v>
      </c>
      <c r="L475" t="s">
        <v>42</v>
      </c>
      <c r="M475" t="s">
        <v>43</v>
      </c>
      <c r="N475" s="1" t="s">
        <v>37</v>
      </c>
      <c r="O475" t="s">
        <v>37</v>
      </c>
      <c r="P475" t="str">
        <f>IF(Q475="","",INDEX('Backing 4'!U:U,MATCH(Q475,'Backing 4'!T:T,0)))</f>
        <v>Uneven - Men benefit</v>
      </c>
      <c r="Q475" t="str">
        <f>IF(L475="","",IF(C475="1 - Executive","",C475&amp;" &amp; "&amp;M475))</f>
        <v>4 - Manager &amp; Sales &amp; Marketing</v>
      </c>
      <c r="R475" t="str">
        <f>IF(S475="","",INDEX('Backing 4'!Z:Z,MATCH(S475,'Backing 4'!Y:Y,0)))</f>
        <v>Even</v>
      </c>
      <c r="S475" t="str">
        <f>IF(L475="","",IF(C475="1 - Executive","",C475))</f>
        <v>4 - Manager</v>
      </c>
      <c r="T475">
        <v>3</v>
      </c>
      <c r="U475" t="str">
        <f>IF(D475="Y","",IF(V475="Y",INDEX('Backing 2'!B:B,MATCH(C475,'Backing 2'!C:C,0)),C475))</f>
        <v>4 - Manager</v>
      </c>
      <c r="V475" t="s">
        <v>31</v>
      </c>
      <c r="W475">
        <v>3</v>
      </c>
      <c r="X475" t="s">
        <v>38</v>
      </c>
      <c r="Y475">
        <v>33</v>
      </c>
      <c r="Z475" t="s">
        <v>48</v>
      </c>
      <c r="AA475" t="s">
        <v>40</v>
      </c>
      <c r="AB475" s="2">
        <v>41365</v>
      </c>
      <c r="AC475">
        <v>7</v>
      </c>
      <c r="AD475">
        <f t="shared" ca="1" si="7"/>
        <v>0.3744182070068186</v>
      </c>
    </row>
    <row r="476" spans="1:30">
      <c r="A476">
        <v>475</v>
      </c>
      <c r="B476" t="s">
        <v>41</v>
      </c>
      <c r="C476" t="s">
        <v>30</v>
      </c>
      <c r="D476" t="s">
        <v>31</v>
      </c>
      <c r="E476">
        <v>2</v>
      </c>
      <c r="F476" t="s">
        <v>32</v>
      </c>
      <c r="G476" t="s">
        <v>33</v>
      </c>
      <c r="H476" t="s">
        <v>32</v>
      </c>
      <c r="I476" t="s">
        <v>34</v>
      </c>
      <c r="J476" t="s">
        <v>43</v>
      </c>
      <c r="K476" t="s">
        <v>137</v>
      </c>
      <c r="L476" t="s">
        <v>30</v>
      </c>
      <c r="M476" t="s">
        <v>43</v>
      </c>
      <c r="N476" s="1">
        <v>0.7</v>
      </c>
      <c r="O476" t="s">
        <v>59</v>
      </c>
      <c r="P476" t="str">
        <f>IF(Q476="","",INDEX('Backing 4'!U:U,MATCH(Q476,'Backing 4'!T:T,0)))</f>
        <v>Even</v>
      </c>
      <c r="Q476" t="str">
        <f>IF(L476="","",IF(C476="1 - Executive","",C476&amp;" &amp; "&amp;M476))</f>
        <v>6 - Junior Officer &amp; Sales &amp; Marketing</v>
      </c>
      <c r="R476" t="str">
        <f>IF(S476="","",INDEX('Backing 4'!Z:Z,MATCH(S476,'Backing 4'!Y:Y,0)))</f>
        <v>Even</v>
      </c>
      <c r="S476" t="str">
        <f>IF(L476="","",IF(C476="1 - Executive","",C476))</f>
        <v>6 - Junior Officer</v>
      </c>
      <c r="T476">
        <v>3</v>
      </c>
      <c r="U476" t="str">
        <f>IF(D476="Y","",IF(V476="Y",INDEX('Backing 2'!B:B,MATCH(C476,'Backing 2'!C:C,0)),C476))</f>
        <v>6 - Junior Officer</v>
      </c>
      <c r="V476" t="s">
        <v>31</v>
      </c>
      <c r="W476">
        <v>3</v>
      </c>
      <c r="X476" t="s">
        <v>50</v>
      </c>
      <c r="Y476">
        <v>25</v>
      </c>
      <c r="Z476" t="s">
        <v>58</v>
      </c>
      <c r="AA476" t="s">
        <v>40</v>
      </c>
      <c r="AB476" s="2">
        <v>42826</v>
      </c>
      <c r="AC476">
        <v>3</v>
      </c>
      <c r="AD476">
        <f t="shared" ca="1" si="7"/>
        <v>0.21599738476224517</v>
      </c>
    </row>
    <row r="477" spans="1:30">
      <c r="A477">
        <v>476</v>
      </c>
      <c r="B477" t="s">
        <v>41</v>
      </c>
      <c r="C477" t="s">
        <v>30</v>
      </c>
      <c r="D477" t="s">
        <v>31</v>
      </c>
      <c r="E477">
        <v>3</v>
      </c>
      <c r="F477" t="s">
        <v>32</v>
      </c>
      <c r="G477" t="s">
        <v>33</v>
      </c>
      <c r="H477" t="s">
        <v>32</v>
      </c>
      <c r="I477" t="s">
        <v>34</v>
      </c>
      <c r="J477" t="s">
        <v>35</v>
      </c>
      <c r="K477" t="s">
        <v>137</v>
      </c>
      <c r="L477" t="s">
        <v>30</v>
      </c>
      <c r="M477" t="s">
        <v>35</v>
      </c>
      <c r="N477" s="1" t="s">
        <v>37</v>
      </c>
      <c r="O477" t="s">
        <v>37</v>
      </c>
      <c r="P477" t="str">
        <f>IF(Q477="","",INDEX('Backing 4'!U:U,MATCH(Q477,'Backing 4'!T:T,0)))</f>
        <v>Even</v>
      </c>
      <c r="Q477" t="str">
        <f>IF(L477="","",IF(C477="1 - Executive","",C477&amp;" &amp; "&amp;M477))</f>
        <v>6 - Junior Officer &amp; Operations</v>
      </c>
      <c r="R477" t="str">
        <f>IF(S477="","",INDEX('Backing 4'!Z:Z,MATCH(S477,'Backing 4'!Y:Y,0)))</f>
        <v>Even</v>
      </c>
      <c r="S477" t="str">
        <f>IF(L477="","",IF(C477="1 - Executive","",C477))</f>
        <v>6 - Junior Officer</v>
      </c>
      <c r="T477">
        <v>3</v>
      </c>
      <c r="U477" t="str">
        <f>IF(D477="Y","",IF(V477="Y",INDEX('Backing 2'!B:B,MATCH(C477,'Backing 2'!C:C,0)),C477))</f>
        <v>6 - Junior Officer</v>
      </c>
      <c r="V477" t="s">
        <v>31</v>
      </c>
      <c r="W477">
        <v>2</v>
      </c>
      <c r="X477" t="s">
        <v>50</v>
      </c>
      <c r="Y477">
        <v>20</v>
      </c>
      <c r="Z477" t="s">
        <v>44</v>
      </c>
      <c r="AA477" t="s">
        <v>40</v>
      </c>
      <c r="AB477" s="2">
        <v>42826</v>
      </c>
      <c r="AC477">
        <v>3</v>
      </c>
      <c r="AD477">
        <f t="shared" ca="1" si="7"/>
        <v>0.30587201392822805</v>
      </c>
    </row>
    <row r="478" spans="1:30">
      <c r="A478">
        <v>477</v>
      </c>
      <c r="B478" t="s">
        <v>41</v>
      </c>
      <c r="C478" t="s">
        <v>45</v>
      </c>
      <c r="D478" t="s">
        <v>31</v>
      </c>
      <c r="E478">
        <v>2</v>
      </c>
      <c r="F478" t="s">
        <v>33</v>
      </c>
      <c r="G478" t="s">
        <v>33</v>
      </c>
      <c r="H478" t="s">
        <v>32</v>
      </c>
      <c r="I478" t="s">
        <v>34</v>
      </c>
      <c r="J478" t="s">
        <v>51</v>
      </c>
      <c r="K478" t="s">
        <v>137</v>
      </c>
      <c r="L478" t="s">
        <v>65</v>
      </c>
      <c r="M478" t="s">
        <v>51</v>
      </c>
      <c r="N478" s="1" t="s">
        <v>37</v>
      </c>
      <c r="O478" t="s">
        <v>37</v>
      </c>
      <c r="P478" t="str">
        <f>IF(Q478="","",INDEX('Backing 4'!U:U,MATCH(Q478,'Backing 4'!T:T,0)))</f>
        <v>Inconclusive</v>
      </c>
      <c r="Q478" t="str">
        <f>IF(L478="","",IF(C478="1 - Executive","",C478&amp;" &amp; "&amp;M478))</f>
        <v>2 - Director &amp; Internal Services</v>
      </c>
      <c r="R478" t="s">
        <v>47</v>
      </c>
      <c r="S478" t="str">
        <f>IF(L478="","",IF(C478="1 - Executive","",C478))</f>
        <v>2 - Director</v>
      </c>
      <c r="T478">
        <v>6</v>
      </c>
      <c r="U478" t="str">
        <f>IF(D478="Y","",IF(V478="Y",INDEX('Backing 2'!B:B,MATCH(C478,'Backing 2'!C:C,0)),C478))</f>
        <v>2 - Director</v>
      </c>
      <c r="V478" t="s">
        <v>31</v>
      </c>
      <c r="W478">
        <v>2</v>
      </c>
      <c r="X478" t="s">
        <v>52</v>
      </c>
      <c r="Y478">
        <v>44</v>
      </c>
      <c r="Z478" t="s">
        <v>48</v>
      </c>
      <c r="AA478" t="s">
        <v>40</v>
      </c>
      <c r="AB478" s="2">
        <v>41730</v>
      </c>
      <c r="AC478">
        <v>6</v>
      </c>
      <c r="AD478">
        <f t="shared" ca="1" si="7"/>
        <v>0.81161660237387023</v>
      </c>
    </row>
    <row r="479" spans="1:30" hidden="1">
      <c r="A479">
        <v>478</v>
      </c>
      <c r="B479" t="s">
        <v>41</v>
      </c>
      <c r="C479" t="s">
        <v>30</v>
      </c>
      <c r="D479" t="s">
        <v>34</v>
      </c>
      <c r="E479">
        <v>0</v>
      </c>
      <c r="F479" t="s">
        <v>32</v>
      </c>
      <c r="G479" t="s">
        <v>32</v>
      </c>
      <c r="H479" t="s">
        <v>32</v>
      </c>
      <c r="I479" t="s">
        <v>31</v>
      </c>
      <c r="J479" t="s">
        <v>35</v>
      </c>
      <c r="K479" t="s">
        <v>137</v>
      </c>
      <c r="L479" t="s">
        <v>30</v>
      </c>
      <c r="M479" t="s">
        <v>35</v>
      </c>
      <c r="N479" s="1" t="s">
        <v>37</v>
      </c>
      <c r="O479" t="s">
        <v>37</v>
      </c>
      <c r="P479" t="str">
        <f>IF(Q479="","",INDEX('Backing 4'!U:U,MATCH(Q479,'Backing 4'!T:T,0)))</f>
        <v>Even</v>
      </c>
      <c r="Q479" t="str">
        <f>IF(L479="","",IF(C479="1 - Executive","",C479&amp;" &amp; "&amp;M479))</f>
        <v>6 - Junior Officer &amp; Operations</v>
      </c>
      <c r="R479" t="str">
        <f>IF(S479="","",INDEX('Backing 4'!Z:Z,MATCH(S479,'Backing 4'!Y:Y,0)))</f>
        <v>Even</v>
      </c>
      <c r="S479" t="str">
        <f>IF(L479="","",IF(C479="1 - Executive","",C479))</f>
        <v>6 - Junior Officer</v>
      </c>
      <c r="T479">
        <v>0</v>
      </c>
      <c r="U479" t="str">
        <f>IF(D479="Y","",IF(V479="Y",INDEX('Backing 2'!B:B,MATCH(C479,'Backing 2'!C:C,0)),C479))</f>
        <v/>
      </c>
      <c r="V479" t="s">
        <v>31</v>
      </c>
      <c r="X479" t="s">
        <v>50</v>
      </c>
      <c r="Y479">
        <v>25</v>
      </c>
      <c r="Z479" t="s">
        <v>48</v>
      </c>
      <c r="AA479" t="s">
        <v>40</v>
      </c>
      <c r="AB479" s="2">
        <v>43922</v>
      </c>
      <c r="AC479">
        <v>0</v>
      </c>
      <c r="AD479">
        <f t="shared" ca="1" si="7"/>
        <v>0.88748350130794784</v>
      </c>
    </row>
    <row r="480" spans="1:30">
      <c r="A480">
        <v>479</v>
      </c>
      <c r="B480" t="s">
        <v>29</v>
      </c>
      <c r="C480" s="3" t="s">
        <v>30</v>
      </c>
      <c r="D480" t="s">
        <v>31</v>
      </c>
      <c r="E480">
        <v>4</v>
      </c>
      <c r="F480" t="s">
        <v>32</v>
      </c>
      <c r="G480" t="s">
        <v>32</v>
      </c>
      <c r="H480" t="s">
        <v>33</v>
      </c>
      <c r="I480" t="s">
        <v>34</v>
      </c>
      <c r="J480" t="s">
        <v>35</v>
      </c>
      <c r="K480" t="s">
        <v>36</v>
      </c>
      <c r="L480" t="s">
        <v>136</v>
      </c>
      <c r="M480" t="s">
        <v>35</v>
      </c>
      <c r="N480" s="1" t="s">
        <v>37</v>
      </c>
      <c r="O480" t="s">
        <v>37</v>
      </c>
      <c r="P480" t="str">
        <f>IF(Q480="","",INDEX('Backing 4'!U:U,MATCH(Q480,'Backing 4'!T:T,0)))</f>
        <v>Even</v>
      </c>
      <c r="Q480" t="str">
        <f>IF(L480="","",IF(C480="1 - Executive","",C480&amp;" &amp; "&amp;M480))</f>
        <v>6 - Junior Officer &amp; Operations</v>
      </c>
      <c r="R480" t="str">
        <f>IF(S480="","",INDEX('Backing 4'!Z:Z,MATCH(S480,'Backing 4'!Y:Y,0)))</f>
        <v>Even</v>
      </c>
      <c r="S480" t="str">
        <f>IF(L480="","",IF(C480="1 - Executive","",C480))</f>
        <v>6 - Junior Officer</v>
      </c>
      <c r="T480">
        <v>3</v>
      </c>
      <c r="U480" t="str">
        <f>IF(D480="Y","",IF(V480="Y",INDEX('Backing 2'!B:B,MATCH(C480,'Backing 2'!C:C,0)),C480))</f>
        <v>6 - Junior Officer</v>
      </c>
      <c r="V480" t="s">
        <v>31</v>
      </c>
      <c r="W480">
        <v>4</v>
      </c>
      <c r="X480" t="s">
        <v>63</v>
      </c>
      <c r="Y480">
        <v>53</v>
      </c>
      <c r="Z480" t="s">
        <v>48</v>
      </c>
      <c r="AA480" t="s">
        <v>40</v>
      </c>
      <c r="AB480" s="2">
        <v>42826</v>
      </c>
      <c r="AC480">
        <v>3</v>
      </c>
      <c r="AD480">
        <f t="shared" ca="1" si="7"/>
        <v>0.70034154077022925</v>
      </c>
    </row>
    <row r="481" spans="1:30" hidden="1">
      <c r="A481">
        <v>480</v>
      </c>
      <c r="B481" t="s">
        <v>29</v>
      </c>
      <c r="C481" t="s">
        <v>54</v>
      </c>
      <c r="D481" t="s">
        <v>34</v>
      </c>
      <c r="E481">
        <v>0</v>
      </c>
      <c r="F481" t="s">
        <v>32</v>
      </c>
      <c r="G481" t="s">
        <v>32</v>
      </c>
      <c r="H481" t="s">
        <v>32</v>
      </c>
      <c r="I481" t="s">
        <v>31</v>
      </c>
      <c r="J481" t="s">
        <v>43</v>
      </c>
      <c r="K481" t="s">
        <v>137</v>
      </c>
      <c r="L481" t="s">
        <v>54</v>
      </c>
      <c r="M481" t="s">
        <v>43</v>
      </c>
      <c r="N481" s="1" t="s">
        <v>37</v>
      </c>
      <c r="O481" t="s">
        <v>37</v>
      </c>
      <c r="P481" t="str">
        <f>IF(Q481="","",INDEX('Backing 4'!U:U,MATCH(Q481,'Backing 4'!T:T,0)))</f>
        <v>Uneven - Men benefit</v>
      </c>
      <c r="Q481" t="str">
        <f>IF(L481="","",IF(C481="1 - Executive","",C481&amp;" &amp; "&amp;M481))</f>
        <v>3 - Senior Manager &amp; Sales &amp; Marketing</v>
      </c>
      <c r="R481" t="str">
        <f>IF(S481="","",INDEX('Backing 4'!Z:Z,MATCH(S481,'Backing 4'!Y:Y,0)))</f>
        <v>Uneven - Men benefit</v>
      </c>
      <c r="S481" t="str">
        <f>IF(L481="","",IF(C481="1 - Executive","",C481))</f>
        <v>3 - Senior Manager</v>
      </c>
      <c r="T481">
        <v>0</v>
      </c>
      <c r="U481" t="str">
        <f>IF(D481="Y","",IF(V481="Y",INDEX('Backing 2'!B:B,MATCH(C481,'Backing 2'!C:C,0)),C481))</f>
        <v/>
      </c>
      <c r="V481" t="s">
        <v>31</v>
      </c>
      <c r="X481" t="s">
        <v>38</v>
      </c>
      <c r="Y481">
        <v>38</v>
      </c>
      <c r="Z481" t="s">
        <v>48</v>
      </c>
      <c r="AA481" t="s">
        <v>40</v>
      </c>
      <c r="AB481" s="2">
        <v>43922</v>
      </c>
      <c r="AC481">
        <v>0</v>
      </c>
      <c r="AD481">
        <f t="shared" ca="1" si="7"/>
        <v>0.92825421679543896</v>
      </c>
    </row>
    <row r="482" spans="1:30">
      <c r="A482">
        <v>481</v>
      </c>
      <c r="B482" t="s">
        <v>29</v>
      </c>
      <c r="C482" t="s">
        <v>54</v>
      </c>
      <c r="D482" t="s">
        <v>31</v>
      </c>
      <c r="E482">
        <v>2</v>
      </c>
      <c r="F482" t="s">
        <v>32</v>
      </c>
      <c r="G482" t="s">
        <v>33</v>
      </c>
      <c r="H482" t="s">
        <v>32</v>
      </c>
      <c r="I482" t="s">
        <v>34</v>
      </c>
      <c r="J482" t="s">
        <v>51</v>
      </c>
      <c r="K482" t="s">
        <v>137</v>
      </c>
      <c r="L482" t="s">
        <v>54</v>
      </c>
      <c r="M482" t="s">
        <v>51</v>
      </c>
      <c r="N482" s="1" t="s">
        <v>37</v>
      </c>
      <c r="O482" t="s">
        <v>37</v>
      </c>
      <c r="P482" t="str">
        <f>IF(Q482="","",INDEX('Backing 4'!U:U,MATCH(Q482,'Backing 4'!T:T,0)))</f>
        <v>Uneven - Men benefit</v>
      </c>
      <c r="Q482" t="str">
        <f>IF(L482="","",IF(C482="1 - Executive","",C482&amp;" &amp; "&amp;M482))</f>
        <v>3 - Senior Manager &amp; Internal Services</v>
      </c>
      <c r="R482" t="str">
        <f>IF(S482="","",INDEX('Backing 4'!Z:Z,MATCH(S482,'Backing 4'!Y:Y,0)))</f>
        <v>Uneven - Men benefit</v>
      </c>
      <c r="S482" t="str">
        <f>IF(L482="","",IF(C482="1 - Executive","",C482))</f>
        <v>3 - Senior Manager</v>
      </c>
      <c r="T482">
        <v>2</v>
      </c>
      <c r="U482" t="str">
        <f>IF(D482="Y","",IF(V482="Y",INDEX('Backing 2'!B:B,MATCH(C482,'Backing 2'!C:C,0)),C482))</f>
        <v>3 - Senior Manager</v>
      </c>
      <c r="V482" t="s">
        <v>31</v>
      </c>
      <c r="W482">
        <v>3</v>
      </c>
      <c r="X482" t="s">
        <v>38</v>
      </c>
      <c r="Y482">
        <v>37</v>
      </c>
      <c r="Z482" t="s">
        <v>53</v>
      </c>
      <c r="AA482" t="s">
        <v>40</v>
      </c>
      <c r="AB482" s="2">
        <v>42461</v>
      </c>
      <c r="AC482">
        <v>4</v>
      </c>
      <c r="AD482">
        <f t="shared" ca="1" si="7"/>
        <v>0.75118115130530794</v>
      </c>
    </row>
    <row r="483" spans="1:30">
      <c r="A483">
        <v>482</v>
      </c>
      <c r="B483" t="s">
        <v>29</v>
      </c>
      <c r="C483" t="s">
        <v>54</v>
      </c>
      <c r="D483" t="s">
        <v>31</v>
      </c>
      <c r="E483">
        <v>3</v>
      </c>
      <c r="F483" t="s">
        <v>32</v>
      </c>
      <c r="G483" t="s">
        <v>33</v>
      </c>
      <c r="H483" t="s">
        <v>32</v>
      </c>
      <c r="I483" t="s">
        <v>34</v>
      </c>
      <c r="J483" t="s">
        <v>35</v>
      </c>
      <c r="K483" t="s">
        <v>137</v>
      </c>
      <c r="L483" t="s">
        <v>54</v>
      </c>
      <c r="M483" t="s">
        <v>35</v>
      </c>
      <c r="N483" s="1" t="s">
        <v>37</v>
      </c>
      <c r="O483" t="s">
        <v>37</v>
      </c>
      <c r="P483" t="str">
        <f>IF(Q483="","",INDEX('Backing 4'!U:U,MATCH(Q483,'Backing 4'!T:T,0)))</f>
        <v>Even</v>
      </c>
      <c r="Q483" t="str">
        <f>IF(L483="","",IF(C483="1 - Executive","",C483&amp;" &amp; "&amp;M483))</f>
        <v>3 - Senior Manager &amp; Operations</v>
      </c>
      <c r="R483" t="str">
        <f>IF(S483="","",INDEX('Backing 4'!Z:Z,MATCH(S483,'Backing 4'!Y:Y,0)))</f>
        <v>Uneven - Men benefit</v>
      </c>
      <c r="S483" t="str">
        <f>IF(L483="","",IF(C483="1 - Executive","",C483))</f>
        <v>3 - Senior Manager</v>
      </c>
      <c r="T483">
        <v>3</v>
      </c>
      <c r="U483" t="str">
        <f>IF(D483="Y","",IF(V483="Y",INDEX('Backing 2'!B:B,MATCH(C483,'Backing 2'!C:C,0)),C483))</f>
        <v>3 - Senior Manager</v>
      </c>
      <c r="V483" t="s">
        <v>31</v>
      </c>
      <c r="W483">
        <v>3</v>
      </c>
      <c r="X483" t="s">
        <v>38</v>
      </c>
      <c r="Y483">
        <v>39</v>
      </c>
      <c r="Z483" t="s">
        <v>48</v>
      </c>
      <c r="AA483" t="s">
        <v>40</v>
      </c>
      <c r="AB483" s="2">
        <v>40634</v>
      </c>
      <c r="AC483">
        <v>9</v>
      </c>
      <c r="AD483">
        <f t="shared" ca="1" si="7"/>
        <v>0.63033938253093957</v>
      </c>
    </row>
    <row r="484" spans="1:30">
      <c r="A484">
        <v>483</v>
      </c>
      <c r="B484" t="s">
        <v>41</v>
      </c>
      <c r="C484" s="3" t="s">
        <v>30</v>
      </c>
      <c r="D484" t="s">
        <v>31</v>
      </c>
      <c r="E484">
        <v>3</v>
      </c>
      <c r="F484" t="s">
        <v>32</v>
      </c>
      <c r="G484" t="s">
        <v>32</v>
      </c>
      <c r="H484" t="s">
        <v>33</v>
      </c>
      <c r="I484" t="s">
        <v>34</v>
      </c>
      <c r="J484" t="s">
        <v>35</v>
      </c>
      <c r="K484" t="s">
        <v>36</v>
      </c>
      <c r="L484" t="s">
        <v>136</v>
      </c>
      <c r="M484" t="s">
        <v>35</v>
      </c>
      <c r="N484" s="1">
        <v>0.5</v>
      </c>
      <c r="O484" t="s">
        <v>59</v>
      </c>
      <c r="P484" t="str">
        <f>IF(Q484="","",INDEX('Backing 4'!U:U,MATCH(Q484,'Backing 4'!T:T,0)))</f>
        <v>Even</v>
      </c>
      <c r="Q484" t="str">
        <f>IF(L484="","",IF(C484="1 - Executive","",C484&amp;" &amp; "&amp;M484))</f>
        <v>6 - Junior Officer &amp; Operations</v>
      </c>
      <c r="R484" t="str">
        <f>IF(S484="","",INDEX('Backing 4'!Z:Z,MATCH(S484,'Backing 4'!Y:Y,0)))</f>
        <v>Even</v>
      </c>
      <c r="S484" t="str">
        <f>IF(L484="","",IF(C484="1 - Executive","",C484))</f>
        <v>6 - Junior Officer</v>
      </c>
      <c r="T484">
        <v>4</v>
      </c>
      <c r="U484" t="str">
        <f>IF(D484="Y","",IF(V484="Y",INDEX('Backing 2'!B:B,MATCH(C484,'Backing 2'!C:C,0)),C484))</f>
        <v>6 - Junior Officer</v>
      </c>
      <c r="V484" t="s">
        <v>31</v>
      </c>
      <c r="W484">
        <v>3</v>
      </c>
      <c r="X484" t="s">
        <v>38</v>
      </c>
      <c r="Y484">
        <v>36</v>
      </c>
      <c r="Z484" t="s">
        <v>53</v>
      </c>
      <c r="AA484" t="s">
        <v>40</v>
      </c>
      <c r="AB484" s="2">
        <v>42461</v>
      </c>
      <c r="AC484">
        <v>4</v>
      </c>
      <c r="AD484">
        <f t="shared" ca="1" si="7"/>
        <v>0.45682910914586927</v>
      </c>
    </row>
    <row r="485" spans="1:30" hidden="1">
      <c r="A485">
        <v>484</v>
      </c>
      <c r="B485" t="s">
        <v>29</v>
      </c>
      <c r="C485" t="s">
        <v>65</v>
      </c>
      <c r="D485" t="s">
        <v>34</v>
      </c>
      <c r="E485">
        <v>0</v>
      </c>
      <c r="F485" t="s">
        <v>32</v>
      </c>
      <c r="G485" t="s">
        <v>32</v>
      </c>
      <c r="H485" t="s">
        <v>32</v>
      </c>
      <c r="I485" t="s">
        <v>31</v>
      </c>
      <c r="J485" t="s">
        <v>46</v>
      </c>
      <c r="K485" t="s">
        <v>137</v>
      </c>
      <c r="L485" t="s">
        <v>65</v>
      </c>
      <c r="M485" t="s">
        <v>46</v>
      </c>
      <c r="N485" s="1" t="s">
        <v>37</v>
      </c>
      <c r="O485" t="s">
        <v>37</v>
      </c>
      <c r="P485" t="str">
        <f>IF(Q485="","",INDEX('Backing 4'!U:U,MATCH(Q485,'Backing 4'!T:T,0)))</f>
        <v/>
      </c>
      <c r="Q485" t="str">
        <f>IF(L485="","",IF(C485="1 - Executive","",C485&amp;" &amp; "&amp;M485))</f>
        <v/>
      </c>
      <c r="R485" t="str">
        <f>IF(S485="","",INDEX('Backing 4'!Z:Z,MATCH(S485,'Backing 4'!Y:Y,0)))</f>
        <v/>
      </c>
      <c r="S485" t="str">
        <f>IF(L485="","",IF(C485="1 - Executive","",C485))</f>
        <v/>
      </c>
      <c r="T485">
        <v>0</v>
      </c>
      <c r="U485" t="str">
        <f>IF(D485="Y","",IF(V485="Y",INDEX('Backing 2'!B:B,MATCH(C485,'Backing 2'!C:C,0)),C485))</f>
        <v/>
      </c>
      <c r="V485" t="s">
        <v>31</v>
      </c>
      <c r="X485" t="s">
        <v>75</v>
      </c>
      <c r="Y485">
        <v>61</v>
      </c>
      <c r="Z485" t="s">
        <v>81</v>
      </c>
      <c r="AA485" t="s">
        <v>74</v>
      </c>
      <c r="AB485" s="2">
        <v>43922</v>
      </c>
      <c r="AC485">
        <v>0</v>
      </c>
      <c r="AD485">
        <f t="shared" ca="1" si="7"/>
        <v>0.6268868633057153</v>
      </c>
    </row>
    <row r="486" spans="1:30">
      <c r="A486">
        <v>485</v>
      </c>
      <c r="B486" t="s">
        <v>29</v>
      </c>
      <c r="C486" t="s">
        <v>42</v>
      </c>
      <c r="D486" t="s">
        <v>31</v>
      </c>
      <c r="E486">
        <v>3</v>
      </c>
      <c r="F486" t="s">
        <v>32</v>
      </c>
      <c r="G486" t="s">
        <v>33</v>
      </c>
      <c r="H486" t="s">
        <v>32</v>
      </c>
      <c r="I486" t="s">
        <v>34</v>
      </c>
      <c r="J486" t="s">
        <v>35</v>
      </c>
      <c r="K486" t="s">
        <v>137</v>
      </c>
      <c r="L486" t="s">
        <v>42</v>
      </c>
      <c r="M486" t="s">
        <v>35</v>
      </c>
      <c r="N486" s="1" t="s">
        <v>37</v>
      </c>
      <c r="O486" t="s">
        <v>37</v>
      </c>
      <c r="P486" t="str">
        <f>IF(Q486="","",INDEX('Backing 4'!U:U,MATCH(Q486,'Backing 4'!T:T,0)))</f>
        <v>Even</v>
      </c>
      <c r="Q486" t="str">
        <f>IF(L486="","",IF(C486="1 - Executive","",C486&amp;" &amp; "&amp;M486))</f>
        <v>4 - Manager &amp; Operations</v>
      </c>
      <c r="R486" t="str">
        <f>IF(S486="","",INDEX('Backing 4'!Z:Z,MATCH(S486,'Backing 4'!Y:Y,0)))</f>
        <v>Even</v>
      </c>
      <c r="S486" t="str">
        <f>IF(L486="","",IF(C486="1 - Executive","",C486))</f>
        <v>4 - Manager</v>
      </c>
      <c r="T486">
        <v>1</v>
      </c>
      <c r="U486" t="str">
        <f>IF(D486="Y","",IF(V486="Y",INDEX('Backing 2'!B:B,MATCH(C486,'Backing 2'!C:C,0)),C486))</f>
        <v>5 - Senior Officer</v>
      </c>
      <c r="V486" t="s">
        <v>34</v>
      </c>
      <c r="W486">
        <v>1</v>
      </c>
      <c r="X486" t="s">
        <v>38</v>
      </c>
      <c r="Y486">
        <v>34</v>
      </c>
      <c r="Z486" t="s">
        <v>44</v>
      </c>
      <c r="AA486" t="s">
        <v>40</v>
      </c>
      <c r="AB486" s="2">
        <v>41365</v>
      </c>
      <c r="AC486">
        <v>7</v>
      </c>
      <c r="AD486">
        <f t="shared" ca="1" si="7"/>
        <v>0.35673552977464862</v>
      </c>
    </row>
    <row r="487" spans="1:30">
      <c r="A487">
        <v>486</v>
      </c>
      <c r="B487" t="s">
        <v>41</v>
      </c>
      <c r="C487" s="3" t="s">
        <v>30</v>
      </c>
      <c r="D487" t="s">
        <v>31</v>
      </c>
      <c r="E487">
        <v>2</v>
      </c>
      <c r="F487" t="s">
        <v>32</v>
      </c>
      <c r="G487" t="s">
        <v>32</v>
      </c>
      <c r="H487" t="s">
        <v>33</v>
      </c>
      <c r="I487" t="s">
        <v>34</v>
      </c>
      <c r="J487" t="s">
        <v>35</v>
      </c>
      <c r="K487" t="s">
        <v>36</v>
      </c>
      <c r="L487" t="s">
        <v>136</v>
      </c>
      <c r="M487" t="s">
        <v>35</v>
      </c>
      <c r="N487" s="1" t="s">
        <v>37</v>
      </c>
      <c r="O487" t="s">
        <v>37</v>
      </c>
      <c r="P487" t="str">
        <f>IF(Q487="","",INDEX('Backing 4'!U:U,MATCH(Q487,'Backing 4'!T:T,0)))</f>
        <v>Even</v>
      </c>
      <c r="Q487" t="str">
        <f>IF(L487="","",IF(C487="1 - Executive","",C487&amp;" &amp; "&amp;M487))</f>
        <v>6 - Junior Officer &amp; Operations</v>
      </c>
      <c r="R487" t="str">
        <f>IF(S487="","",INDEX('Backing 4'!Z:Z,MATCH(S487,'Backing 4'!Y:Y,0)))</f>
        <v>Even</v>
      </c>
      <c r="S487" t="str">
        <f>IF(L487="","",IF(C487="1 - Executive","",C487))</f>
        <v>6 - Junior Officer</v>
      </c>
      <c r="T487">
        <v>2</v>
      </c>
      <c r="U487" t="str">
        <f>IF(D487="Y","",IF(V487="Y",INDEX('Backing 2'!B:B,MATCH(C487,'Backing 2'!C:C,0)),C487))</f>
        <v>6 - Junior Officer</v>
      </c>
      <c r="V487" t="s">
        <v>31</v>
      </c>
      <c r="W487">
        <v>3</v>
      </c>
      <c r="X487" t="s">
        <v>52</v>
      </c>
      <c r="Y487">
        <v>47</v>
      </c>
      <c r="Z487" t="s">
        <v>44</v>
      </c>
      <c r="AA487" t="s">
        <v>40</v>
      </c>
      <c r="AB487" s="2">
        <v>43191</v>
      </c>
      <c r="AC487">
        <v>2</v>
      </c>
      <c r="AD487">
        <f t="shared" ca="1" si="7"/>
        <v>0.38410371696569412</v>
      </c>
    </row>
    <row r="488" spans="1:30">
      <c r="A488">
        <v>487</v>
      </c>
      <c r="B488" t="s">
        <v>41</v>
      </c>
      <c r="C488" t="s">
        <v>42</v>
      </c>
      <c r="D488" t="s">
        <v>31</v>
      </c>
      <c r="E488">
        <v>3</v>
      </c>
      <c r="F488" t="s">
        <v>32</v>
      </c>
      <c r="G488" t="s">
        <v>33</v>
      </c>
      <c r="H488" t="s">
        <v>32</v>
      </c>
      <c r="I488" t="s">
        <v>34</v>
      </c>
      <c r="J488" t="s">
        <v>51</v>
      </c>
      <c r="K488" t="s">
        <v>137</v>
      </c>
      <c r="L488" t="s">
        <v>42</v>
      </c>
      <c r="M488" t="s">
        <v>51</v>
      </c>
      <c r="N488" s="1" t="s">
        <v>37</v>
      </c>
      <c r="O488" t="s">
        <v>37</v>
      </c>
      <c r="P488" t="str">
        <f>IF(Q488="","",INDEX('Backing 4'!U:U,MATCH(Q488,'Backing 4'!T:T,0)))</f>
        <v>Even</v>
      </c>
      <c r="Q488" t="str">
        <f>IF(L488="","",IF(C488="1 - Executive","",C488&amp;" &amp; "&amp;M488))</f>
        <v>4 - Manager &amp; Internal Services</v>
      </c>
      <c r="R488" t="str">
        <f>IF(S488="","",INDEX('Backing 4'!Z:Z,MATCH(S488,'Backing 4'!Y:Y,0)))</f>
        <v>Even</v>
      </c>
      <c r="S488" t="str">
        <f>IF(L488="","",IF(C488="1 - Executive","",C488))</f>
        <v>4 - Manager</v>
      </c>
      <c r="T488">
        <v>1</v>
      </c>
      <c r="U488" t="str">
        <f>IF(D488="Y","",IF(V488="Y",INDEX('Backing 2'!B:B,MATCH(C488,'Backing 2'!C:C,0)),C488))</f>
        <v>5 - Senior Officer</v>
      </c>
      <c r="V488" t="s">
        <v>34</v>
      </c>
      <c r="W488">
        <v>2</v>
      </c>
      <c r="X488" t="s">
        <v>38</v>
      </c>
      <c r="Y488">
        <v>39</v>
      </c>
      <c r="Z488" t="s">
        <v>53</v>
      </c>
      <c r="AA488" t="s">
        <v>40</v>
      </c>
      <c r="AB488" s="2">
        <v>42095</v>
      </c>
      <c r="AC488">
        <v>5</v>
      </c>
      <c r="AD488">
        <f t="shared" ca="1" si="7"/>
        <v>0.3486682674442243</v>
      </c>
    </row>
    <row r="489" spans="1:30">
      <c r="A489">
        <v>488</v>
      </c>
      <c r="B489" t="s">
        <v>41</v>
      </c>
      <c r="C489" t="s">
        <v>30</v>
      </c>
      <c r="D489" t="s">
        <v>31</v>
      </c>
      <c r="E489">
        <v>2</v>
      </c>
      <c r="F489" t="s">
        <v>32</v>
      </c>
      <c r="G489" t="s">
        <v>33</v>
      </c>
      <c r="H489" t="s">
        <v>32</v>
      </c>
      <c r="I489" t="s">
        <v>34</v>
      </c>
      <c r="J489" t="s">
        <v>43</v>
      </c>
      <c r="K489" t="s">
        <v>137</v>
      </c>
      <c r="L489" t="s">
        <v>30</v>
      </c>
      <c r="M489" t="s">
        <v>43</v>
      </c>
      <c r="N489" s="1" t="s">
        <v>37</v>
      </c>
      <c r="O489" t="s">
        <v>37</v>
      </c>
      <c r="P489" t="str">
        <f>IF(Q489="","",INDEX('Backing 4'!U:U,MATCH(Q489,'Backing 4'!T:T,0)))</f>
        <v>Even</v>
      </c>
      <c r="Q489" t="str">
        <f>IF(L489="","",IF(C489="1 - Executive","",C489&amp;" &amp; "&amp;M489))</f>
        <v>6 - Junior Officer &amp; Sales &amp; Marketing</v>
      </c>
      <c r="R489" t="str">
        <f>IF(S489="","",INDEX('Backing 4'!Z:Z,MATCH(S489,'Backing 4'!Y:Y,0)))</f>
        <v>Even</v>
      </c>
      <c r="S489" t="str">
        <f>IF(L489="","",IF(C489="1 - Executive","",C489))</f>
        <v>6 - Junior Officer</v>
      </c>
      <c r="T489">
        <v>1</v>
      </c>
      <c r="U489" t="str">
        <f>IF(D489="Y","",IF(V489="Y",INDEX('Backing 2'!B:B,MATCH(C489,'Backing 2'!C:C,0)),C489))</f>
        <v>6 - Junior Officer</v>
      </c>
      <c r="V489" t="s">
        <v>31</v>
      </c>
      <c r="W489">
        <v>0</v>
      </c>
      <c r="X489" t="s">
        <v>50</v>
      </c>
      <c r="Y489">
        <v>26</v>
      </c>
      <c r="Z489" t="s">
        <v>48</v>
      </c>
      <c r="AA489" t="s">
        <v>40</v>
      </c>
      <c r="AB489" s="2">
        <v>43556</v>
      </c>
      <c r="AC489">
        <v>1</v>
      </c>
      <c r="AD489">
        <f t="shared" ca="1" si="7"/>
        <v>0.2430673645212873</v>
      </c>
    </row>
    <row r="490" spans="1:30" hidden="1">
      <c r="A490">
        <v>489</v>
      </c>
      <c r="B490" t="s">
        <v>29</v>
      </c>
      <c r="C490" t="s">
        <v>42</v>
      </c>
      <c r="D490" t="s">
        <v>34</v>
      </c>
      <c r="E490">
        <v>0</v>
      </c>
      <c r="F490" t="s">
        <v>32</v>
      </c>
      <c r="G490" t="s">
        <v>32</v>
      </c>
      <c r="H490" t="s">
        <v>32</v>
      </c>
      <c r="I490" t="s">
        <v>31</v>
      </c>
      <c r="J490" t="s">
        <v>35</v>
      </c>
      <c r="K490" t="s">
        <v>137</v>
      </c>
      <c r="L490" t="s">
        <v>42</v>
      </c>
      <c r="M490" t="s">
        <v>35</v>
      </c>
      <c r="N490" s="1" t="s">
        <v>37</v>
      </c>
      <c r="O490" t="s">
        <v>37</v>
      </c>
      <c r="P490" t="str">
        <f>IF(Q490="","",INDEX('Backing 4'!U:U,MATCH(Q490,'Backing 4'!T:T,0)))</f>
        <v>Even</v>
      </c>
      <c r="Q490" t="str">
        <f>IF(L490="","",IF(C490="1 - Executive","",C490&amp;" &amp; "&amp;M490))</f>
        <v>4 - Manager &amp; Operations</v>
      </c>
      <c r="R490" t="str">
        <f>IF(S490="","",INDEX('Backing 4'!Z:Z,MATCH(S490,'Backing 4'!Y:Y,0)))</f>
        <v>Even</v>
      </c>
      <c r="S490" t="str">
        <f>IF(L490="","",IF(C490="1 - Executive","",C490))</f>
        <v>4 - Manager</v>
      </c>
      <c r="T490">
        <v>0</v>
      </c>
      <c r="U490" t="str">
        <f>IF(D490="Y","",IF(V490="Y",INDEX('Backing 2'!B:B,MATCH(C490,'Backing 2'!C:C,0)),C490))</f>
        <v/>
      </c>
      <c r="V490" t="s">
        <v>31</v>
      </c>
      <c r="X490" t="s">
        <v>38</v>
      </c>
      <c r="Y490">
        <v>30</v>
      </c>
      <c r="Z490" t="s">
        <v>48</v>
      </c>
      <c r="AA490" t="s">
        <v>40</v>
      </c>
      <c r="AB490" s="2">
        <v>43922</v>
      </c>
      <c r="AC490">
        <v>0</v>
      </c>
      <c r="AD490">
        <f t="shared" ca="1" si="7"/>
        <v>0.30367693823910002</v>
      </c>
    </row>
    <row r="491" spans="1:30" hidden="1">
      <c r="A491">
        <v>490</v>
      </c>
      <c r="B491" t="s">
        <v>29</v>
      </c>
      <c r="C491" t="s">
        <v>54</v>
      </c>
      <c r="D491" t="s">
        <v>34</v>
      </c>
      <c r="E491">
        <v>0</v>
      </c>
      <c r="F491" t="s">
        <v>32</v>
      </c>
      <c r="G491" t="s">
        <v>32</v>
      </c>
      <c r="H491" t="s">
        <v>32</v>
      </c>
      <c r="I491" t="s">
        <v>31</v>
      </c>
      <c r="J491" t="s">
        <v>61</v>
      </c>
      <c r="K491" t="s">
        <v>137</v>
      </c>
      <c r="L491" t="s">
        <v>54</v>
      </c>
      <c r="M491" t="s">
        <v>61</v>
      </c>
      <c r="N491" s="1" t="s">
        <v>37</v>
      </c>
      <c r="O491" t="s">
        <v>37</v>
      </c>
      <c r="P491" t="str">
        <f>IF(Q491="","",INDEX('Backing 4'!U:U,MATCH(Q491,'Backing 4'!T:T,0)))</f>
        <v>Inconclusive</v>
      </c>
      <c r="Q491" t="str">
        <f>IF(L491="","",IF(C491="1 - Executive","",C491&amp;" &amp; "&amp;M491))</f>
        <v>3 - Senior Manager &amp; Finance</v>
      </c>
      <c r="R491" t="str">
        <f>IF(S491="","",INDEX('Backing 4'!Z:Z,MATCH(S491,'Backing 4'!Y:Y,0)))</f>
        <v>Uneven - Men benefit</v>
      </c>
      <c r="S491" t="str">
        <f>IF(L491="","",IF(C491="1 - Executive","",C491))</f>
        <v>3 - Senior Manager</v>
      </c>
      <c r="T491">
        <v>0</v>
      </c>
      <c r="U491" t="str">
        <f>IF(D491="Y","",IF(V491="Y",INDEX('Backing 2'!B:B,MATCH(C491,'Backing 2'!C:C,0)),C491))</f>
        <v/>
      </c>
      <c r="V491" t="s">
        <v>31</v>
      </c>
      <c r="X491" t="s">
        <v>38</v>
      </c>
      <c r="Y491">
        <v>33</v>
      </c>
      <c r="Z491" t="s">
        <v>48</v>
      </c>
      <c r="AA491" t="s">
        <v>40</v>
      </c>
      <c r="AB491" s="2">
        <v>43922</v>
      </c>
      <c r="AC491">
        <v>0</v>
      </c>
      <c r="AD491">
        <f t="shared" ca="1" si="7"/>
        <v>0.57892527774460401</v>
      </c>
    </row>
    <row r="492" spans="1:30" hidden="1">
      <c r="A492">
        <v>491</v>
      </c>
      <c r="B492" t="s">
        <v>41</v>
      </c>
      <c r="C492" t="s">
        <v>55</v>
      </c>
      <c r="D492" t="s">
        <v>34</v>
      </c>
      <c r="E492">
        <v>0</v>
      </c>
      <c r="F492" t="s">
        <v>32</v>
      </c>
      <c r="G492" t="s">
        <v>32</v>
      </c>
      <c r="H492" t="s">
        <v>32</v>
      </c>
      <c r="I492" t="s">
        <v>31</v>
      </c>
      <c r="J492" t="s">
        <v>51</v>
      </c>
      <c r="K492" t="s">
        <v>137</v>
      </c>
      <c r="L492" t="s">
        <v>55</v>
      </c>
      <c r="M492" t="s">
        <v>51</v>
      </c>
      <c r="N492" s="1" t="s">
        <v>37</v>
      </c>
      <c r="O492" t="s">
        <v>37</v>
      </c>
      <c r="P492" t="str">
        <f>IF(Q492="","",INDEX('Backing 4'!U:U,MATCH(Q492,'Backing 4'!T:T,0)))</f>
        <v>Even</v>
      </c>
      <c r="Q492" t="str">
        <f>IF(L492="","",IF(C492="1 - Executive","",C492&amp;" &amp; "&amp;M492))</f>
        <v>5 - Senior Officer &amp; Internal Services</v>
      </c>
      <c r="R492" t="str">
        <f>IF(S492="","",INDEX('Backing 4'!Z:Z,MATCH(S492,'Backing 4'!Y:Y,0)))</f>
        <v>Even</v>
      </c>
      <c r="S492" t="str">
        <f>IF(L492="","",IF(C492="1 - Executive","",C492))</f>
        <v>5 - Senior Officer</v>
      </c>
      <c r="T492">
        <v>0</v>
      </c>
      <c r="U492" t="str">
        <f>IF(D492="Y","",IF(V492="Y",INDEX('Backing 2'!B:B,MATCH(C492,'Backing 2'!C:C,0)),C492))</f>
        <v/>
      </c>
      <c r="V492" t="s">
        <v>31</v>
      </c>
      <c r="X492" t="s">
        <v>38</v>
      </c>
      <c r="Y492">
        <v>33</v>
      </c>
      <c r="Z492" t="s">
        <v>60</v>
      </c>
      <c r="AA492" t="s">
        <v>40</v>
      </c>
      <c r="AB492" s="2">
        <v>43922</v>
      </c>
      <c r="AC492">
        <v>0</v>
      </c>
      <c r="AD492">
        <f t="shared" ca="1" si="7"/>
        <v>0.88161532916183705</v>
      </c>
    </row>
    <row r="493" spans="1:30">
      <c r="A493">
        <v>492</v>
      </c>
      <c r="B493" t="s">
        <v>29</v>
      </c>
      <c r="C493" t="s">
        <v>45</v>
      </c>
      <c r="D493" t="s">
        <v>31</v>
      </c>
      <c r="E493">
        <v>1</v>
      </c>
      <c r="F493" t="s">
        <v>32</v>
      </c>
      <c r="G493" t="s">
        <v>33</v>
      </c>
      <c r="H493" t="s">
        <v>32</v>
      </c>
      <c r="I493" t="s">
        <v>34</v>
      </c>
      <c r="J493" t="s">
        <v>43</v>
      </c>
      <c r="K493" t="s">
        <v>137</v>
      </c>
      <c r="L493" t="s">
        <v>45</v>
      </c>
      <c r="M493" t="s">
        <v>43</v>
      </c>
      <c r="N493" s="1" t="s">
        <v>37</v>
      </c>
      <c r="O493" t="s">
        <v>37</v>
      </c>
      <c r="P493" t="str">
        <f>IF(Q493="","",INDEX('Backing 4'!U:U,MATCH(Q493,'Backing 4'!T:T,0)))</f>
        <v>Inconclusive</v>
      </c>
      <c r="Q493" t="str">
        <f>IF(L493="","",IF(C493="1 - Executive","",C493&amp;" &amp; "&amp;M493))</f>
        <v>2 - Director &amp; Sales &amp; Marketing</v>
      </c>
      <c r="R493" t="s">
        <v>47</v>
      </c>
      <c r="S493" t="str">
        <f>IF(L493="","",IF(C493="1 - Executive","",C493))</f>
        <v>2 - Director</v>
      </c>
      <c r="T493">
        <v>3</v>
      </c>
      <c r="U493" t="str">
        <f>IF(D493="Y","",IF(V493="Y",INDEX('Backing 2'!B:B,MATCH(C493,'Backing 2'!C:C,0)),C493))</f>
        <v>2 - Director</v>
      </c>
      <c r="V493" t="s">
        <v>31</v>
      </c>
      <c r="W493">
        <v>2</v>
      </c>
      <c r="X493" t="s">
        <v>52</v>
      </c>
      <c r="Y493">
        <v>42</v>
      </c>
      <c r="Z493" t="s">
        <v>48</v>
      </c>
      <c r="AA493" t="s">
        <v>40</v>
      </c>
      <c r="AB493" s="2">
        <v>41000</v>
      </c>
      <c r="AC493">
        <v>8</v>
      </c>
      <c r="AD493">
        <f t="shared" ca="1" si="7"/>
        <v>0.63015586349731978</v>
      </c>
    </row>
    <row r="494" spans="1:30">
      <c r="A494">
        <v>493</v>
      </c>
      <c r="B494" t="s">
        <v>29</v>
      </c>
      <c r="C494" t="s">
        <v>42</v>
      </c>
      <c r="D494" t="s">
        <v>31</v>
      </c>
      <c r="E494">
        <v>1</v>
      </c>
      <c r="F494" t="s">
        <v>33</v>
      </c>
      <c r="G494" t="s">
        <v>33</v>
      </c>
      <c r="H494" t="s">
        <v>32</v>
      </c>
      <c r="I494" t="s">
        <v>34</v>
      </c>
      <c r="J494" t="s">
        <v>43</v>
      </c>
      <c r="K494" t="s">
        <v>137</v>
      </c>
      <c r="L494" t="s">
        <v>54</v>
      </c>
      <c r="M494" t="s">
        <v>43</v>
      </c>
      <c r="N494" s="1" t="s">
        <v>37</v>
      </c>
      <c r="O494" t="s">
        <v>37</v>
      </c>
      <c r="P494" t="str">
        <f>IF(Q494="","",INDEX('Backing 4'!U:U,MATCH(Q494,'Backing 4'!T:T,0)))</f>
        <v>Uneven - Men benefit</v>
      </c>
      <c r="Q494" t="str">
        <f>IF(L494="","",IF(C494="1 - Executive","",C494&amp;" &amp; "&amp;M494))</f>
        <v>4 - Manager &amp; Sales &amp; Marketing</v>
      </c>
      <c r="R494" t="str">
        <f>IF(S494="","",INDEX('Backing 4'!Z:Z,MATCH(S494,'Backing 4'!Y:Y,0)))</f>
        <v>Even</v>
      </c>
      <c r="S494" t="str">
        <f>IF(L494="","",IF(C494="1 - Executive","",C494))</f>
        <v>4 - Manager</v>
      </c>
      <c r="T494">
        <v>2</v>
      </c>
      <c r="U494" t="str">
        <f>IF(D494="Y","",IF(V494="Y",INDEX('Backing 2'!B:B,MATCH(C494,'Backing 2'!C:C,0)),C494))</f>
        <v>4 - Manager</v>
      </c>
      <c r="V494" t="s">
        <v>31</v>
      </c>
      <c r="W494">
        <v>2</v>
      </c>
      <c r="X494" t="s">
        <v>38</v>
      </c>
      <c r="Y494">
        <v>33</v>
      </c>
      <c r="Z494" t="s">
        <v>58</v>
      </c>
      <c r="AA494" t="s">
        <v>40</v>
      </c>
      <c r="AB494" s="2">
        <v>42461</v>
      </c>
      <c r="AC494">
        <v>4</v>
      </c>
      <c r="AD494">
        <f t="shared" ca="1" si="7"/>
        <v>0.83839128239648764</v>
      </c>
    </row>
    <row r="495" spans="1:30">
      <c r="A495">
        <v>494</v>
      </c>
      <c r="B495" t="s">
        <v>41</v>
      </c>
      <c r="C495" t="s">
        <v>30</v>
      </c>
      <c r="D495" t="s">
        <v>31</v>
      </c>
      <c r="E495">
        <v>4</v>
      </c>
      <c r="F495" t="s">
        <v>32</v>
      </c>
      <c r="G495" t="s">
        <v>33</v>
      </c>
      <c r="H495" t="s">
        <v>32</v>
      </c>
      <c r="I495" t="s">
        <v>34</v>
      </c>
      <c r="J495" t="s">
        <v>43</v>
      </c>
      <c r="K495" t="s">
        <v>137</v>
      </c>
      <c r="L495" t="s">
        <v>30</v>
      </c>
      <c r="M495" t="s">
        <v>43</v>
      </c>
      <c r="N495" s="1" t="s">
        <v>37</v>
      </c>
      <c r="O495" t="s">
        <v>37</v>
      </c>
      <c r="P495" t="str">
        <f>IF(Q495="","",INDEX('Backing 4'!U:U,MATCH(Q495,'Backing 4'!T:T,0)))</f>
        <v>Even</v>
      </c>
      <c r="Q495" t="str">
        <f>IF(L495="","",IF(C495="1 - Executive","",C495&amp;" &amp; "&amp;M495))</f>
        <v>6 - Junior Officer &amp; Sales &amp; Marketing</v>
      </c>
      <c r="R495" t="str">
        <f>IF(S495="","",INDEX('Backing 4'!Z:Z,MATCH(S495,'Backing 4'!Y:Y,0)))</f>
        <v>Even</v>
      </c>
      <c r="S495" t="str">
        <f>IF(L495="","",IF(C495="1 - Executive","",C495))</f>
        <v>6 - Junior Officer</v>
      </c>
      <c r="T495">
        <v>3</v>
      </c>
      <c r="U495" t="str">
        <f>IF(D495="Y","",IF(V495="Y",INDEX('Backing 2'!B:B,MATCH(C495,'Backing 2'!C:C,0)),C495))</f>
        <v>6 - Junior Officer</v>
      </c>
      <c r="V495" t="s">
        <v>31</v>
      </c>
      <c r="W495">
        <v>3</v>
      </c>
      <c r="X495" t="s">
        <v>50</v>
      </c>
      <c r="Y495">
        <v>27</v>
      </c>
      <c r="Z495" t="s">
        <v>71</v>
      </c>
      <c r="AA495" t="s">
        <v>40</v>
      </c>
      <c r="AB495" s="2">
        <v>42826</v>
      </c>
      <c r="AC495">
        <v>3</v>
      </c>
      <c r="AD495">
        <f t="shared" ca="1" si="7"/>
        <v>0.19267105853030597</v>
      </c>
    </row>
    <row r="496" spans="1:30">
      <c r="A496">
        <v>495</v>
      </c>
      <c r="B496" t="s">
        <v>41</v>
      </c>
      <c r="C496" t="s">
        <v>30</v>
      </c>
      <c r="D496" t="s">
        <v>31</v>
      </c>
      <c r="E496">
        <v>2</v>
      </c>
      <c r="F496" t="s">
        <v>32</v>
      </c>
      <c r="G496" t="s">
        <v>33</v>
      </c>
      <c r="H496" t="s">
        <v>32</v>
      </c>
      <c r="I496" t="s">
        <v>34</v>
      </c>
      <c r="J496" t="s">
        <v>35</v>
      </c>
      <c r="K496" t="s">
        <v>137</v>
      </c>
      <c r="L496" t="s">
        <v>30</v>
      </c>
      <c r="M496" t="s">
        <v>35</v>
      </c>
      <c r="N496" s="1" t="s">
        <v>37</v>
      </c>
      <c r="O496" t="s">
        <v>37</v>
      </c>
      <c r="P496" t="str">
        <f>IF(Q496="","",INDEX('Backing 4'!U:U,MATCH(Q496,'Backing 4'!T:T,0)))</f>
        <v>Even</v>
      </c>
      <c r="Q496" t="str">
        <f>IF(L496="","",IF(C496="1 - Executive","",C496&amp;" &amp; "&amp;M496))</f>
        <v>6 - Junior Officer &amp; Operations</v>
      </c>
      <c r="R496" t="str">
        <f>IF(S496="","",INDEX('Backing 4'!Z:Z,MATCH(S496,'Backing 4'!Y:Y,0)))</f>
        <v>Even</v>
      </c>
      <c r="S496" t="str">
        <f>IF(L496="","",IF(C496="1 - Executive","",C496))</f>
        <v>6 - Junior Officer</v>
      </c>
      <c r="T496">
        <v>3</v>
      </c>
      <c r="U496" t="str">
        <f>IF(D496="Y","",IF(V496="Y",INDEX('Backing 2'!B:B,MATCH(C496,'Backing 2'!C:C,0)),C496))</f>
        <v>6 - Junior Officer</v>
      </c>
      <c r="V496" t="s">
        <v>31</v>
      </c>
      <c r="W496">
        <v>3</v>
      </c>
      <c r="X496" t="s">
        <v>50</v>
      </c>
      <c r="Y496">
        <v>22</v>
      </c>
      <c r="Z496" t="s">
        <v>48</v>
      </c>
      <c r="AA496" t="s">
        <v>40</v>
      </c>
      <c r="AB496" s="2">
        <v>42826</v>
      </c>
      <c r="AC496">
        <v>3</v>
      </c>
      <c r="AD496">
        <f t="shared" ca="1" si="7"/>
        <v>0.7018587670708315</v>
      </c>
    </row>
    <row r="497" spans="1:30">
      <c r="A497">
        <v>496</v>
      </c>
      <c r="B497" t="s">
        <v>29</v>
      </c>
      <c r="C497" t="s">
        <v>30</v>
      </c>
      <c r="D497" t="s">
        <v>31</v>
      </c>
      <c r="E497">
        <v>4</v>
      </c>
      <c r="F497" t="s">
        <v>32</v>
      </c>
      <c r="G497" t="s">
        <v>33</v>
      </c>
      <c r="H497" t="s">
        <v>32</v>
      </c>
      <c r="I497" t="s">
        <v>34</v>
      </c>
      <c r="J497" t="s">
        <v>43</v>
      </c>
      <c r="K497" t="s">
        <v>137</v>
      </c>
      <c r="L497" t="s">
        <v>30</v>
      </c>
      <c r="M497" t="s">
        <v>43</v>
      </c>
      <c r="N497" s="1" t="s">
        <v>37</v>
      </c>
      <c r="O497" t="s">
        <v>37</v>
      </c>
      <c r="P497" t="str">
        <f>IF(Q497="","",INDEX('Backing 4'!U:U,MATCH(Q497,'Backing 4'!T:T,0)))</f>
        <v>Even</v>
      </c>
      <c r="Q497" t="str">
        <f>IF(L497="","",IF(C497="1 - Executive","",C497&amp;" &amp; "&amp;M497))</f>
        <v>6 - Junior Officer &amp; Sales &amp; Marketing</v>
      </c>
      <c r="R497" t="str">
        <f>IF(S497="","",INDEX('Backing 4'!Z:Z,MATCH(S497,'Backing 4'!Y:Y,0)))</f>
        <v>Even</v>
      </c>
      <c r="S497" t="str">
        <f>IF(L497="","",IF(C497="1 - Executive","",C497))</f>
        <v>6 - Junior Officer</v>
      </c>
      <c r="T497">
        <v>3</v>
      </c>
      <c r="U497" t="str">
        <f>IF(D497="Y","",IF(V497="Y",INDEX('Backing 2'!B:B,MATCH(C497,'Backing 2'!C:C,0)),C497))</f>
        <v>6 - Junior Officer</v>
      </c>
      <c r="V497" t="s">
        <v>31</v>
      </c>
      <c r="W497">
        <v>3</v>
      </c>
      <c r="X497" t="s">
        <v>50</v>
      </c>
      <c r="Y497">
        <v>25</v>
      </c>
      <c r="Z497" t="s">
        <v>44</v>
      </c>
      <c r="AA497" t="s">
        <v>40</v>
      </c>
      <c r="AB497" s="2">
        <v>42826</v>
      </c>
      <c r="AC497">
        <v>3</v>
      </c>
      <c r="AD497">
        <f t="shared" ca="1" si="7"/>
        <v>0.56440767851384965</v>
      </c>
    </row>
    <row r="498" spans="1:30">
      <c r="A498">
        <v>497</v>
      </c>
      <c r="B498" t="s">
        <v>41</v>
      </c>
      <c r="C498" t="s">
        <v>55</v>
      </c>
      <c r="D498" t="s">
        <v>31</v>
      </c>
      <c r="E498">
        <v>2</v>
      </c>
      <c r="F498" t="s">
        <v>32</v>
      </c>
      <c r="G498" t="s">
        <v>33</v>
      </c>
      <c r="H498" t="s">
        <v>32</v>
      </c>
      <c r="I498" t="s">
        <v>34</v>
      </c>
      <c r="J498" t="s">
        <v>35</v>
      </c>
      <c r="K498" t="s">
        <v>137</v>
      </c>
      <c r="L498" t="s">
        <v>55</v>
      </c>
      <c r="M498" t="s">
        <v>35</v>
      </c>
      <c r="N498" s="1">
        <v>0.9</v>
      </c>
      <c r="O498" t="s">
        <v>59</v>
      </c>
      <c r="P498" t="str">
        <f>IF(Q498="","",INDEX('Backing 4'!U:U,MATCH(Q498,'Backing 4'!T:T,0)))</f>
        <v>Even</v>
      </c>
      <c r="Q498" t="str">
        <f>IF(L498="","",IF(C498="1 - Executive","",C498&amp;" &amp; "&amp;M498))</f>
        <v>5 - Senior Officer &amp; Operations</v>
      </c>
      <c r="R498" t="str">
        <f>IF(S498="","",INDEX('Backing 4'!Z:Z,MATCH(S498,'Backing 4'!Y:Y,0)))</f>
        <v>Even</v>
      </c>
      <c r="S498" t="str">
        <f>IF(L498="","",IF(C498="1 - Executive","",C498))</f>
        <v>5 - Senior Officer</v>
      </c>
      <c r="T498">
        <v>2</v>
      </c>
      <c r="U498" t="str">
        <f>IF(D498="Y","",IF(V498="Y",INDEX('Backing 2'!B:B,MATCH(C498,'Backing 2'!C:C,0)),C498))</f>
        <v>5 - Senior Officer</v>
      </c>
      <c r="V498" t="s">
        <v>31</v>
      </c>
      <c r="W498">
        <v>3</v>
      </c>
      <c r="X498" t="s">
        <v>38</v>
      </c>
      <c r="Y498">
        <v>32</v>
      </c>
      <c r="Z498" t="s">
        <v>64</v>
      </c>
      <c r="AA498" t="s">
        <v>40</v>
      </c>
      <c r="AB498" s="2">
        <v>40634</v>
      </c>
      <c r="AC498">
        <v>9</v>
      </c>
      <c r="AD498">
        <f t="shared" ca="1" si="7"/>
        <v>0.5816942268766766</v>
      </c>
    </row>
    <row r="499" spans="1:30">
      <c r="A499">
        <v>498</v>
      </c>
      <c r="B499" t="s">
        <v>29</v>
      </c>
      <c r="C499" t="s">
        <v>30</v>
      </c>
      <c r="D499" t="s">
        <v>31</v>
      </c>
      <c r="E499">
        <v>2</v>
      </c>
      <c r="F499" t="s">
        <v>32</v>
      </c>
      <c r="G499" t="s">
        <v>33</v>
      </c>
      <c r="H499" t="s">
        <v>32</v>
      </c>
      <c r="I499" t="s">
        <v>34</v>
      </c>
      <c r="J499" t="s">
        <v>43</v>
      </c>
      <c r="K499" t="s">
        <v>137</v>
      </c>
      <c r="L499" t="s">
        <v>30</v>
      </c>
      <c r="M499" t="s">
        <v>43</v>
      </c>
      <c r="N499" s="1" t="s">
        <v>37</v>
      </c>
      <c r="O499" t="s">
        <v>37</v>
      </c>
      <c r="P499" t="str">
        <f>IF(Q499="","",INDEX('Backing 4'!U:U,MATCH(Q499,'Backing 4'!T:T,0)))</f>
        <v>Even</v>
      </c>
      <c r="Q499" t="str">
        <f>IF(L499="","",IF(C499="1 - Executive","",C499&amp;" &amp; "&amp;M499))</f>
        <v>6 - Junior Officer &amp; Sales &amp; Marketing</v>
      </c>
      <c r="R499" t="str">
        <f>IF(S499="","",INDEX('Backing 4'!Z:Z,MATCH(S499,'Backing 4'!Y:Y,0)))</f>
        <v>Even</v>
      </c>
      <c r="S499" t="str">
        <f>IF(L499="","",IF(C499="1 - Executive","",C499))</f>
        <v>6 - Junior Officer</v>
      </c>
      <c r="T499">
        <v>2</v>
      </c>
      <c r="U499" t="str">
        <f>IF(D499="Y","",IF(V499="Y",INDEX('Backing 2'!B:B,MATCH(C499,'Backing 2'!C:C,0)),C499))</f>
        <v>6 - Junior Officer</v>
      </c>
      <c r="V499" t="s">
        <v>31</v>
      </c>
      <c r="W499">
        <v>3</v>
      </c>
      <c r="X499" t="s">
        <v>50</v>
      </c>
      <c r="Y499">
        <v>21</v>
      </c>
      <c r="Z499" t="s">
        <v>82</v>
      </c>
      <c r="AA499" t="s">
        <v>57</v>
      </c>
      <c r="AB499" s="2">
        <v>43191</v>
      </c>
      <c r="AC499">
        <v>2</v>
      </c>
      <c r="AD499">
        <f t="shared" ca="1" si="7"/>
        <v>0.19343812759378454</v>
      </c>
    </row>
    <row r="500" spans="1:30">
      <c r="A500">
        <v>499</v>
      </c>
      <c r="B500" t="s">
        <v>29</v>
      </c>
      <c r="C500" t="s">
        <v>54</v>
      </c>
      <c r="D500" t="s">
        <v>31</v>
      </c>
      <c r="E500">
        <v>2</v>
      </c>
      <c r="F500" t="s">
        <v>32</v>
      </c>
      <c r="G500" t="s">
        <v>33</v>
      </c>
      <c r="H500" t="s">
        <v>32</v>
      </c>
      <c r="I500" t="s">
        <v>34</v>
      </c>
      <c r="J500" t="s">
        <v>61</v>
      </c>
      <c r="K500" t="s">
        <v>137</v>
      </c>
      <c r="L500" t="s">
        <v>54</v>
      </c>
      <c r="M500" t="s">
        <v>61</v>
      </c>
      <c r="N500" s="1" t="s">
        <v>37</v>
      </c>
      <c r="O500" t="s">
        <v>37</v>
      </c>
      <c r="P500" t="str">
        <f>IF(Q500="","",INDEX('Backing 4'!U:U,MATCH(Q500,'Backing 4'!T:T,0)))</f>
        <v>Inconclusive</v>
      </c>
      <c r="Q500" t="str">
        <f>IF(L500="","",IF(C500="1 - Executive","",C500&amp;" &amp; "&amp;M500))</f>
        <v>3 - Senior Manager &amp; Finance</v>
      </c>
      <c r="R500" t="str">
        <f>IF(S500="","",INDEX('Backing 4'!Z:Z,MATCH(S500,'Backing 4'!Y:Y,0)))</f>
        <v>Uneven - Men benefit</v>
      </c>
      <c r="S500" t="str">
        <f>IF(L500="","",IF(C500="1 - Executive","",C500))</f>
        <v>3 - Senior Manager</v>
      </c>
      <c r="T500">
        <v>1</v>
      </c>
      <c r="U500" t="str">
        <f>IF(D500="Y","",IF(V500="Y",INDEX('Backing 2'!B:B,MATCH(C500,'Backing 2'!C:C,0)),C500))</f>
        <v>4 - Manager</v>
      </c>
      <c r="V500" t="s">
        <v>34</v>
      </c>
      <c r="W500">
        <v>1</v>
      </c>
      <c r="X500" t="s">
        <v>52</v>
      </c>
      <c r="Y500">
        <v>42</v>
      </c>
      <c r="Z500" t="s">
        <v>39</v>
      </c>
      <c r="AA500" t="s">
        <v>40</v>
      </c>
      <c r="AB500" s="2">
        <v>42461</v>
      </c>
      <c r="AC500">
        <v>4</v>
      </c>
      <c r="AD500">
        <f t="shared" ca="1" si="7"/>
        <v>0.80066299955532694</v>
      </c>
    </row>
    <row r="501" spans="1:30">
      <c r="A501">
        <v>500</v>
      </c>
      <c r="B501" t="s">
        <v>29</v>
      </c>
      <c r="C501" t="s">
        <v>42</v>
      </c>
      <c r="D501" t="s">
        <v>31</v>
      </c>
      <c r="E501">
        <v>2</v>
      </c>
      <c r="F501" t="s">
        <v>33</v>
      </c>
      <c r="G501" t="s">
        <v>33</v>
      </c>
      <c r="H501" t="s">
        <v>32</v>
      </c>
      <c r="I501" t="s">
        <v>34</v>
      </c>
      <c r="J501" t="s">
        <v>43</v>
      </c>
      <c r="K501" t="s">
        <v>137</v>
      </c>
      <c r="L501" t="s">
        <v>54</v>
      </c>
      <c r="M501" t="s">
        <v>43</v>
      </c>
      <c r="N501" s="1" t="s">
        <v>37</v>
      </c>
      <c r="O501" t="s">
        <v>37</v>
      </c>
      <c r="P501" t="str">
        <f>IF(Q501="","",INDEX('Backing 4'!U:U,MATCH(Q501,'Backing 4'!T:T,0)))</f>
        <v>Uneven - Men benefit</v>
      </c>
      <c r="Q501" t="str">
        <f>IF(L501="","",IF(C501="1 - Executive","",C501&amp;" &amp; "&amp;M501))</f>
        <v>4 - Manager &amp; Sales &amp; Marketing</v>
      </c>
      <c r="R501" t="str">
        <f>IF(S501="","",INDEX('Backing 4'!Z:Z,MATCH(S501,'Backing 4'!Y:Y,0)))</f>
        <v>Even</v>
      </c>
      <c r="S501" t="str">
        <f>IF(L501="","",IF(C501="1 - Executive","",C501))</f>
        <v>4 - Manager</v>
      </c>
      <c r="T501">
        <v>9</v>
      </c>
      <c r="U501" t="str">
        <f>IF(D501="Y","",IF(V501="Y",INDEX('Backing 2'!B:B,MATCH(C501,'Backing 2'!C:C,0)),C501))</f>
        <v>4 - Manager</v>
      </c>
      <c r="V501" t="s">
        <v>31</v>
      </c>
      <c r="W501">
        <v>3</v>
      </c>
      <c r="X501" t="s">
        <v>38</v>
      </c>
      <c r="Y501">
        <v>39</v>
      </c>
      <c r="Z501" t="s">
        <v>48</v>
      </c>
      <c r="AA501" t="s">
        <v>40</v>
      </c>
      <c r="AB501" s="2">
        <v>40634</v>
      </c>
      <c r="AC501">
        <v>9</v>
      </c>
      <c r="AD501">
        <f t="shared" ca="1" si="7"/>
        <v>0.12613353376533221</v>
      </c>
    </row>
  </sheetData>
  <autoFilter ref="A1:AD501" xr:uid="{00000000-0009-0000-0000-000000000000}">
    <filterColumn colId="17">
      <customFilters>
        <customFilter operator="notEqual" val=" "/>
      </customFilters>
    </filterColumn>
    <filterColumn colId="20">
      <customFilters>
        <customFilter operator="notEqual" val=" "/>
      </customFilters>
    </filterColumn>
    <sortState xmlns:xlrd2="http://schemas.microsoft.com/office/spreadsheetml/2017/richdata2" ref="A2:AD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C23" sqref="C23"/>
    </sheetView>
  </sheetViews>
  <sheetFormatPr defaultRowHeight="12.75"/>
  <cols>
    <col min="2" max="2" width="11.42578125" bestFit="1" customWidth="1"/>
    <col min="3" max="3" width="11.140625" bestFit="1" customWidth="1"/>
    <col min="4" max="4" width="16.85546875" bestFit="1" customWidth="1"/>
    <col min="5" max="5" width="13.28515625" customWidth="1"/>
    <col min="6" max="6" width="11.85546875" bestFit="1" customWidth="1"/>
    <col min="7" max="7" width="12.5703125" bestFit="1" customWidth="1"/>
    <col min="8" max="8" width="12.140625" bestFit="1" customWidth="1"/>
    <col min="9" max="9" width="7.28515625" bestFit="1" customWidth="1"/>
    <col min="10" max="10" width="14.7109375" customWidth="1"/>
    <col min="11" max="11" width="17.7109375" customWidth="1"/>
  </cols>
  <sheetData>
    <row r="1" spans="1:12">
      <c r="A1" t="s">
        <v>83</v>
      </c>
      <c r="B1" t="s">
        <v>0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</row>
    <row r="2" spans="1:12">
      <c r="A2">
        <f t="shared" ref="A2:A65" ca="1" si="0">RAND()</f>
        <v>0.96472119428734249</v>
      </c>
      <c r="B2">
        <v>1</v>
      </c>
      <c r="C2" t="s">
        <v>29</v>
      </c>
      <c r="D2" t="s">
        <v>94</v>
      </c>
      <c r="E2" t="s">
        <v>35</v>
      </c>
      <c r="F2">
        <v>1</v>
      </c>
      <c r="G2">
        <v>2</v>
      </c>
      <c r="H2">
        <v>1</v>
      </c>
      <c r="I2">
        <v>48</v>
      </c>
      <c r="J2">
        <v>6</v>
      </c>
      <c r="K2" t="s">
        <v>39</v>
      </c>
      <c r="L2">
        <v>74</v>
      </c>
    </row>
    <row r="3" spans="1:12">
      <c r="A3">
        <f t="shared" ca="1" si="0"/>
        <v>0.20528357728476532</v>
      </c>
      <c r="B3">
        <v>2</v>
      </c>
      <c r="C3" t="s">
        <v>41</v>
      </c>
      <c r="D3" t="s">
        <v>95</v>
      </c>
      <c r="E3" t="s">
        <v>43</v>
      </c>
      <c r="F3">
        <v>1</v>
      </c>
      <c r="G3">
        <v>2</v>
      </c>
      <c r="H3">
        <v>3</v>
      </c>
      <c r="I3">
        <v>29</v>
      </c>
      <c r="J3">
        <v>1</v>
      </c>
      <c r="K3" t="s">
        <v>44</v>
      </c>
      <c r="L3">
        <v>320</v>
      </c>
    </row>
    <row r="4" spans="1:12">
      <c r="A4">
        <f t="shared" ca="1" si="0"/>
        <v>8.4788203707161669E-2</v>
      </c>
      <c r="B4">
        <v>3</v>
      </c>
      <c r="C4" t="s">
        <v>29</v>
      </c>
      <c r="D4" t="s">
        <v>96</v>
      </c>
      <c r="E4" t="s">
        <v>46</v>
      </c>
      <c r="F4">
        <v>1</v>
      </c>
      <c r="G4">
        <v>3</v>
      </c>
      <c r="H4">
        <v>1</v>
      </c>
      <c r="I4">
        <v>31</v>
      </c>
      <c r="J4">
        <v>5</v>
      </c>
      <c r="K4" t="s">
        <v>48</v>
      </c>
      <c r="L4">
        <v>66</v>
      </c>
    </row>
    <row r="5" spans="1:12">
      <c r="A5">
        <f t="shared" ca="1" si="0"/>
        <v>0.43880743725678484</v>
      </c>
      <c r="B5">
        <v>4</v>
      </c>
      <c r="C5" t="s">
        <v>29</v>
      </c>
      <c r="D5" t="s">
        <v>95</v>
      </c>
      <c r="E5" t="s">
        <v>49</v>
      </c>
      <c r="F5">
        <v>1</v>
      </c>
      <c r="G5">
        <v>3</v>
      </c>
      <c r="H5">
        <v>1</v>
      </c>
      <c r="I5">
        <v>27</v>
      </c>
      <c r="J5">
        <v>1</v>
      </c>
      <c r="K5" t="s">
        <v>44</v>
      </c>
      <c r="L5">
        <v>153</v>
      </c>
    </row>
    <row r="6" spans="1:12">
      <c r="A6">
        <f t="shared" ca="1" si="0"/>
        <v>0.95892772189934583</v>
      </c>
      <c r="B6">
        <v>5</v>
      </c>
      <c r="C6" t="s">
        <v>41</v>
      </c>
      <c r="D6" t="s">
        <v>94</v>
      </c>
      <c r="E6" t="s">
        <v>43</v>
      </c>
      <c r="F6">
        <v>1</v>
      </c>
      <c r="G6">
        <v>3</v>
      </c>
      <c r="H6">
        <v>4</v>
      </c>
      <c r="I6">
        <v>36</v>
      </c>
      <c r="J6">
        <v>1</v>
      </c>
      <c r="K6" t="s">
        <v>48</v>
      </c>
      <c r="L6">
        <v>460</v>
      </c>
    </row>
    <row r="7" spans="1:12">
      <c r="A7">
        <f t="shared" ca="1" si="0"/>
        <v>0.91916951961912741</v>
      </c>
      <c r="B7">
        <v>6</v>
      </c>
      <c r="C7" t="s">
        <v>29</v>
      </c>
      <c r="D7" t="s">
        <v>95</v>
      </c>
      <c r="E7" t="s">
        <v>51</v>
      </c>
      <c r="F7">
        <v>1</v>
      </c>
      <c r="G7">
        <v>2</v>
      </c>
      <c r="H7">
        <v>3</v>
      </c>
      <c r="I7">
        <v>49</v>
      </c>
      <c r="J7">
        <v>0</v>
      </c>
      <c r="K7" t="s">
        <v>48</v>
      </c>
      <c r="L7">
        <v>339</v>
      </c>
    </row>
    <row r="8" spans="1:12">
      <c r="A8">
        <f t="shared" ca="1" si="0"/>
        <v>0.94570256430711741</v>
      </c>
      <c r="B8">
        <v>7</v>
      </c>
      <c r="C8" t="s">
        <v>29</v>
      </c>
      <c r="D8" t="s">
        <v>97</v>
      </c>
      <c r="E8" t="s">
        <v>35</v>
      </c>
      <c r="F8">
        <v>1</v>
      </c>
      <c r="G8">
        <v>2</v>
      </c>
      <c r="H8">
        <v>3</v>
      </c>
      <c r="I8">
        <v>47</v>
      </c>
      <c r="J8">
        <v>0</v>
      </c>
      <c r="K8" t="s">
        <v>53</v>
      </c>
      <c r="L8">
        <v>335</v>
      </c>
    </row>
    <row r="9" spans="1:12">
      <c r="A9">
        <f t="shared" ca="1" si="0"/>
        <v>0.97323927399544108</v>
      </c>
      <c r="B9">
        <v>8</v>
      </c>
      <c r="C9" t="s">
        <v>41</v>
      </c>
      <c r="D9" t="s">
        <v>98</v>
      </c>
      <c r="E9" t="s">
        <v>49</v>
      </c>
      <c r="F9">
        <v>1</v>
      </c>
      <c r="G9">
        <v>2</v>
      </c>
      <c r="H9">
        <v>2</v>
      </c>
      <c r="I9">
        <v>44</v>
      </c>
      <c r="J9">
        <v>7</v>
      </c>
      <c r="K9" t="s">
        <v>48</v>
      </c>
      <c r="L9">
        <v>197</v>
      </c>
    </row>
    <row r="10" spans="1:12">
      <c r="A10">
        <f t="shared" ca="1" si="0"/>
        <v>0.7504767165487003</v>
      </c>
      <c r="B10">
        <v>9</v>
      </c>
      <c r="C10" t="s">
        <v>29</v>
      </c>
      <c r="D10" t="s">
        <v>94</v>
      </c>
      <c r="E10" t="s">
        <v>43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56</v>
      </c>
      <c r="L10">
        <v>356</v>
      </c>
    </row>
    <row r="11" spans="1:12">
      <c r="A11">
        <f t="shared" ca="1" si="0"/>
        <v>0.11247702689023387</v>
      </c>
      <c r="B11">
        <v>10</v>
      </c>
      <c r="C11" t="s">
        <v>29</v>
      </c>
      <c r="D11" t="s">
        <v>94</v>
      </c>
      <c r="E11" t="s">
        <v>51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48</v>
      </c>
      <c r="L11">
        <v>100</v>
      </c>
    </row>
    <row r="12" spans="1:12">
      <c r="A12">
        <f t="shared" ca="1" si="0"/>
        <v>0.13493303265955692</v>
      </c>
      <c r="B12">
        <v>11</v>
      </c>
      <c r="C12" t="s">
        <v>29</v>
      </c>
      <c r="D12" t="s">
        <v>95</v>
      </c>
      <c r="E12" t="s">
        <v>35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48</v>
      </c>
      <c r="L12">
        <v>463</v>
      </c>
    </row>
    <row r="13" spans="1:12">
      <c r="A13">
        <f t="shared" ca="1" si="0"/>
        <v>0.49321436728619916</v>
      </c>
      <c r="B13">
        <v>12</v>
      </c>
      <c r="C13" t="s">
        <v>29</v>
      </c>
      <c r="D13" t="s">
        <v>98</v>
      </c>
      <c r="E13" t="s">
        <v>46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58</v>
      </c>
      <c r="L13">
        <v>341</v>
      </c>
    </row>
    <row r="14" spans="1:12">
      <c r="A14">
        <f t="shared" ca="1" si="0"/>
        <v>0.80026289362879455</v>
      </c>
      <c r="B14">
        <v>13</v>
      </c>
      <c r="C14" t="s">
        <v>29</v>
      </c>
      <c r="D14" t="s">
        <v>98</v>
      </c>
      <c r="E14" t="s">
        <v>35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44</v>
      </c>
      <c r="L14">
        <v>397</v>
      </c>
    </row>
    <row r="15" spans="1:12">
      <c r="A15">
        <f t="shared" ca="1" si="0"/>
        <v>0.14120289858956947</v>
      </c>
      <c r="B15">
        <v>14</v>
      </c>
      <c r="C15" t="s">
        <v>29</v>
      </c>
      <c r="D15" t="s">
        <v>94</v>
      </c>
      <c r="E15" t="s">
        <v>35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48</v>
      </c>
      <c r="L15">
        <v>448</v>
      </c>
    </row>
    <row r="16" spans="1:12">
      <c r="A16">
        <f t="shared" ca="1" si="0"/>
        <v>7.2633326283108035E-2</v>
      </c>
      <c r="B16">
        <v>15</v>
      </c>
      <c r="C16" t="s">
        <v>29</v>
      </c>
      <c r="D16" t="s">
        <v>94</v>
      </c>
      <c r="E16" t="s">
        <v>51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58</v>
      </c>
      <c r="L16">
        <v>220</v>
      </c>
    </row>
    <row r="17" spans="1:12">
      <c r="A17">
        <f t="shared" ca="1" si="0"/>
        <v>0.50279757679360515</v>
      </c>
      <c r="B17">
        <v>16</v>
      </c>
      <c r="C17" t="s">
        <v>29</v>
      </c>
      <c r="D17" t="s">
        <v>95</v>
      </c>
      <c r="E17" t="s">
        <v>46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44</v>
      </c>
      <c r="L17">
        <v>249</v>
      </c>
    </row>
    <row r="18" spans="1:12">
      <c r="A18">
        <f t="shared" ca="1" si="0"/>
        <v>0.53895331111334921</v>
      </c>
      <c r="B18">
        <v>17</v>
      </c>
      <c r="C18" t="s">
        <v>29</v>
      </c>
      <c r="D18" t="s">
        <v>94</v>
      </c>
      <c r="E18" t="s">
        <v>35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48</v>
      </c>
      <c r="L18">
        <v>55</v>
      </c>
    </row>
    <row r="19" spans="1:12">
      <c r="A19">
        <f t="shared" ca="1" si="0"/>
        <v>0.801240088265044</v>
      </c>
      <c r="B19">
        <v>18</v>
      </c>
      <c r="C19" t="s">
        <v>41</v>
      </c>
      <c r="D19" t="s">
        <v>98</v>
      </c>
      <c r="E19" t="s">
        <v>35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53</v>
      </c>
      <c r="L19">
        <v>47</v>
      </c>
    </row>
    <row r="20" spans="1:12">
      <c r="A20">
        <f t="shared" ca="1" si="0"/>
        <v>0.72945282153781332</v>
      </c>
      <c r="B20">
        <v>19</v>
      </c>
      <c r="C20" t="s">
        <v>29</v>
      </c>
      <c r="D20" t="s">
        <v>98</v>
      </c>
      <c r="E20" t="s">
        <v>43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48</v>
      </c>
      <c r="L20">
        <v>56</v>
      </c>
    </row>
    <row r="21" spans="1:12">
      <c r="A21">
        <f t="shared" ca="1" si="0"/>
        <v>0.97258143344370196</v>
      </c>
      <c r="B21">
        <v>20</v>
      </c>
      <c r="C21" t="s">
        <v>29</v>
      </c>
      <c r="D21" t="s">
        <v>98</v>
      </c>
      <c r="E21" t="s">
        <v>35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44</v>
      </c>
      <c r="L21">
        <v>193</v>
      </c>
    </row>
    <row r="22" spans="1:12">
      <c r="A22">
        <f t="shared" ca="1" si="0"/>
        <v>0.73452163228529255</v>
      </c>
      <c r="B22">
        <v>21</v>
      </c>
      <c r="C22" t="s">
        <v>29</v>
      </c>
      <c r="D22" t="s">
        <v>97</v>
      </c>
      <c r="E22" t="s">
        <v>46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48</v>
      </c>
      <c r="L22">
        <v>106</v>
      </c>
    </row>
    <row r="23" spans="1:12">
      <c r="A23">
        <f t="shared" ca="1" si="0"/>
        <v>0.56825791707226081</v>
      </c>
      <c r="B23">
        <v>22</v>
      </c>
      <c r="C23" t="s">
        <v>29</v>
      </c>
      <c r="D23" t="s">
        <v>94</v>
      </c>
      <c r="E23" t="s">
        <v>43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48</v>
      </c>
      <c r="L23">
        <v>403</v>
      </c>
    </row>
    <row r="24" spans="1:12">
      <c r="A24">
        <f t="shared" ca="1" si="0"/>
        <v>0.81345971981084708</v>
      </c>
      <c r="B24">
        <v>23</v>
      </c>
      <c r="C24" t="s">
        <v>29</v>
      </c>
      <c r="D24" t="s">
        <v>96</v>
      </c>
      <c r="E24" t="s">
        <v>51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48</v>
      </c>
      <c r="L24">
        <v>59</v>
      </c>
    </row>
    <row r="25" spans="1:12">
      <c r="A25">
        <f t="shared" ca="1" si="0"/>
        <v>0.98602241196479157</v>
      </c>
      <c r="B25">
        <v>24</v>
      </c>
      <c r="C25" t="s">
        <v>29</v>
      </c>
      <c r="D25" t="s">
        <v>98</v>
      </c>
      <c r="E25" t="s">
        <v>43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60</v>
      </c>
      <c r="L25">
        <v>131</v>
      </c>
    </row>
    <row r="26" spans="1:12">
      <c r="A26">
        <f t="shared" ca="1" si="0"/>
        <v>0.99534687628713558</v>
      </c>
      <c r="B26">
        <v>25</v>
      </c>
      <c r="C26" t="s">
        <v>29</v>
      </c>
      <c r="D26" t="s">
        <v>95</v>
      </c>
      <c r="E26" t="s">
        <v>35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58</v>
      </c>
      <c r="L26">
        <v>308</v>
      </c>
    </row>
    <row r="27" spans="1:12">
      <c r="A27">
        <f t="shared" ca="1" si="0"/>
        <v>0.5762285684164673</v>
      </c>
      <c r="B27">
        <v>26</v>
      </c>
      <c r="C27" t="s">
        <v>29</v>
      </c>
      <c r="D27" t="s">
        <v>94</v>
      </c>
      <c r="E27" t="s">
        <v>51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48</v>
      </c>
      <c r="L27">
        <v>8</v>
      </c>
    </row>
    <row r="28" spans="1:12">
      <c r="A28">
        <f t="shared" ca="1" si="0"/>
        <v>0.2760833391022941</v>
      </c>
      <c r="B28">
        <v>27</v>
      </c>
      <c r="C28" t="s">
        <v>29</v>
      </c>
      <c r="D28" t="s">
        <v>98</v>
      </c>
      <c r="E28" t="s">
        <v>51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48</v>
      </c>
      <c r="L28">
        <v>195</v>
      </c>
    </row>
    <row r="29" spans="1:12">
      <c r="A29">
        <f t="shared" ca="1" si="0"/>
        <v>0.1524212077896181</v>
      </c>
      <c r="B29">
        <v>28</v>
      </c>
      <c r="C29" t="s">
        <v>29</v>
      </c>
      <c r="D29" t="s">
        <v>98</v>
      </c>
      <c r="E29" t="s">
        <v>43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53</v>
      </c>
      <c r="L29">
        <v>36</v>
      </c>
    </row>
    <row r="30" spans="1:12">
      <c r="A30">
        <f t="shared" ca="1" si="0"/>
        <v>0.64639336998651742</v>
      </c>
      <c r="B30">
        <v>29</v>
      </c>
      <c r="C30" t="s">
        <v>41</v>
      </c>
      <c r="D30" t="s">
        <v>98</v>
      </c>
      <c r="E30" t="s">
        <v>61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53</v>
      </c>
      <c r="L30">
        <v>364</v>
      </c>
    </row>
    <row r="31" spans="1:12">
      <c r="A31">
        <f t="shared" ca="1" si="0"/>
        <v>0.87074525448487361</v>
      </c>
      <c r="B31">
        <v>30</v>
      </c>
      <c r="C31" t="s">
        <v>29</v>
      </c>
      <c r="D31" t="s">
        <v>94</v>
      </c>
      <c r="E31" t="s">
        <v>35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48</v>
      </c>
      <c r="L31">
        <v>412</v>
      </c>
    </row>
    <row r="32" spans="1:12">
      <c r="A32">
        <f t="shared" ca="1" si="0"/>
        <v>0.91138124247074015</v>
      </c>
      <c r="B32">
        <v>31</v>
      </c>
      <c r="C32" t="s">
        <v>29</v>
      </c>
      <c r="D32" t="s">
        <v>94</v>
      </c>
      <c r="E32" t="s">
        <v>35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48</v>
      </c>
      <c r="L32">
        <v>166</v>
      </c>
    </row>
    <row r="33" spans="1:12">
      <c r="A33">
        <f t="shared" ca="1" si="0"/>
        <v>9.4896523049805337E-2</v>
      </c>
      <c r="B33">
        <v>32</v>
      </c>
      <c r="C33" t="s">
        <v>29</v>
      </c>
      <c r="D33" t="s">
        <v>97</v>
      </c>
      <c r="E33" t="s">
        <v>43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48</v>
      </c>
      <c r="L33">
        <v>269</v>
      </c>
    </row>
    <row r="34" spans="1:12">
      <c r="A34">
        <f t="shared" ca="1" si="0"/>
        <v>0.93711158754616419</v>
      </c>
      <c r="B34">
        <v>33</v>
      </c>
      <c r="C34" t="s">
        <v>29</v>
      </c>
      <c r="D34" t="s">
        <v>95</v>
      </c>
      <c r="E34" t="s">
        <v>43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44</v>
      </c>
      <c r="L34">
        <v>309</v>
      </c>
    </row>
    <row r="35" spans="1:12">
      <c r="A35">
        <f t="shared" ca="1" si="0"/>
        <v>0.3500624153115639</v>
      </c>
      <c r="B35">
        <v>34</v>
      </c>
      <c r="C35" t="s">
        <v>41</v>
      </c>
      <c r="D35" t="s">
        <v>95</v>
      </c>
      <c r="E35" t="s">
        <v>51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48</v>
      </c>
      <c r="L35">
        <v>277</v>
      </c>
    </row>
    <row r="36" spans="1:12">
      <c r="A36">
        <f t="shared" ca="1" si="0"/>
        <v>0.35258203601498239</v>
      </c>
      <c r="B36">
        <v>35</v>
      </c>
      <c r="C36" t="s">
        <v>29</v>
      </c>
      <c r="D36" t="s">
        <v>98</v>
      </c>
      <c r="E36" t="s">
        <v>51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48</v>
      </c>
      <c r="L36">
        <v>136</v>
      </c>
    </row>
    <row r="37" spans="1:12">
      <c r="A37">
        <f t="shared" ca="1" si="0"/>
        <v>2.6023996514364045E-2</v>
      </c>
      <c r="B37">
        <v>36</v>
      </c>
      <c r="C37" t="s">
        <v>29</v>
      </c>
      <c r="D37" t="s">
        <v>97</v>
      </c>
      <c r="E37" t="s">
        <v>43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62</v>
      </c>
      <c r="L37">
        <v>92</v>
      </c>
    </row>
    <row r="38" spans="1:12">
      <c r="A38">
        <f t="shared" ca="1" si="0"/>
        <v>0.7098973582231064</v>
      </c>
      <c r="B38">
        <v>37</v>
      </c>
      <c r="C38" t="s">
        <v>29</v>
      </c>
      <c r="D38" t="s">
        <v>94</v>
      </c>
      <c r="E38" t="s">
        <v>35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48</v>
      </c>
      <c r="L38">
        <v>433</v>
      </c>
    </row>
    <row r="39" spans="1:12">
      <c r="A39">
        <f t="shared" ca="1" si="0"/>
        <v>0.27865916950366942</v>
      </c>
      <c r="B39">
        <v>38</v>
      </c>
      <c r="C39" t="s">
        <v>29</v>
      </c>
      <c r="D39" t="s">
        <v>94</v>
      </c>
      <c r="E39" t="s">
        <v>35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53</v>
      </c>
      <c r="L39">
        <v>416</v>
      </c>
    </row>
    <row r="40" spans="1:12">
      <c r="A40">
        <f t="shared" ca="1" si="0"/>
        <v>5.6541596949414075E-2</v>
      </c>
      <c r="B40">
        <v>39</v>
      </c>
      <c r="C40" t="s">
        <v>29</v>
      </c>
      <c r="D40" t="s">
        <v>98</v>
      </c>
      <c r="E40" t="s">
        <v>51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48</v>
      </c>
      <c r="L40">
        <v>44</v>
      </c>
    </row>
    <row r="41" spans="1:12">
      <c r="A41">
        <f t="shared" ca="1" si="0"/>
        <v>0.69571105606087746</v>
      </c>
      <c r="B41">
        <v>40</v>
      </c>
      <c r="C41" t="s">
        <v>29</v>
      </c>
      <c r="D41" t="s">
        <v>94</v>
      </c>
      <c r="E41" t="s">
        <v>35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44</v>
      </c>
      <c r="L41">
        <v>45</v>
      </c>
    </row>
    <row r="42" spans="1:12">
      <c r="A42">
        <f t="shared" ca="1" si="0"/>
        <v>0.85374961055497101</v>
      </c>
      <c r="B42">
        <v>41</v>
      </c>
      <c r="C42" t="s">
        <v>29</v>
      </c>
      <c r="D42" t="s">
        <v>94</v>
      </c>
      <c r="E42" t="s">
        <v>35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58</v>
      </c>
      <c r="L42">
        <v>224</v>
      </c>
    </row>
    <row r="43" spans="1:12">
      <c r="A43">
        <f t="shared" ca="1" si="0"/>
        <v>0.77988092944684029</v>
      </c>
      <c r="B43">
        <v>42</v>
      </c>
      <c r="C43" t="s">
        <v>29</v>
      </c>
      <c r="D43" t="s">
        <v>94</v>
      </c>
      <c r="E43" t="s">
        <v>35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48</v>
      </c>
      <c r="L43">
        <v>211</v>
      </c>
    </row>
    <row r="44" spans="1:12">
      <c r="A44">
        <f t="shared" ca="1" si="0"/>
        <v>0.75229557555131543</v>
      </c>
      <c r="B44">
        <v>43</v>
      </c>
      <c r="C44" t="s">
        <v>29</v>
      </c>
      <c r="D44" t="s">
        <v>97</v>
      </c>
      <c r="E44" t="s">
        <v>35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48</v>
      </c>
      <c r="L44">
        <v>71</v>
      </c>
    </row>
    <row r="45" spans="1:12">
      <c r="A45">
        <f t="shared" ca="1" si="0"/>
        <v>4.4322839940391656E-2</v>
      </c>
      <c r="B45">
        <v>44</v>
      </c>
      <c r="C45" t="s">
        <v>29</v>
      </c>
      <c r="D45" t="s">
        <v>94</v>
      </c>
      <c r="E45" t="s">
        <v>43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53</v>
      </c>
      <c r="L45">
        <v>291</v>
      </c>
    </row>
    <row r="46" spans="1:12">
      <c r="A46">
        <f t="shared" ca="1" si="0"/>
        <v>0.27825090614282944</v>
      </c>
      <c r="B46">
        <v>45</v>
      </c>
      <c r="C46" t="s">
        <v>29</v>
      </c>
      <c r="D46" t="s">
        <v>96</v>
      </c>
      <c r="E46" t="s">
        <v>51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48</v>
      </c>
      <c r="L46">
        <v>495</v>
      </c>
    </row>
    <row r="47" spans="1:12">
      <c r="A47">
        <f t="shared" ca="1" si="0"/>
        <v>0.61923896437555037</v>
      </c>
      <c r="B47">
        <v>46</v>
      </c>
      <c r="C47" t="s">
        <v>29</v>
      </c>
      <c r="D47" t="s">
        <v>94</v>
      </c>
      <c r="E47" t="s">
        <v>51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58</v>
      </c>
      <c r="L47">
        <v>94</v>
      </c>
    </row>
    <row r="48" spans="1:12">
      <c r="A48">
        <f t="shared" ca="1" si="0"/>
        <v>0.45585380117869589</v>
      </c>
      <c r="B48">
        <v>47</v>
      </c>
      <c r="C48" t="s">
        <v>41</v>
      </c>
      <c r="D48" t="s">
        <v>95</v>
      </c>
      <c r="E48" t="s">
        <v>49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58</v>
      </c>
      <c r="L48">
        <v>330</v>
      </c>
    </row>
    <row r="49" spans="1:12">
      <c r="A49">
        <f t="shared" ca="1" si="0"/>
        <v>5.7438590349452534E-2</v>
      </c>
      <c r="B49">
        <v>48</v>
      </c>
      <c r="C49" t="s">
        <v>29</v>
      </c>
      <c r="D49" t="s">
        <v>94</v>
      </c>
      <c r="E49" t="s">
        <v>35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58</v>
      </c>
      <c r="L49">
        <v>162</v>
      </c>
    </row>
    <row r="50" spans="1:12">
      <c r="A50">
        <f t="shared" ca="1" si="0"/>
        <v>0.49160476682030418</v>
      </c>
      <c r="B50">
        <v>49</v>
      </c>
      <c r="C50" t="s">
        <v>41</v>
      </c>
      <c r="D50" t="s">
        <v>94</v>
      </c>
      <c r="E50" t="s">
        <v>49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48</v>
      </c>
      <c r="L50">
        <v>331</v>
      </c>
    </row>
    <row r="51" spans="1:12">
      <c r="A51">
        <f t="shared" ca="1" si="0"/>
        <v>0.96490372633685906</v>
      </c>
      <c r="B51">
        <v>50</v>
      </c>
      <c r="C51" t="s">
        <v>29</v>
      </c>
      <c r="D51" t="s">
        <v>94</v>
      </c>
      <c r="E51" t="s">
        <v>35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64</v>
      </c>
      <c r="L51">
        <v>69</v>
      </c>
    </row>
    <row r="52" spans="1:12">
      <c r="A52">
        <f t="shared" ca="1" si="0"/>
        <v>0.92071397960959978</v>
      </c>
      <c r="B52">
        <v>51</v>
      </c>
      <c r="C52" t="s">
        <v>29</v>
      </c>
      <c r="D52" t="s">
        <v>95</v>
      </c>
      <c r="E52" t="s">
        <v>35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48</v>
      </c>
      <c r="L52">
        <v>491</v>
      </c>
    </row>
    <row r="53" spans="1:12">
      <c r="A53">
        <f t="shared" ca="1" si="0"/>
        <v>0.1743230871152881</v>
      </c>
      <c r="B53">
        <v>52</v>
      </c>
      <c r="C53" t="s">
        <v>29</v>
      </c>
      <c r="D53" t="s">
        <v>95</v>
      </c>
      <c r="E53" t="s">
        <v>43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58</v>
      </c>
      <c r="L53">
        <v>264</v>
      </c>
    </row>
    <row r="54" spans="1:12">
      <c r="A54">
        <f t="shared" ca="1" si="0"/>
        <v>0.22571853731699976</v>
      </c>
      <c r="B54">
        <v>53</v>
      </c>
      <c r="C54" t="s">
        <v>29</v>
      </c>
      <c r="D54" t="s">
        <v>98</v>
      </c>
      <c r="E54" t="s">
        <v>43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48</v>
      </c>
      <c r="L54">
        <v>472</v>
      </c>
    </row>
    <row r="55" spans="1:12">
      <c r="A55">
        <f t="shared" ca="1" si="0"/>
        <v>0.84500388997778697</v>
      </c>
      <c r="B55">
        <v>54</v>
      </c>
      <c r="C55" t="s">
        <v>29</v>
      </c>
      <c r="D55" t="s">
        <v>95</v>
      </c>
      <c r="E55" t="s">
        <v>35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48</v>
      </c>
      <c r="L55">
        <v>270</v>
      </c>
    </row>
    <row r="56" spans="1:12">
      <c r="A56">
        <f t="shared" ca="1" si="0"/>
        <v>0.30483023130969278</v>
      </c>
      <c r="B56">
        <v>55</v>
      </c>
      <c r="C56" t="s">
        <v>29</v>
      </c>
      <c r="D56" t="s">
        <v>94</v>
      </c>
      <c r="E56" t="s">
        <v>43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48</v>
      </c>
      <c r="L56">
        <v>255</v>
      </c>
    </row>
    <row r="57" spans="1:12">
      <c r="A57">
        <f t="shared" ca="1" si="0"/>
        <v>0.28068940489832916</v>
      </c>
      <c r="B57">
        <v>56</v>
      </c>
      <c r="C57" t="s">
        <v>29</v>
      </c>
      <c r="D57" t="s">
        <v>94</v>
      </c>
      <c r="E57" t="s">
        <v>43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48</v>
      </c>
      <c r="L57">
        <v>18</v>
      </c>
    </row>
    <row r="58" spans="1:12">
      <c r="A58">
        <f t="shared" ca="1" si="0"/>
        <v>0.28127956525852449</v>
      </c>
      <c r="B58">
        <v>57</v>
      </c>
      <c r="C58" t="s">
        <v>41</v>
      </c>
      <c r="D58" t="s">
        <v>95</v>
      </c>
      <c r="E58" t="s">
        <v>43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60</v>
      </c>
      <c r="L58">
        <v>340</v>
      </c>
    </row>
    <row r="59" spans="1:12">
      <c r="A59">
        <f t="shared" ca="1" si="0"/>
        <v>0.39717158953834297</v>
      </c>
      <c r="B59">
        <v>58</v>
      </c>
      <c r="C59" t="s">
        <v>29</v>
      </c>
      <c r="D59" t="s">
        <v>95</v>
      </c>
      <c r="E59" t="s">
        <v>35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48</v>
      </c>
      <c r="L59">
        <v>230</v>
      </c>
    </row>
    <row r="60" spans="1:12">
      <c r="A60">
        <f t="shared" ca="1" si="0"/>
        <v>0.39614180716067371</v>
      </c>
      <c r="B60">
        <v>59</v>
      </c>
      <c r="C60" t="s">
        <v>29</v>
      </c>
      <c r="D60" t="s">
        <v>94</v>
      </c>
      <c r="E60" t="s">
        <v>35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48</v>
      </c>
      <c r="L60">
        <v>28</v>
      </c>
    </row>
    <row r="61" spans="1:12">
      <c r="A61">
        <f t="shared" ca="1" si="0"/>
        <v>0.9295509376625678</v>
      </c>
      <c r="B61">
        <v>60</v>
      </c>
      <c r="C61" t="s">
        <v>29</v>
      </c>
      <c r="D61" t="s">
        <v>94</v>
      </c>
      <c r="E61" t="s">
        <v>35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58</v>
      </c>
      <c r="L61">
        <v>13</v>
      </c>
    </row>
    <row r="62" spans="1:12">
      <c r="A62">
        <f t="shared" ca="1" si="0"/>
        <v>0.75345331037168806</v>
      </c>
      <c r="B62">
        <v>61</v>
      </c>
      <c r="C62" t="s">
        <v>41</v>
      </c>
      <c r="D62" t="s">
        <v>94</v>
      </c>
      <c r="E62" t="s">
        <v>43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58</v>
      </c>
      <c r="L62">
        <v>271</v>
      </c>
    </row>
    <row r="63" spans="1:12">
      <c r="A63">
        <f t="shared" ca="1" si="0"/>
        <v>0.42911787426629788</v>
      </c>
      <c r="B63">
        <v>62</v>
      </c>
      <c r="C63" t="s">
        <v>41</v>
      </c>
      <c r="D63" t="s">
        <v>98</v>
      </c>
      <c r="E63" t="s">
        <v>35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48</v>
      </c>
      <c r="L63">
        <v>102</v>
      </c>
    </row>
    <row r="64" spans="1:12">
      <c r="A64">
        <f t="shared" ca="1" si="0"/>
        <v>0.17145851454868466</v>
      </c>
      <c r="B64">
        <v>63</v>
      </c>
      <c r="C64" t="s">
        <v>29</v>
      </c>
      <c r="D64" t="s">
        <v>94</v>
      </c>
      <c r="E64" t="s">
        <v>43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56</v>
      </c>
      <c r="L64">
        <v>155</v>
      </c>
    </row>
    <row r="65" spans="1:12">
      <c r="A65">
        <f t="shared" ca="1" si="0"/>
        <v>0.5678003987332233</v>
      </c>
      <c r="B65">
        <v>64</v>
      </c>
      <c r="C65" t="s">
        <v>29</v>
      </c>
      <c r="D65" t="s">
        <v>96</v>
      </c>
      <c r="E65" t="s">
        <v>43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48</v>
      </c>
      <c r="L65">
        <v>327</v>
      </c>
    </row>
    <row r="66" spans="1:12">
      <c r="A66">
        <f t="shared" ref="A66:A129" ca="1" si="1">RAND()</f>
        <v>0.52465949296795011</v>
      </c>
      <c r="B66">
        <v>65</v>
      </c>
      <c r="C66" t="s">
        <v>41</v>
      </c>
      <c r="D66" t="s">
        <v>96</v>
      </c>
      <c r="E66" t="s">
        <v>43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58</v>
      </c>
      <c r="L66">
        <v>365</v>
      </c>
    </row>
    <row r="67" spans="1:12">
      <c r="A67">
        <f t="shared" ca="1" si="1"/>
        <v>0.83933029934187042</v>
      </c>
      <c r="B67">
        <v>66</v>
      </c>
      <c r="C67" t="s">
        <v>41</v>
      </c>
      <c r="D67" t="s">
        <v>97</v>
      </c>
      <c r="E67" t="s">
        <v>43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48</v>
      </c>
      <c r="L67">
        <v>252</v>
      </c>
    </row>
    <row r="68" spans="1:12">
      <c r="A68">
        <f t="shared" ca="1" si="1"/>
        <v>0.32253265285134192</v>
      </c>
      <c r="B68">
        <v>67</v>
      </c>
      <c r="C68" t="s">
        <v>29</v>
      </c>
      <c r="D68" t="s">
        <v>96</v>
      </c>
      <c r="E68" t="s">
        <v>35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77</v>
      </c>
      <c r="L68">
        <v>238</v>
      </c>
    </row>
    <row r="69" spans="1:12">
      <c r="A69">
        <f t="shared" ca="1" si="1"/>
        <v>3.9655580170482208E-2</v>
      </c>
      <c r="B69">
        <v>68</v>
      </c>
      <c r="C69" t="s">
        <v>29</v>
      </c>
      <c r="D69" t="s">
        <v>98</v>
      </c>
      <c r="E69" t="s">
        <v>43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48</v>
      </c>
      <c r="L69">
        <v>274</v>
      </c>
    </row>
    <row r="70" spans="1:12">
      <c r="A70">
        <f t="shared" ca="1" si="1"/>
        <v>0.77405828381903763</v>
      </c>
      <c r="B70">
        <v>69</v>
      </c>
      <c r="C70" t="s">
        <v>41</v>
      </c>
      <c r="D70" t="s">
        <v>94</v>
      </c>
      <c r="E70" t="s">
        <v>35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60</v>
      </c>
      <c r="L70">
        <v>78</v>
      </c>
    </row>
    <row r="71" spans="1:12">
      <c r="A71">
        <f t="shared" ca="1" si="1"/>
        <v>0.95674362036590754</v>
      </c>
      <c r="B71">
        <v>70</v>
      </c>
      <c r="C71" t="s">
        <v>29</v>
      </c>
      <c r="D71" t="s">
        <v>98</v>
      </c>
      <c r="E71" t="s">
        <v>43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48</v>
      </c>
      <c r="L71">
        <v>38</v>
      </c>
    </row>
    <row r="72" spans="1:12">
      <c r="A72">
        <f t="shared" ca="1" si="1"/>
        <v>0.93998001437468826</v>
      </c>
      <c r="B72">
        <v>71</v>
      </c>
      <c r="C72" t="s">
        <v>41</v>
      </c>
      <c r="D72" t="s">
        <v>95</v>
      </c>
      <c r="E72" t="s">
        <v>35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48</v>
      </c>
      <c r="L72">
        <v>183</v>
      </c>
    </row>
    <row r="73" spans="1:12">
      <c r="A73">
        <f t="shared" ca="1" si="1"/>
        <v>0.75610566729917716</v>
      </c>
      <c r="B73">
        <v>72</v>
      </c>
      <c r="C73" t="s">
        <v>41</v>
      </c>
      <c r="D73" t="s">
        <v>98</v>
      </c>
      <c r="E73" t="s">
        <v>35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58</v>
      </c>
      <c r="L73">
        <v>111</v>
      </c>
    </row>
    <row r="74" spans="1:12">
      <c r="A74">
        <f t="shared" ca="1" si="1"/>
        <v>0.33027872682823289</v>
      </c>
      <c r="B74">
        <v>73</v>
      </c>
      <c r="C74" t="s">
        <v>29</v>
      </c>
      <c r="D74" t="s">
        <v>96</v>
      </c>
      <c r="E74" t="s">
        <v>35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48</v>
      </c>
      <c r="L74">
        <v>430</v>
      </c>
    </row>
    <row r="75" spans="1:12">
      <c r="A75">
        <f t="shared" ca="1" si="1"/>
        <v>0.19400829503383832</v>
      </c>
      <c r="B75">
        <v>74</v>
      </c>
      <c r="C75" t="s">
        <v>41</v>
      </c>
      <c r="D75" t="s">
        <v>98</v>
      </c>
      <c r="E75" t="s">
        <v>43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48</v>
      </c>
      <c r="L75">
        <v>182</v>
      </c>
    </row>
    <row r="76" spans="1:12">
      <c r="A76">
        <f t="shared" ca="1" si="1"/>
        <v>0.69509713293922737</v>
      </c>
      <c r="B76">
        <v>75</v>
      </c>
      <c r="C76" t="s">
        <v>29</v>
      </c>
      <c r="D76" t="s">
        <v>94</v>
      </c>
      <c r="E76" t="s">
        <v>43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48</v>
      </c>
      <c r="L76">
        <v>293</v>
      </c>
    </row>
    <row r="77" spans="1:12">
      <c r="A77">
        <f t="shared" ca="1" si="1"/>
        <v>0.61873210414309077</v>
      </c>
      <c r="B77">
        <v>76</v>
      </c>
      <c r="C77" t="s">
        <v>41</v>
      </c>
      <c r="D77" t="s">
        <v>97</v>
      </c>
      <c r="E77" t="s">
        <v>51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48</v>
      </c>
      <c r="L77">
        <v>288</v>
      </c>
    </row>
    <row r="78" spans="1:12">
      <c r="A78">
        <f t="shared" ca="1" si="1"/>
        <v>0.73790830413042929</v>
      </c>
      <c r="B78">
        <v>77</v>
      </c>
      <c r="C78" t="s">
        <v>29</v>
      </c>
      <c r="D78" t="s">
        <v>97</v>
      </c>
      <c r="E78" t="s">
        <v>43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44</v>
      </c>
      <c r="L78">
        <v>159</v>
      </c>
    </row>
    <row r="79" spans="1:12">
      <c r="A79">
        <f t="shared" ca="1" si="1"/>
        <v>0.48969208515822782</v>
      </c>
      <c r="B79">
        <v>78</v>
      </c>
      <c r="C79" t="s">
        <v>41</v>
      </c>
      <c r="D79" t="s">
        <v>98</v>
      </c>
      <c r="E79" t="s">
        <v>43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48</v>
      </c>
      <c r="L79">
        <v>305</v>
      </c>
    </row>
    <row r="80" spans="1:12">
      <c r="A80">
        <f t="shared" ca="1" si="1"/>
        <v>0.65622237859550259</v>
      </c>
      <c r="B80">
        <v>79</v>
      </c>
      <c r="C80" t="s">
        <v>29</v>
      </c>
      <c r="D80" t="s">
        <v>94</v>
      </c>
      <c r="E80" t="s">
        <v>43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44</v>
      </c>
      <c r="L80">
        <v>457</v>
      </c>
    </row>
    <row r="81" spans="1:12">
      <c r="A81">
        <f t="shared" ca="1" si="1"/>
        <v>0.43037405633873271</v>
      </c>
      <c r="B81">
        <v>80</v>
      </c>
      <c r="C81" t="s">
        <v>41</v>
      </c>
      <c r="D81" t="s">
        <v>98</v>
      </c>
      <c r="E81" t="s">
        <v>35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58</v>
      </c>
      <c r="L81">
        <v>214</v>
      </c>
    </row>
    <row r="82" spans="1:12">
      <c r="A82">
        <f t="shared" ca="1" si="1"/>
        <v>0.52340618571611119</v>
      </c>
      <c r="B82">
        <v>81</v>
      </c>
      <c r="C82" t="s">
        <v>29</v>
      </c>
      <c r="D82" t="s">
        <v>96</v>
      </c>
      <c r="E82" t="s">
        <v>35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48</v>
      </c>
      <c r="L82">
        <v>207</v>
      </c>
    </row>
    <row r="83" spans="1:12">
      <c r="A83">
        <f t="shared" ca="1" si="1"/>
        <v>0.51208912064962175</v>
      </c>
      <c r="B83">
        <v>82</v>
      </c>
      <c r="C83" t="s">
        <v>29</v>
      </c>
      <c r="D83" t="s">
        <v>94</v>
      </c>
      <c r="E83" t="s">
        <v>51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48</v>
      </c>
      <c r="L83">
        <v>173</v>
      </c>
    </row>
    <row r="84" spans="1:12">
      <c r="A84">
        <f t="shared" ca="1" si="1"/>
        <v>0.13125005986593585</v>
      </c>
      <c r="B84">
        <v>83</v>
      </c>
      <c r="C84" t="s">
        <v>29</v>
      </c>
      <c r="D84" t="s">
        <v>94</v>
      </c>
      <c r="E84" t="s">
        <v>35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48</v>
      </c>
      <c r="L84">
        <v>396</v>
      </c>
    </row>
    <row r="85" spans="1:12">
      <c r="A85">
        <f t="shared" ca="1" si="1"/>
        <v>0.2507977668816902</v>
      </c>
      <c r="B85">
        <v>84</v>
      </c>
      <c r="C85" t="s">
        <v>41</v>
      </c>
      <c r="D85" t="s">
        <v>94</v>
      </c>
      <c r="E85" t="s">
        <v>35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58</v>
      </c>
      <c r="L85">
        <v>464</v>
      </c>
    </row>
    <row r="86" spans="1:12">
      <c r="A86">
        <f t="shared" ca="1" si="1"/>
        <v>0.31778805526655662</v>
      </c>
      <c r="B86">
        <v>85</v>
      </c>
      <c r="C86" t="s">
        <v>29</v>
      </c>
      <c r="D86" t="s">
        <v>96</v>
      </c>
      <c r="E86" t="s">
        <v>51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58</v>
      </c>
      <c r="L86">
        <v>267</v>
      </c>
    </row>
    <row r="87" spans="1:12">
      <c r="A87">
        <f t="shared" ca="1" si="1"/>
        <v>0.80677679965155868</v>
      </c>
      <c r="B87">
        <v>86</v>
      </c>
      <c r="C87" t="s">
        <v>29</v>
      </c>
      <c r="D87" t="s">
        <v>94</v>
      </c>
      <c r="E87" t="s">
        <v>43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48</v>
      </c>
      <c r="L87">
        <v>260</v>
      </c>
    </row>
    <row r="88" spans="1:12">
      <c r="A88">
        <f t="shared" ca="1" si="1"/>
        <v>0.89216836401973199</v>
      </c>
      <c r="B88">
        <v>87</v>
      </c>
      <c r="C88" t="s">
        <v>29</v>
      </c>
      <c r="D88" t="s">
        <v>99</v>
      </c>
      <c r="E88" t="s">
        <v>51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48</v>
      </c>
      <c r="L88">
        <v>336</v>
      </c>
    </row>
    <row r="89" spans="1:12">
      <c r="A89">
        <f t="shared" ca="1" si="1"/>
        <v>0.15371623560069969</v>
      </c>
      <c r="B89">
        <v>88</v>
      </c>
      <c r="C89" t="s">
        <v>29</v>
      </c>
      <c r="D89" t="s">
        <v>98</v>
      </c>
      <c r="E89" t="s">
        <v>49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48</v>
      </c>
      <c r="L89">
        <v>242</v>
      </c>
    </row>
    <row r="90" spans="1:12">
      <c r="A90">
        <f t="shared" ca="1" si="1"/>
        <v>0.71018699343029257</v>
      </c>
      <c r="B90">
        <v>89</v>
      </c>
      <c r="C90" t="s">
        <v>29</v>
      </c>
      <c r="D90" t="s">
        <v>97</v>
      </c>
      <c r="E90" t="s">
        <v>51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44</v>
      </c>
      <c r="L90">
        <v>90</v>
      </c>
    </row>
    <row r="91" spans="1:12">
      <c r="A91">
        <f t="shared" ca="1" si="1"/>
        <v>0.55003211370294647</v>
      </c>
      <c r="B91">
        <v>90</v>
      </c>
      <c r="C91" t="s">
        <v>29</v>
      </c>
      <c r="D91" t="s">
        <v>98</v>
      </c>
      <c r="E91" t="s">
        <v>43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48</v>
      </c>
      <c r="L91">
        <v>325</v>
      </c>
    </row>
    <row r="92" spans="1:12">
      <c r="A92">
        <f t="shared" ca="1" si="1"/>
        <v>0.98322038527406463</v>
      </c>
      <c r="B92">
        <v>91</v>
      </c>
      <c r="C92" t="s">
        <v>29</v>
      </c>
      <c r="D92" t="s">
        <v>95</v>
      </c>
      <c r="E92" t="s">
        <v>35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44</v>
      </c>
      <c r="L92">
        <v>447</v>
      </c>
    </row>
    <row r="93" spans="1:12">
      <c r="A93">
        <f t="shared" ca="1" si="1"/>
        <v>0.61426985766618458</v>
      </c>
      <c r="B93">
        <v>92</v>
      </c>
      <c r="C93" t="s">
        <v>29</v>
      </c>
      <c r="D93" t="s">
        <v>94</v>
      </c>
      <c r="E93" t="s">
        <v>35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48</v>
      </c>
      <c r="L93">
        <v>138</v>
      </c>
    </row>
    <row r="94" spans="1:12">
      <c r="A94">
        <f t="shared" ca="1" si="1"/>
        <v>0.81640090014384603</v>
      </c>
      <c r="B94">
        <v>93</v>
      </c>
      <c r="C94" t="s">
        <v>29</v>
      </c>
      <c r="D94" t="s">
        <v>96</v>
      </c>
      <c r="E94" t="s">
        <v>43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48</v>
      </c>
      <c r="L94">
        <v>40</v>
      </c>
    </row>
    <row r="95" spans="1:12">
      <c r="A95">
        <f t="shared" ca="1" si="1"/>
        <v>3.2402956459868903E-2</v>
      </c>
      <c r="B95">
        <v>94</v>
      </c>
      <c r="C95" t="s">
        <v>29</v>
      </c>
      <c r="D95" t="s">
        <v>95</v>
      </c>
      <c r="E95" t="s">
        <v>35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48</v>
      </c>
      <c r="L95">
        <v>375</v>
      </c>
    </row>
    <row r="96" spans="1:12">
      <c r="A96">
        <f t="shared" ca="1" si="1"/>
        <v>0.3613519204534188</v>
      </c>
      <c r="B96">
        <v>95</v>
      </c>
      <c r="C96" t="s">
        <v>29</v>
      </c>
      <c r="D96" t="s">
        <v>97</v>
      </c>
      <c r="E96" t="s">
        <v>35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44</v>
      </c>
      <c r="L96">
        <v>84</v>
      </c>
    </row>
    <row r="97" spans="1:12">
      <c r="A97">
        <f t="shared" ca="1" si="1"/>
        <v>0.30612935844226596</v>
      </c>
      <c r="B97">
        <v>96</v>
      </c>
      <c r="C97" t="s">
        <v>29</v>
      </c>
      <c r="D97" t="s">
        <v>94</v>
      </c>
      <c r="E97" t="s">
        <v>35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58</v>
      </c>
      <c r="L97">
        <v>62</v>
      </c>
    </row>
    <row r="98" spans="1:12">
      <c r="A98">
        <f t="shared" ca="1" si="1"/>
        <v>0.21424676044887803</v>
      </c>
      <c r="B98">
        <v>97</v>
      </c>
      <c r="C98" t="s">
        <v>41</v>
      </c>
      <c r="D98" t="s">
        <v>95</v>
      </c>
      <c r="E98" t="s">
        <v>49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48</v>
      </c>
      <c r="L98">
        <v>23</v>
      </c>
    </row>
    <row r="99" spans="1:12">
      <c r="A99">
        <f t="shared" ca="1" si="1"/>
        <v>0.59975716369990351</v>
      </c>
      <c r="B99">
        <v>98</v>
      </c>
      <c r="C99" t="s">
        <v>29</v>
      </c>
      <c r="D99" t="s">
        <v>96</v>
      </c>
      <c r="E99" t="s">
        <v>35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48</v>
      </c>
      <c r="L99">
        <v>478</v>
      </c>
    </row>
    <row r="100" spans="1:12">
      <c r="A100">
        <f t="shared" ca="1" si="1"/>
        <v>0.96842239271874808</v>
      </c>
      <c r="B100">
        <v>99</v>
      </c>
      <c r="C100" t="s">
        <v>41</v>
      </c>
      <c r="D100" t="s">
        <v>94</v>
      </c>
      <c r="E100" t="s">
        <v>43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58</v>
      </c>
      <c r="L100">
        <v>25</v>
      </c>
    </row>
    <row r="101" spans="1:12">
      <c r="A101">
        <f t="shared" ca="1" si="1"/>
        <v>0.41570635712715043</v>
      </c>
      <c r="B101">
        <v>100</v>
      </c>
      <c r="C101" t="s">
        <v>29</v>
      </c>
      <c r="D101" t="s">
        <v>97</v>
      </c>
      <c r="E101" t="s">
        <v>51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44</v>
      </c>
      <c r="L101">
        <v>423</v>
      </c>
    </row>
    <row r="102" spans="1:12">
      <c r="A102">
        <f t="shared" ca="1" si="1"/>
        <v>0.66252261203936746</v>
      </c>
      <c r="B102">
        <v>101</v>
      </c>
      <c r="C102" t="s">
        <v>41</v>
      </c>
      <c r="D102" t="s">
        <v>94</v>
      </c>
      <c r="E102" t="s">
        <v>43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44</v>
      </c>
      <c r="L102">
        <v>29</v>
      </c>
    </row>
    <row r="103" spans="1:12">
      <c r="A103">
        <f t="shared" ca="1" si="1"/>
        <v>3.1827460308630817E-2</v>
      </c>
      <c r="B103">
        <v>102</v>
      </c>
      <c r="C103" t="s">
        <v>41</v>
      </c>
      <c r="D103" t="s">
        <v>95</v>
      </c>
      <c r="E103" t="s">
        <v>35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66</v>
      </c>
      <c r="L103">
        <v>82</v>
      </c>
    </row>
    <row r="104" spans="1:12">
      <c r="A104">
        <f t="shared" ca="1" si="1"/>
        <v>6.6604244839991389E-2</v>
      </c>
      <c r="B104">
        <v>103</v>
      </c>
      <c r="C104" t="s">
        <v>29</v>
      </c>
      <c r="D104" t="s">
        <v>94</v>
      </c>
      <c r="E104" t="s">
        <v>43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58</v>
      </c>
      <c r="L104">
        <v>405</v>
      </c>
    </row>
    <row r="105" spans="1:12">
      <c r="A105">
        <f t="shared" ca="1" si="1"/>
        <v>0.14070936348906038</v>
      </c>
      <c r="B105">
        <v>104</v>
      </c>
      <c r="C105" t="s">
        <v>29</v>
      </c>
      <c r="D105" t="s">
        <v>98</v>
      </c>
      <c r="E105" t="s">
        <v>43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48</v>
      </c>
      <c r="L105">
        <v>279</v>
      </c>
    </row>
    <row r="106" spans="1:12">
      <c r="A106">
        <f t="shared" ca="1" si="1"/>
        <v>0.34352902159444343</v>
      </c>
      <c r="B106">
        <v>105</v>
      </c>
      <c r="C106" t="s">
        <v>29</v>
      </c>
      <c r="D106" t="s">
        <v>95</v>
      </c>
      <c r="E106" t="s">
        <v>43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58</v>
      </c>
      <c r="L106">
        <v>17</v>
      </c>
    </row>
    <row r="107" spans="1:12">
      <c r="A107">
        <f t="shared" ca="1" si="1"/>
        <v>0.59364021785703946</v>
      </c>
      <c r="B107">
        <v>106</v>
      </c>
      <c r="C107" t="s">
        <v>29</v>
      </c>
      <c r="D107" t="s">
        <v>96</v>
      </c>
      <c r="E107" t="s">
        <v>43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44</v>
      </c>
      <c r="L107">
        <v>318</v>
      </c>
    </row>
    <row r="108" spans="1:12">
      <c r="A108">
        <f t="shared" ca="1" si="1"/>
        <v>0.24713909074319185</v>
      </c>
      <c r="B108">
        <v>107</v>
      </c>
      <c r="C108" t="s">
        <v>41</v>
      </c>
      <c r="D108" t="s">
        <v>94</v>
      </c>
      <c r="E108" t="s">
        <v>35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48</v>
      </c>
      <c r="L108">
        <v>399</v>
      </c>
    </row>
    <row r="109" spans="1:12">
      <c r="A109">
        <f t="shared" ca="1" si="1"/>
        <v>0.26038753518188518</v>
      </c>
      <c r="B109">
        <v>108</v>
      </c>
      <c r="C109" t="s">
        <v>29</v>
      </c>
      <c r="D109" t="s">
        <v>97</v>
      </c>
      <c r="E109" t="s">
        <v>35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58</v>
      </c>
      <c r="L109">
        <v>209</v>
      </c>
    </row>
    <row r="110" spans="1:12">
      <c r="A110">
        <f t="shared" ca="1" si="1"/>
        <v>0.88403860505442278</v>
      </c>
      <c r="B110">
        <v>109</v>
      </c>
      <c r="C110" t="s">
        <v>29</v>
      </c>
      <c r="D110" t="s">
        <v>94</v>
      </c>
      <c r="E110" t="s">
        <v>43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48</v>
      </c>
      <c r="L110">
        <v>338</v>
      </c>
    </row>
    <row r="111" spans="1:12">
      <c r="A111">
        <f t="shared" ca="1" si="1"/>
        <v>0.91739575140996132</v>
      </c>
      <c r="B111">
        <v>110</v>
      </c>
      <c r="C111" t="s">
        <v>29</v>
      </c>
      <c r="D111" t="s">
        <v>98</v>
      </c>
      <c r="E111" t="s">
        <v>51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48</v>
      </c>
      <c r="L111">
        <v>329</v>
      </c>
    </row>
    <row r="112" spans="1:12">
      <c r="A112">
        <f t="shared" ca="1" si="1"/>
        <v>8.6361363521470169E-2</v>
      </c>
      <c r="B112">
        <v>111</v>
      </c>
      <c r="C112" t="s">
        <v>29</v>
      </c>
      <c r="D112" t="s">
        <v>98</v>
      </c>
      <c r="E112" t="s">
        <v>61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44</v>
      </c>
      <c r="L112">
        <v>118</v>
      </c>
    </row>
    <row r="113" spans="1:12">
      <c r="A113">
        <f t="shared" ca="1" si="1"/>
        <v>0.55978241513539784</v>
      </c>
      <c r="B113">
        <v>112</v>
      </c>
      <c r="C113" t="s">
        <v>41</v>
      </c>
      <c r="D113" t="s">
        <v>94</v>
      </c>
      <c r="E113" t="s">
        <v>35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48</v>
      </c>
      <c r="L113">
        <v>168</v>
      </c>
    </row>
    <row r="114" spans="1:12">
      <c r="A114">
        <f t="shared" ca="1" si="1"/>
        <v>0.5307997762284653</v>
      </c>
      <c r="B114">
        <v>113</v>
      </c>
      <c r="C114" t="s">
        <v>29</v>
      </c>
      <c r="D114" t="s">
        <v>96</v>
      </c>
      <c r="E114" t="s">
        <v>46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64</v>
      </c>
      <c r="L114">
        <v>362</v>
      </c>
    </row>
    <row r="115" spans="1:12">
      <c r="A115">
        <f t="shared" ca="1" si="1"/>
        <v>0.39589979397165798</v>
      </c>
      <c r="B115">
        <v>114</v>
      </c>
      <c r="C115" t="s">
        <v>29</v>
      </c>
      <c r="D115" t="s">
        <v>95</v>
      </c>
      <c r="E115" t="s">
        <v>43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48</v>
      </c>
      <c r="L115">
        <v>391</v>
      </c>
    </row>
    <row r="116" spans="1:12">
      <c r="A116">
        <f t="shared" ca="1" si="1"/>
        <v>0.10406084347143707</v>
      </c>
      <c r="B116">
        <v>115</v>
      </c>
      <c r="C116" t="s">
        <v>29</v>
      </c>
      <c r="D116" t="s">
        <v>96</v>
      </c>
      <c r="E116" t="s">
        <v>61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48</v>
      </c>
      <c r="L116">
        <v>310</v>
      </c>
    </row>
    <row r="117" spans="1:12">
      <c r="A117">
        <f t="shared" ca="1" si="1"/>
        <v>8.5648692487316436E-2</v>
      </c>
      <c r="B117">
        <v>116</v>
      </c>
      <c r="C117" t="s">
        <v>29</v>
      </c>
      <c r="D117" t="s">
        <v>98</v>
      </c>
      <c r="E117" t="s">
        <v>43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58</v>
      </c>
      <c r="L117">
        <v>101</v>
      </c>
    </row>
    <row r="118" spans="1:12">
      <c r="A118">
        <f t="shared" ca="1" si="1"/>
        <v>0.89209456884788696</v>
      </c>
      <c r="B118">
        <v>117</v>
      </c>
      <c r="C118" t="s">
        <v>29</v>
      </c>
      <c r="D118" t="s">
        <v>95</v>
      </c>
      <c r="E118" t="s">
        <v>51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58</v>
      </c>
      <c r="L118">
        <v>97</v>
      </c>
    </row>
    <row r="119" spans="1:12">
      <c r="A119">
        <f t="shared" ca="1" si="1"/>
        <v>0.71411404331562356</v>
      </c>
      <c r="B119">
        <v>118</v>
      </c>
      <c r="C119" t="s">
        <v>41</v>
      </c>
      <c r="D119" t="s">
        <v>97</v>
      </c>
      <c r="E119" t="s">
        <v>43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48</v>
      </c>
      <c r="L119">
        <v>439</v>
      </c>
    </row>
    <row r="120" spans="1:12">
      <c r="A120">
        <f t="shared" ca="1" si="1"/>
        <v>0.40213760588831382</v>
      </c>
      <c r="B120">
        <v>119</v>
      </c>
      <c r="C120" t="s">
        <v>41</v>
      </c>
      <c r="D120" t="s">
        <v>94</v>
      </c>
      <c r="E120" t="s">
        <v>35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58</v>
      </c>
      <c r="L120">
        <v>294</v>
      </c>
    </row>
    <row r="121" spans="1:12">
      <c r="A121">
        <f t="shared" ca="1" si="1"/>
        <v>8.0431504583592606E-2</v>
      </c>
      <c r="B121">
        <v>120</v>
      </c>
      <c r="C121" t="s">
        <v>29</v>
      </c>
      <c r="D121" t="s">
        <v>95</v>
      </c>
      <c r="E121" t="s">
        <v>43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48</v>
      </c>
      <c r="L121">
        <v>176</v>
      </c>
    </row>
    <row r="122" spans="1:12">
      <c r="A122">
        <f t="shared" ca="1" si="1"/>
        <v>0.79174888774692964</v>
      </c>
      <c r="B122">
        <v>121</v>
      </c>
      <c r="C122" t="s">
        <v>29</v>
      </c>
      <c r="D122" t="s">
        <v>94</v>
      </c>
      <c r="E122" t="s">
        <v>35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48</v>
      </c>
      <c r="L122">
        <v>250</v>
      </c>
    </row>
    <row r="123" spans="1:12">
      <c r="A123">
        <f t="shared" ca="1" si="1"/>
        <v>0.22083442580053658</v>
      </c>
      <c r="B123">
        <v>122</v>
      </c>
      <c r="C123" t="s">
        <v>29</v>
      </c>
      <c r="D123" t="s">
        <v>97</v>
      </c>
      <c r="E123" t="s">
        <v>43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48</v>
      </c>
      <c r="L123">
        <v>142</v>
      </c>
    </row>
    <row r="124" spans="1:12">
      <c r="A124">
        <f t="shared" ca="1" si="1"/>
        <v>9.8411405738835001E-2</v>
      </c>
      <c r="B124">
        <v>123</v>
      </c>
      <c r="C124" t="s">
        <v>41</v>
      </c>
      <c r="D124" t="s">
        <v>94</v>
      </c>
      <c r="E124" t="s">
        <v>43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68</v>
      </c>
      <c r="L124">
        <v>169</v>
      </c>
    </row>
    <row r="125" spans="1:12">
      <c r="A125">
        <f t="shared" ca="1" si="1"/>
        <v>0.4662870356278227</v>
      </c>
      <c r="B125">
        <v>124</v>
      </c>
      <c r="C125" t="s">
        <v>29</v>
      </c>
      <c r="D125" t="s">
        <v>94</v>
      </c>
      <c r="E125" t="s">
        <v>35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48</v>
      </c>
      <c r="L125">
        <v>401</v>
      </c>
    </row>
    <row r="126" spans="1:12">
      <c r="A126">
        <f t="shared" ca="1" si="1"/>
        <v>0.71982454384237116</v>
      </c>
      <c r="B126">
        <v>125</v>
      </c>
      <c r="C126" t="s">
        <v>29</v>
      </c>
      <c r="D126" t="s">
        <v>97</v>
      </c>
      <c r="E126" t="s">
        <v>35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48</v>
      </c>
      <c r="L126">
        <v>493</v>
      </c>
    </row>
    <row r="127" spans="1:12">
      <c r="A127">
        <f t="shared" ca="1" si="1"/>
        <v>0.46663978427169428</v>
      </c>
      <c r="B127">
        <v>126</v>
      </c>
      <c r="C127" t="s">
        <v>41</v>
      </c>
      <c r="D127" t="s">
        <v>94</v>
      </c>
      <c r="E127" t="s">
        <v>51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44</v>
      </c>
      <c r="L127">
        <v>213</v>
      </c>
    </row>
    <row r="128" spans="1:12">
      <c r="A128">
        <f t="shared" ca="1" si="1"/>
        <v>0.64109334310891597</v>
      </c>
      <c r="B128">
        <v>127</v>
      </c>
      <c r="C128" t="s">
        <v>29</v>
      </c>
      <c r="D128" t="s">
        <v>99</v>
      </c>
      <c r="E128" t="s">
        <v>61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44</v>
      </c>
      <c r="L128">
        <v>79</v>
      </c>
    </row>
    <row r="129" spans="1:12">
      <c r="A129">
        <f t="shared" ca="1" si="1"/>
        <v>0.97679428123138312</v>
      </c>
      <c r="B129">
        <v>128</v>
      </c>
      <c r="C129" t="s">
        <v>29</v>
      </c>
      <c r="D129" t="s">
        <v>99</v>
      </c>
      <c r="E129" t="s">
        <v>46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48</v>
      </c>
      <c r="L129">
        <v>233</v>
      </c>
    </row>
    <row r="130" spans="1:12">
      <c r="A130">
        <f t="shared" ref="A130:A193" ca="1" si="2">RAND()</f>
        <v>1.8091951628868674E-2</v>
      </c>
      <c r="B130">
        <v>129</v>
      </c>
      <c r="C130" t="s">
        <v>29</v>
      </c>
      <c r="D130" t="s">
        <v>94</v>
      </c>
      <c r="E130" t="s">
        <v>35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48</v>
      </c>
      <c r="L130">
        <v>500</v>
      </c>
    </row>
    <row r="131" spans="1:12">
      <c r="A131">
        <f t="shared" ca="1" si="2"/>
        <v>0.81163106246778738</v>
      </c>
      <c r="B131">
        <v>130</v>
      </c>
      <c r="C131" t="s">
        <v>41</v>
      </c>
      <c r="D131" t="s">
        <v>94</v>
      </c>
      <c r="E131" t="s">
        <v>43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44</v>
      </c>
      <c r="L131">
        <v>307</v>
      </c>
    </row>
    <row r="132" spans="1:12">
      <c r="A132">
        <f t="shared" ca="1" si="2"/>
        <v>0.49483630857225602</v>
      </c>
      <c r="B132">
        <v>131</v>
      </c>
      <c r="C132" t="s">
        <v>29</v>
      </c>
      <c r="D132" t="s">
        <v>94</v>
      </c>
      <c r="E132" t="s">
        <v>43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48</v>
      </c>
      <c r="L132">
        <v>53</v>
      </c>
    </row>
    <row r="133" spans="1:12">
      <c r="A133">
        <f t="shared" ca="1" si="2"/>
        <v>9.6965673533315089E-2</v>
      </c>
      <c r="B133">
        <v>132</v>
      </c>
      <c r="C133" t="s">
        <v>29</v>
      </c>
      <c r="D133" t="s">
        <v>94</v>
      </c>
      <c r="E133" t="s">
        <v>51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44</v>
      </c>
      <c r="L133">
        <v>418</v>
      </c>
    </row>
    <row r="134" spans="1:12">
      <c r="A134">
        <f t="shared" ca="1" si="2"/>
        <v>0.5790347947909269</v>
      </c>
      <c r="B134">
        <v>133</v>
      </c>
      <c r="C134" t="s">
        <v>41</v>
      </c>
      <c r="D134" t="s">
        <v>95</v>
      </c>
      <c r="E134" t="s">
        <v>35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58</v>
      </c>
      <c r="L134">
        <v>49</v>
      </c>
    </row>
    <row r="135" spans="1:12">
      <c r="A135">
        <f t="shared" ca="1" si="2"/>
        <v>0.33507177206756422</v>
      </c>
      <c r="B135">
        <v>134</v>
      </c>
      <c r="C135" t="s">
        <v>29</v>
      </c>
      <c r="D135" t="s">
        <v>95</v>
      </c>
      <c r="E135" t="s">
        <v>43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58</v>
      </c>
      <c r="L135">
        <v>490</v>
      </c>
    </row>
    <row r="136" spans="1:12">
      <c r="A136">
        <f t="shared" ca="1" si="2"/>
        <v>0.11988951636641343</v>
      </c>
      <c r="B136">
        <v>135</v>
      </c>
      <c r="C136" t="s">
        <v>41</v>
      </c>
      <c r="D136" t="s">
        <v>94</v>
      </c>
      <c r="E136" t="s">
        <v>35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48</v>
      </c>
      <c r="L136">
        <v>1</v>
      </c>
    </row>
    <row r="137" spans="1:12">
      <c r="A137">
        <f t="shared" ca="1" si="2"/>
        <v>0.61405505796053017</v>
      </c>
      <c r="B137">
        <v>136</v>
      </c>
      <c r="C137" t="s">
        <v>29</v>
      </c>
      <c r="D137" t="s">
        <v>94</v>
      </c>
      <c r="E137" t="s">
        <v>35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48</v>
      </c>
      <c r="L137">
        <v>32</v>
      </c>
    </row>
    <row r="138" spans="1:12">
      <c r="A138">
        <f t="shared" ca="1" si="2"/>
        <v>0.47461821575622642</v>
      </c>
      <c r="B138">
        <v>137</v>
      </c>
      <c r="C138" t="s">
        <v>29</v>
      </c>
      <c r="D138" t="s">
        <v>96</v>
      </c>
      <c r="E138" t="s">
        <v>43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53</v>
      </c>
      <c r="L138">
        <v>50</v>
      </c>
    </row>
    <row r="139" spans="1:12">
      <c r="A139">
        <f t="shared" ca="1" si="2"/>
        <v>0.25547633499919109</v>
      </c>
      <c r="B139">
        <v>138</v>
      </c>
      <c r="C139" t="s">
        <v>41</v>
      </c>
      <c r="D139" t="s">
        <v>94</v>
      </c>
      <c r="E139" t="s">
        <v>49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71</v>
      </c>
      <c r="L139">
        <v>5</v>
      </c>
    </row>
    <row r="140" spans="1:12">
      <c r="A140">
        <f t="shared" ca="1" si="2"/>
        <v>0.62873116350913894</v>
      </c>
      <c r="B140">
        <v>139</v>
      </c>
      <c r="C140" t="s">
        <v>29</v>
      </c>
      <c r="D140" t="s">
        <v>94</v>
      </c>
      <c r="E140" t="s">
        <v>43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53</v>
      </c>
      <c r="L140">
        <v>452</v>
      </c>
    </row>
    <row r="141" spans="1:12">
      <c r="A141">
        <f t="shared" ca="1" si="2"/>
        <v>0.65435793422349919</v>
      </c>
      <c r="B141">
        <v>140</v>
      </c>
      <c r="C141" t="s">
        <v>29</v>
      </c>
      <c r="D141" t="s">
        <v>97</v>
      </c>
      <c r="E141" t="s">
        <v>43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48</v>
      </c>
      <c r="L141">
        <v>369</v>
      </c>
    </row>
    <row r="142" spans="1:12">
      <c r="A142">
        <f t="shared" ca="1" si="2"/>
        <v>0.22909527126219087</v>
      </c>
      <c r="B142">
        <v>141</v>
      </c>
      <c r="C142" t="s">
        <v>29</v>
      </c>
      <c r="D142" t="s">
        <v>97</v>
      </c>
      <c r="E142" t="s">
        <v>35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48</v>
      </c>
      <c r="L142">
        <v>268</v>
      </c>
    </row>
    <row r="143" spans="1:12">
      <c r="A143">
        <f t="shared" ca="1" si="2"/>
        <v>0.95104668769894074</v>
      </c>
      <c r="B143">
        <v>142</v>
      </c>
      <c r="C143" t="s">
        <v>29</v>
      </c>
      <c r="D143" t="s">
        <v>97</v>
      </c>
      <c r="E143" t="s">
        <v>35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48</v>
      </c>
      <c r="L143">
        <v>39</v>
      </c>
    </row>
    <row r="144" spans="1:12">
      <c r="A144">
        <f t="shared" ca="1" si="2"/>
        <v>0.11004861423867607</v>
      </c>
      <c r="B144">
        <v>143</v>
      </c>
      <c r="C144" t="s">
        <v>41</v>
      </c>
      <c r="D144" t="s">
        <v>94</v>
      </c>
      <c r="E144" t="s">
        <v>35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48</v>
      </c>
      <c r="L144">
        <v>115</v>
      </c>
    </row>
    <row r="145" spans="1:12">
      <c r="A145">
        <f t="shared" ca="1" si="2"/>
        <v>0.46628663904625289</v>
      </c>
      <c r="B145">
        <v>144</v>
      </c>
      <c r="C145" t="s">
        <v>29</v>
      </c>
      <c r="D145" t="s">
        <v>99</v>
      </c>
      <c r="E145" t="s">
        <v>46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53</v>
      </c>
      <c r="L145">
        <v>201</v>
      </c>
    </row>
    <row r="146" spans="1:12">
      <c r="A146">
        <f t="shared" ca="1" si="2"/>
        <v>0.23167449301898235</v>
      </c>
      <c r="B146">
        <v>145</v>
      </c>
      <c r="C146" t="s">
        <v>29</v>
      </c>
      <c r="D146" t="s">
        <v>95</v>
      </c>
      <c r="E146" t="s">
        <v>43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39</v>
      </c>
      <c r="L146">
        <v>222</v>
      </c>
    </row>
    <row r="147" spans="1:12">
      <c r="A147">
        <f t="shared" ca="1" si="2"/>
        <v>0.31552345994201958</v>
      </c>
      <c r="B147">
        <v>146</v>
      </c>
      <c r="C147" t="s">
        <v>29</v>
      </c>
      <c r="D147" t="s">
        <v>94</v>
      </c>
      <c r="E147" t="s">
        <v>43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58</v>
      </c>
      <c r="L147">
        <v>372</v>
      </c>
    </row>
    <row r="148" spans="1:12">
      <c r="A148">
        <f t="shared" ca="1" si="2"/>
        <v>0.66550330284002912</v>
      </c>
      <c r="B148">
        <v>147</v>
      </c>
      <c r="C148" t="s">
        <v>41</v>
      </c>
      <c r="D148" t="s">
        <v>95</v>
      </c>
      <c r="E148" t="s">
        <v>35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58</v>
      </c>
      <c r="L148">
        <v>445</v>
      </c>
    </row>
    <row r="149" spans="1:12">
      <c r="A149">
        <f t="shared" ca="1" si="2"/>
        <v>0.47527045477358054</v>
      </c>
      <c r="B149">
        <v>148</v>
      </c>
      <c r="C149" t="s">
        <v>29</v>
      </c>
      <c r="D149" t="s">
        <v>94</v>
      </c>
      <c r="E149" t="s">
        <v>35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48</v>
      </c>
      <c r="L149">
        <v>161</v>
      </c>
    </row>
    <row r="150" spans="1:12">
      <c r="A150">
        <f t="shared" ca="1" si="2"/>
        <v>0.17284152168665268</v>
      </c>
      <c r="B150">
        <v>149</v>
      </c>
      <c r="C150" t="s">
        <v>29</v>
      </c>
      <c r="D150" t="s">
        <v>95</v>
      </c>
      <c r="E150" t="s">
        <v>43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44</v>
      </c>
      <c r="L150">
        <v>245</v>
      </c>
    </row>
    <row r="151" spans="1:12">
      <c r="A151">
        <f t="shared" ca="1" si="2"/>
        <v>0.41531226191883275</v>
      </c>
      <c r="B151">
        <v>150</v>
      </c>
      <c r="C151" t="s">
        <v>29</v>
      </c>
      <c r="D151" t="s">
        <v>97</v>
      </c>
      <c r="E151" t="s">
        <v>35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48</v>
      </c>
      <c r="L151">
        <v>204</v>
      </c>
    </row>
    <row r="152" spans="1:12">
      <c r="A152">
        <f t="shared" ca="1" si="2"/>
        <v>0.68871852144279089</v>
      </c>
      <c r="B152">
        <v>151</v>
      </c>
      <c r="C152" t="s">
        <v>29</v>
      </c>
      <c r="D152" t="s">
        <v>98</v>
      </c>
      <c r="E152" t="s">
        <v>43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53</v>
      </c>
      <c r="L152">
        <v>180</v>
      </c>
    </row>
    <row r="153" spans="1:12">
      <c r="A153">
        <f t="shared" ca="1" si="2"/>
        <v>0.60304639653901082</v>
      </c>
      <c r="B153">
        <v>152</v>
      </c>
      <c r="C153" t="s">
        <v>29</v>
      </c>
      <c r="D153" t="s">
        <v>96</v>
      </c>
      <c r="E153" t="s">
        <v>49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69</v>
      </c>
      <c r="L153">
        <v>344</v>
      </c>
    </row>
    <row r="154" spans="1:12">
      <c r="A154">
        <f t="shared" ca="1" si="2"/>
        <v>9.8886165815616045E-2</v>
      </c>
      <c r="B154">
        <v>153</v>
      </c>
      <c r="C154" t="s">
        <v>41</v>
      </c>
      <c r="D154" t="s">
        <v>97</v>
      </c>
      <c r="E154" t="s">
        <v>43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48</v>
      </c>
      <c r="L154">
        <v>451</v>
      </c>
    </row>
    <row r="155" spans="1:12">
      <c r="A155">
        <f t="shared" ca="1" si="2"/>
        <v>0.151344399140384</v>
      </c>
      <c r="B155">
        <v>154</v>
      </c>
      <c r="C155" t="s">
        <v>29</v>
      </c>
      <c r="D155" t="s">
        <v>94</v>
      </c>
      <c r="E155" t="s">
        <v>35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48</v>
      </c>
      <c r="L155">
        <v>125</v>
      </c>
    </row>
    <row r="156" spans="1:12">
      <c r="A156">
        <f t="shared" ca="1" si="2"/>
        <v>7.9947628800072446E-2</v>
      </c>
      <c r="B156">
        <v>155</v>
      </c>
      <c r="C156" t="s">
        <v>41</v>
      </c>
      <c r="D156" t="s">
        <v>94</v>
      </c>
      <c r="E156" t="s">
        <v>35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48</v>
      </c>
      <c r="L156">
        <v>170</v>
      </c>
    </row>
    <row r="157" spans="1:12">
      <c r="A157">
        <f t="shared" ca="1" si="2"/>
        <v>0.58171489910210128</v>
      </c>
      <c r="B157">
        <v>156</v>
      </c>
      <c r="C157" t="s">
        <v>29</v>
      </c>
      <c r="D157" t="s">
        <v>94</v>
      </c>
      <c r="E157" t="s">
        <v>51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53</v>
      </c>
      <c r="L157">
        <v>244</v>
      </c>
    </row>
    <row r="158" spans="1:12">
      <c r="A158">
        <f t="shared" ca="1" si="2"/>
        <v>0.85579543749518205</v>
      </c>
      <c r="B158">
        <v>157</v>
      </c>
      <c r="C158" t="s">
        <v>41</v>
      </c>
      <c r="D158" t="s">
        <v>98</v>
      </c>
      <c r="E158" t="s">
        <v>35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48</v>
      </c>
      <c r="L158">
        <v>355</v>
      </c>
    </row>
    <row r="159" spans="1:12">
      <c r="A159">
        <f t="shared" ca="1" si="2"/>
        <v>0.77752079191272971</v>
      </c>
      <c r="B159">
        <v>158</v>
      </c>
      <c r="C159" t="s">
        <v>29</v>
      </c>
      <c r="D159" t="s">
        <v>94</v>
      </c>
      <c r="E159" t="s">
        <v>51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48</v>
      </c>
      <c r="L159">
        <v>273</v>
      </c>
    </row>
    <row r="160" spans="1:12">
      <c r="A160">
        <f t="shared" ca="1" si="2"/>
        <v>0.70382067022626527</v>
      </c>
      <c r="B160">
        <v>159</v>
      </c>
      <c r="C160" t="s">
        <v>29</v>
      </c>
      <c r="D160" t="s">
        <v>97</v>
      </c>
      <c r="E160" t="s">
        <v>43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44</v>
      </c>
      <c r="L160">
        <v>89</v>
      </c>
    </row>
    <row r="161" spans="1:12">
      <c r="A161">
        <f t="shared" ca="1" si="2"/>
        <v>0.40483350159161435</v>
      </c>
      <c r="B161">
        <v>160</v>
      </c>
      <c r="C161" t="s">
        <v>29</v>
      </c>
      <c r="D161" t="s">
        <v>97</v>
      </c>
      <c r="E161" t="s">
        <v>43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48</v>
      </c>
      <c r="L161">
        <v>292</v>
      </c>
    </row>
    <row r="162" spans="1:12">
      <c r="A162">
        <f t="shared" ca="1" si="2"/>
        <v>0.57456088696560792</v>
      </c>
      <c r="B162">
        <v>161</v>
      </c>
      <c r="C162" t="s">
        <v>29</v>
      </c>
      <c r="D162" t="s">
        <v>95</v>
      </c>
      <c r="E162" t="s">
        <v>35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48</v>
      </c>
      <c r="L162">
        <v>486</v>
      </c>
    </row>
    <row r="163" spans="1:12">
      <c r="A163">
        <f t="shared" ca="1" si="2"/>
        <v>0.56898716341850586</v>
      </c>
      <c r="B163">
        <v>162</v>
      </c>
      <c r="C163" t="s">
        <v>29</v>
      </c>
      <c r="D163" t="s">
        <v>94</v>
      </c>
      <c r="E163" t="s">
        <v>35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58</v>
      </c>
      <c r="L163">
        <v>113</v>
      </c>
    </row>
    <row r="164" spans="1:12">
      <c r="A164">
        <f t="shared" ca="1" si="2"/>
        <v>0.40938114237972745</v>
      </c>
      <c r="B164">
        <v>163</v>
      </c>
      <c r="C164" t="s">
        <v>29</v>
      </c>
      <c r="D164" t="s">
        <v>95</v>
      </c>
      <c r="E164" t="s">
        <v>61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48</v>
      </c>
      <c r="L164">
        <v>96</v>
      </c>
    </row>
    <row r="165" spans="1:12">
      <c r="A165">
        <f t="shared" ca="1" si="2"/>
        <v>0.74930149384064015</v>
      </c>
      <c r="B165">
        <v>164</v>
      </c>
      <c r="C165" t="s">
        <v>29</v>
      </c>
      <c r="D165" t="s">
        <v>98</v>
      </c>
      <c r="E165" t="s">
        <v>35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72</v>
      </c>
      <c r="L165">
        <v>58</v>
      </c>
    </row>
    <row r="166" spans="1:12">
      <c r="A166">
        <f t="shared" ca="1" si="2"/>
        <v>0.23251664136104777</v>
      </c>
      <c r="B166">
        <v>165</v>
      </c>
      <c r="C166" t="s">
        <v>41</v>
      </c>
      <c r="D166" t="s">
        <v>94</v>
      </c>
      <c r="E166" t="s">
        <v>35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58</v>
      </c>
      <c r="L166">
        <v>133</v>
      </c>
    </row>
    <row r="167" spans="1:12">
      <c r="A167">
        <f t="shared" ca="1" si="2"/>
        <v>0.22213096386131836</v>
      </c>
      <c r="B167">
        <v>166</v>
      </c>
      <c r="C167" t="s">
        <v>29</v>
      </c>
      <c r="D167" t="s">
        <v>98</v>
      </c>
      <c r="E167" t="s">
        <v>43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48</v>
      </c>
      <c r="L167">
        <v>346</v>
      </c>
    </row>
    <row r="168" spans="1:12">
      <c r="A168">
        <f t="shared" ca="1" si="2"/>
        <v>0.28965017564388207</v>
      </c>
      <c r="B168">
        <v>167</v>
      </c>
      <c r="C168" t="s">
        <v>29</v>
      </c>
      <c r="D168" t="s">
        <v>96</v>
      </c>
      <c r="E168" t="s">
        <v>51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44</v>
      </c>
      <c r="L168">
        <v>105</v>
      </c>
    </row>
    <row r="169" spans="1:12">
      <c r="A169">
        <f t="shared" ca="1" si="2"/>
        <v>0.58057653923287644</v>
      </c>
      <c r="B169">
        <v>168</v>
      </c>
      <c r="C169" t="s">
        <v>29</v>
      </c>
      <c r="D169" t="s">
        <v>98</v>
      </c>
      <c r="E169" t="s">
        <v>43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58</v>
      </c>
      <c r="L169">
        <v>414</v>
      </c>
    </row>
    <row r="170" spans="1:12">
      <c r="A170">
        <f t="shared" ca="1" si="2"/>
        <v>0.79266254557578075</v>
      </c>
      <c r="B170">
        <v>169</v>
      </c>
      <c r="C170" t="s">
        <v>41</v>
      </c>
      <c r="D170" t="s">
        <v>98</v>
      </c>
      <c r="E170" t="s">
        <v>43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58</v>
      </c>
      <c r="L170">
        <v>419</v>
      </c>
    </row>
    <row r="171" spans="1:12">
      <c r="A171">
        <f t="shared" ca="1" si="2"/>
        <v>0.39984684288354633</v>
      </c>
      <c r="B171">
        <v>170</v>
      </c>
      <c r="C171" t="s">
        <v>29</v>
      </c>
      <c r="D171" t="s">
        <v>95</v>
      </c>
      <c r="E171" t="s">
        <v>43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48</v>
      </c>
      <c r="L171">
        <v>208</v>
      </c>
    </row>
    <row r="172" spans="1:12">
      <c r="A172">
        <f t="shared" ca="1" si="2"/>
        <v>3.2406591446365263E-2</v>
      </c>
      <c r="B172">
        <v>171</v>
      </c>
      <c r="C172" t="s">
        <v>41</v>
      </c>
      <c r="D172" t="s">
        <v>95</v>
      </c>
      <c r="E172" t="s">
        <v>43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53</v>
      </c>
      <c r="L172">
        <v>202</v>
      </c>
    </row>
    <row r="173" spans="1:12">
      <c r="A173">
        <f t="shared" ca="1" si="2"/>
        <v>0.96529207417030549</v>
      </c>
      <c r="B173">
        <v>172</v>
      </c>
      <c r="C173" t="s">
        <v>29</v>
      </c>
      <c r="D173" t="s">
        <v>97</v>
      </c>
      <c r="E173" t="s">
        <v>49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48</v>
      </c>
      <c r="L173">
        <v>402</v>
      </c>
    </row>
    <row r="174" spans="1:12">
      <c r="A174">
        <f t="shared" ca="1" si="2"/>
        <v>9.6037442561878295E-2</v>
      </c>
      <c r="B174">
        <v>173</v>
      </c>
      <c r="C174" t="s">
        <v>41</v>
      </c>
      <c r="D174" t="s">
        <v>98</v>
      </c>
      <c r="E174" t="s">
        <v>35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53</v>
      </c>
      <c r="L174">
        <v>317</v>
      </c>
    </row>
    <row r="175" spans="1:12">
      <c r="A175">
        <f t="shared" ca="1" si="2"/>
        <v>0.21246900689742321</v>
      </c>
      <c r="B175">
        <v>174</v>
      </c>
      <c r="C175" t="s">
        <v>29</v>
      </c>
      <c r="D175" t="s">
        <v>96</v>
      </c>
      <c r="E175" t="s">
        <v>35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58</v>
      </c>
      <c r="L175">
        <v>76</v>
      </c>
    </row>
    <row r="176" spans="1:12">
      <c r="A176">
        <f t="shared" ca="1" si="2"/>
        <v>0.95601641708209406</v>
      </c>
      <c r="B176">
        <v>175</v>
      </c>
      <c r="C176" t="s">
        <v>29</v>
      </c>
      <c r="D176" t="s">
        <v>95</v>
      </c>
      <c r="E176" t="s">
        <v>61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48</v>
      </c>
      <c r="L176">
        <v>3</v>
      </c>
    </row>
    <row r="177" spans="1:12">
      <c r="A177">
        <f t="shared" ca="1" si="2"/>
        <v>0.71360106644446275</v>
      </c>
      <c r="B177">
        <v>176</v>
      </c>
      <c r="C177" t="s">
        <v>41</v>
      </c>
      <c r="D177" t="s">
        <v>97</v>
      </c>
      <c r="E177" t="s">
        <v>51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58</v>
      </c>
      <c r="L177">
        <v>4</v>
      </c>
    </row>
    <row r="178" spans="1:12">
      <c r="A178">
        <f t="shared" ca="1" si="2"/>
        <v>0.33508233878639682</v>
      </c>
      <c r="B178">
        <v>177</v>
      </c>
      <c r="C178" t="s">
        <v>29</v>
      </c>
      <c r="D178" t="s">
        <v>95</v>
      </c>
      <c r="E178" t="s">
        <v>35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39</v>
      </c>
      <c r="L178">
        <v>127</v>
      </c>
    </row>
    <row r="179" spans="1:12">
      <c r="A179">
        <f t="shared" ca="1" si="2"/>
        <v>0.44568545242043223</v>
      </c>
      <c r="B179">
        <v>178</v>
      </c>
      <c r="C179" t="s">
        <v>29</v>
      </c>
      <c r="D179" t="s">
        <v>98</v>
      </c>
      <c r="E179" t="s">
        <v>51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48</v>
      </c>
      <c r="L179">
        <v>461</v>
      </c>
    </row>
    <row r="180" spans="1:12">
      <c r="A180">
        <f t="shared" ca="1" si="2"/>
        <v>4.0135692543477819E-2</v>
      </c>
      <c r="B180">
        <v>179</v>
      </c>
      <c r="C180" t="s">
        <v>29</v>
      </c>
      <c r="D180" t="s">
        <v>95</v>
      </c>
      <c r="E180" t="s">
        <v>43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44</v>
      </c>
      <c r="L180">
        <v>275</v>
      </c>
    </row>
    <row r="181" spans="1:12">
      <c r="A181">
        <f t="shared" ca="1" si="2"/>
        <v>0.22849504885276595</v>
      </c>
      <c r="B181">
        <v>180</v>
      </c>
      <c r="C181" t="s">
        <v>29</v>
      </c>
      <c r="D181" t="s">
        <v>97</v>
      </c>
      <c r="E181" t="s">
        <v>49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48</v>
      </c>
      <c r="L181">
        <v>265</v>
      </c>
    </row>
    <row r="182" spans="1:12">
      <c r="A182">
        <f t="shared" ca="1" si="2"/>
        <v>0.98908082658470631</v>
      </c>
      <c r="B182">
        <v>181</v>
      </c>
      <c r="C182" t="s">
        <v>41</v>
      </c>
      <c r="D182" t="s">
        <v>98</v>
      </c>
      <c r="E182" t="s">
        <v>35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53</v>
      </c>
      <c r="L182">
        <v>139</v>
      </c>
    </row>
    <row r="183" spans="1:12">
      <c r="A183">
        <f t="shared" ca="1" si="2"/>
        <v>0.1425006930383359</v>
      </c>
      <c r="B183">
        <v>182</v>
      </c>
      <c r="C183" t="s">
        <v>41</v>
      </c>
      <c r="D183" t="s">
        <v>94</v>
      </c>
      <c r="E183" t="s">
        <v>51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44</v>
      </c>
      <c r="L183">
        <v>194</v>
      </c>
    </row>
    <row r="184" spans="1:12">
      <c r="A184">
        <f t="shared" ca="1" si="2"/>
        <v>0.47519042008332379</v>
      </c>
      <c r="B184">
        <v>183</v>
      </c>
      <c r="C184" t="s">
        <v>41</v>
      </c>
      <c r="D184" t="s">
        <v>98</v>
      </c>
      <c r="E184" t="s">
        <v>35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56</v>
      </c>
      <c r="L184">
        <v>387</v>
      </c>
    </row>
    <row r="185" spans="1:12">
      <c r="A185">
        <f t="shared" ca="1" si="2"/>
        <v>0.49474221228654502</v>
      </c>
      <c r="B185">
        <v>184</v>
      </c>
      <c r="C185" t="s">
        <v>29</v>
      </c>
      <c r="D185" t="s">
        <v>94</v>
      </c>
      <c r="E185" t="s">
        <v>51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48</v>
      </c>
      <c r="L185">
        <v>358</v>
      </c>
    </row>
    <row r="186" spans="1:12">
      <c r="A186">
        <f t="shared" ca="1" si="2"/>
        <v>0.59087445005401873</v>
      </c>
      <c r="B186">
        <v>185</v>
      </c>
      <c r="C186" t="s">
        <v>29</v>
      </c>
      <c r="D186" t="s">
        <v>94</v>
      </c>
      <c r="E186" t="s">
        <v>43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44</v>
      </c>
      <c r="L186">
        <v>492</v>
      </c>
    </row>
    <row r="187" spans="1:12">
      <c r="A187">
        <f t="shared" ca="1" si="2"/>
        <v>0.66051442793570714</v>
      </c>
      <c r="B187">
        <v>186</v>
      </c>
      <c r="C187" t="s">
        <v>29</v>
      </c>
      <c r="D187" t="s">
        <v>94</v>
      </c>
      <c r="E187" t="s">
        <v>35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44</v>
      </c>
      <c r="L187">
        <v>134</v>
      </c>
    </row>
    <row r="188" spans="1:12">
      <c r="A188">
        <f t="shared" ca="1" si="2"/>
        <v>5.0942880175661953E-2</v>
      </c>
      <c r="B188">
        <v>187</v>
      </c>
      <c r="C188" t="s">
        <v>29</v>
      </c>
      <c r="D188" t="s">
        <v>98</v>
      </c>
      <c r="E188" t="s">
        <v>43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73</v>
      </c>
      <c r="L188">
        <v>297</v>
      </c>
    </row>
    <row r="189" spans="1:12">
      <c r="A189">
        <f t="shared" ca="1" si="2"/>
        <v>0.66536756205262171</v>
      </c>
      <c r="B189">
        <v>188</v>
      </c>
      <c r="C189" t="s">
        <v>29</v>
      </c>
      <c r="D189" t="s">
        <v>98</v>
      </c>
      <c r="E189" t="s">
        <v>43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48</v>
      </c>
      <c r="L189">
        <v>425</v>
      </c>
    </row>
    <row r="190" spans="1:12">
      <c r="A190">
        <f t="shared" ca="1" si="2"/>
        <v>0.29804519738943092</v>
      </c>
      <c r="B190">
        <v>189</v>
      </c>
      <c r="C190" t="s">
        <v>29</v>
      </c>
      <c r="D190" t="s">
        <v>94</v>
      </c>
      <c r="E190" t="s">
        <v>35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48</v>
      </c>
      <c r="L190">
        <v>323</v>
      </c>
    </row>
    <row r="191" spans="1:12">
      <c r="A191">
        <f t="shared" ca="1" si="2"/>
        <v>0.46168317281573201</v>
      </c>
      <c r="B191">
        <v>190</v>
      </c>
      <c r="C191" t="s">
        <v>41</v>
      </c>
      <c r="D191" t="s">
        <v>98</v>
      </c>
      <c r="E191" t="s">
        <v>35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48</v>
      </c>
      <c r="L191">
        <v>67</v>
      </c>
    </row>
    <row r="192" spans="1:12">
      <c r="A192">
        <f t="shared" ca="1" si="2"/>
        <v>0.80625254917277411</v>
      </c>
      <c r="B192">
        <v>191</v>
      </c>
      <c r="C192" t="s">
        <v>29</v>
      </c>
      <c r="D192" t="s">
        <v>98</v>
      </c>
      <c r="E192" t="s">
        <v>43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48</v>
      </c>
      <c r="L192">
        <v>407</v>
      </c>
    </row>
    <row r="193" spans="1:12">
      <c r="A193">
        <f t="shared" ca="1" si="2"/>
        <v>6.6926780168500732E-2</v>
      </c>
      <c r="B193">
        <v>192</v>
      </c>
      <c r="C193" t="s">
        <v>29</v>
      </c>
      <c r="D193" t="s">
        <v>96</v>
      </c>
      <c r="E193" t="s">
        <v>35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48</v>
      </c>
      <c r="L193">
        <v>246</v>
      </c>
    </row>
    <row r="194" spans="1:12">
      <c r="A194">
        <f t="shared" ref="A194:A257" ca="1" si="3">RAND()</f>
        <v>7.2684199148078554E-2</v>
      </c>
      <c r="B194">
        <v>193</v>
      </c>
      <c r="C194" t="s">
        <v>29</v>
      </c>
      <c r="D194" t="s">
        <v>95</v>
      </c>
      <c r="E194" t="s">
        <v>35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58</v>
      </c>
      <c r="L194">
        <v>351</v>
      </c>
    </row>
    <row r="195" spans="1:12">
      <c r="A195">
        <f t="shared" ca="1" si="3"/>
        <v>0.4609988121863795</v>
      </c>
      <c r="B195">
        <v>194</v>
      </c>
      <c r="C195" t="s">
        <v>29</v>
      </c>
      <c r="D195" t="s">
        <v>94</v>
      </c>
      <c r="E195" t="s">
        <v>51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48</v>
      </c>
      <c r="L195">
        <v>68</v>
      </c>
    </row>
    <row r="196" spans="1:12">
      <c r="A196">
        <f t="shared" ca="1" si="3"/>
        <v>0.99249651547452489</v>
      </c>
      <c r="B196">
        <v>195</v>
      </c>
      <c r="C196" t="s">
        <v>29</v>
      </c>
      <c r="D196" t="s">
        <v>98</v>
      </c>
      <c r="E196" t="s">
        <v>35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48</v>
      </c>
      <c r="L196">
        <v>219</v>
      </c>
    </row>
    <row r="197" spans="1:12">
      <c r="A197">
        <f t="shared" ca="1" si="3"/>
        <v>0.11238886162508066</v>
      </c>
      <c r="B197">
        <v>196</v>
      </c>
      <c r="C197" t="s">
        <v>29</v>
      </c>
      <c r="D197" t="s">
        <v>97</v>
      </c>
      <c r="E197" t="s">
        <v>35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48</v>
      </c>
      <c r="L197">
        <v>404</v>
      </c>
    </row>
    <row r="198" spans="1:12">
      <c r="A198">
        <f t="shared" ca="1" si="3"/>
        <v>0.93615735747414497</v>
      </c>
      <c r="B198">
        <v>197</v>
      </c>
      <c r="C198" t="s">
        <v>29</v>
      </c>
      <c r="D198" t="s">
        <v>94</v>
      </c>
      <c r="E198" t="s">
        <v>61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58</v>
      </c>
      <c r="L198">
        <v>481</v>
      </c>
    </row>
    <row r="199" spans="1:12">
      <c r="A199">
        <f t="shared" ca="1" si="3"/>
        <v>0.54412404679288229</v>
      </c>
      <c r="B199">
        <v>198</v>
      </c>
      <c r="C199" t="s">
        <v>29</v>
      </c>
      <c r="D199" t="s">
        <v>94</v>
      </c>
      <c r="E199" t="s">
        <v>43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48</v>
      </c>
      <c r="L199">
        <v>163</v>
      </c>
    </row>
    <row r="200" spans="1:12">
      <c r="A200">
        <f t="shared" ca="1" si="3"/>
        <v>0.95102745934122657</v>
      </c>
      <c r="B200">
        <v>199</v>
      </c>
      <c r="C200" t="s">
        <v>29</v>
      </c>
      <c r="D200" t="s">
        <v>94</v>
      </c>
      <c r="E200" t="s">
        <v>51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48</v>
      </c>
      <c r="L200">
        <v>158</v>
      </c>
    </row>
    <row r="201" spans="1:12">
      <c r="A201">
        <f t="shared" ca="1" si="3"/>
        <v>0.81061693736617835</v>
      </c>
      <c r="B201">
        <v>200</v>
      </c>
      <c r="C201" t="s">
        <v>29</v>
      </c>
      <c r="D201" t="s">
        <v>98</v>
      </c>
      <c r="E201" t="s">
        <v>35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53</v>
      </c>
      <c r="L201">
        <v>181</v>
      </c>
    </row>
    <row r="202" spans="1:12">
      <c r="A202">
        <f t="shared" ca="1" si="3"/>
        <v>0.48603982017076008</v>
      </c>
      <c r="B202">
        <v>201</v>
      </c>
      <c r="C202" t="s">
        <v>41</v>
      </c>
      <c r="D202" t="s">
        <v>98</v>
      </c>
      <c r="E202" t="s">
        <v>49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58</v>
      </c>
      <c r="L202">
        <v>205</v>
      </c>
    </row>
    <row r="203" spans="1:12">
      <c r="A203">
        <f t="shared" ca="1" si="3"/>
        <v>0.32286445777461048</v>
      </c>
      <c r="B203">
        <v>202</v>
      </c>
      <c r="C203" t="s">
        <v>29</v>
      </c>
      <c r="D203" t="s">
        <v>95</v>
      </c>
      <c r="E203" t="s">
        <v>51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56</v>
      </c>
      <c r="L203">
        <v>179</v>
      </c>
    </row>
    <row r="204" spans="1:12">
      <c r="A204">
        <f t="shared" ca="1" si="3"/>
        <v>4.7507739547213323E-2</v>
      </c>
      <c r="B204">
        <v>203</v>
      </c>
      <c r="C204" t="s">
        <v>29</v>
      </c>
      <c r="D204" t="s">
        <v>94</v>
      </c>
      <c r="E204" t="s">
        <v>35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44</v>
      </c>
      <c r="L204">
        <v>137</v>
      </c>
    </row>
    <row r="205" spans="1:12">
      <c r="A205">
        <f t="shared" ca="1" si="3"/>
        <v>0.16741850514756351</v>
      </c>
      <c r="B205">
        <v>204</v>
      </c>
      <c r="C205" t="s">
        <v>29</v>
      </c>
      <c r="D205" t="s">
        <v>94</v>
      </c>
      <c r="E205" t="s">
        <v>43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48</v>
      </c>
      <c r="L205">
        <v>334</v>
      </c>
    </row>
    <row r="206" spans="1:12">
      <c r="A206">
        <f t="shared" ca="1" si="3"/>
        <v>0.42957570489104446</v>
      </c>
      <c r="B206">
        <v>205</v>
      </c>
      <c r="C206" t="s">
        <v>29</v>
      </c>
      <c r="D206" t="s">
        <v>97</v>
      </c>
      <c r="E206" t="s">
        <v>43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48</v>
      </c>
      <c r="L206">
        <v>455</v>
      </c>
    </row>
    <row r="207" spans="1:12">
      <c r="A207">
        <f t="shared" ca="1" si="3"/>
        <v>0.50974779689366101</v>
      </c>
      <c r="B207">
        <v>206</v>
      </c>
      <c r="C207" t="s">
        <v>29</v>
      </c>
      <c r="D207" t="s">
        <v>95</v>
      </c>
      <c r="E207" t="s">
        <v>61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60</v>
      </c>
      <c r="L207">
        <v>235</v>
      </c>
    </row>
    <row r="208" spans="1:12">
      <c r="A208">
        <f t="shared" ca="1" si="3"/>
        <v>0.36178228517316025</v>
      </c>
      <c r="B208">
        <v>207</v>
      </c>
      <c r="C208" t="s">
        <v>29</v>
      </c>
      <c r="D208" t="s">
        <v>96</v>
      </c>
      <c r="E208" t="s">
        <v>51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48</v>
      </c>
      <c r="L208">
        <v>417</v>
      </c>
    </row>
    <row r="209" spans="1:12">
      <c r="A209">
        <f t="shared" ca="1" si="3"/>
        <v>0.91724705609932788</v>
      </c>
      <c r="B209">
        <v>208</v>
      </c>
      <c r="C209" t="s">
        <v>29</v>
      </c>
      <c r="D209" t="s">
        <v>94</v>
      </c>
      <c r="E209" t="s">
        <v>51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48</v>
      </c>
      <c r="L209">
        <v>410</v>
      </c>
    </row>
    <row r="210" spans="1:12">
      <c r="A210">
        <f t="shared" ca="1" si="3"/>
        <v>0.86348807812703299</v>
      </c>
      <c r="B210">
        <v>209</v>
      </c>
      <c r="C210" t="s">
        <v>41</v>
      </c>
      <c r="D210" t="s">
        <v>94</v>
      </c>
      <c r="E210" t="s">
        <v>35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44</v>
      </c>
      <c r="L210">
        <v>116</v>
      </c>
    </row>
    <row r="211" spans="1:12">
      <c r="A211">
        <f t="shared" ca="1" si="3"/>
        <v>0.28615665583233352</v>
      </c>
      <c r="B211">
        <v>210</v>
      </c>
      <c r="C211" t="s">
        <v>41</v>
      </c>
      <c r="D211" t="s">
        <v>95</v>
      </c>
      <c r="E211" t="s">
        <v>43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48</v>
      </c>
      <c r="L211">
        <v>497</v>
      </c>
    </row>
    <row r="212" spans="1:12">
      <c r="A212">
        <f t="shared" ca="1" si="3"/>
        <v>0.20528082012528581</v>
      </c>
      <c r="B212">
        <v>211</v>
      </c>
      <c r="C212" t="s">
        <v>29</v>
      </c>
      <c r="D212" t="s">
        <v>94</v>
      </c>
      <c r="E212" t="s">
        <v>35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48</v>
      </c>
      <c r="L212">
        <v>471</v>
      </c>
    </row>
    <row r="213" spans="1:12">
      <c r="A213">
        <f t="shared" ca="1" si="3"/>
        <v>0.55932299861706292</v>
      </c>
      <c r="B213">
        <v>212</v>
      </c>
      <c r="C213" t="s">
        <v>29</v>
      </c>
      <c r="D213" t="s">
        <v>98</v>
      </c>
      <c r="E213" t="s">
        <v>43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48</v>
      </c>
      <c r="L213">
        <v>226</v>
      </c>
    </row>
    <row r="214" spans="1:12">
      <c r="A214">
        <f t="shared" ca="1" si="3"/>
        <v>0.23620071616919736</v>
      </c>
      <c r="B214">
        <v>213</v>
      </c>
      <c r="C214" t="s">
        <v>41</v>
      </c>
      <c r="D214" t="s">
        <v>96</v>
      </c>
      <c r="E214" t="s">
        <v>49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48</v>
      </c>
      <c r="L214">
        <v>119</v>
      </c>
    </row>
    <row r="215" spans="1:12">
      <c r="A215">
        <f t="shared" ca="1" si="3"/>
        <v>0.72766579729801828</v>
      </c>
      <c r="B215">
        <v>214</v>
      </c>
      <c r="C215" t="s">
        <v>41</v>
      </c>
      <c r="D215" t="s">
        <v>94</v>
      </c>
      <c r="E215" t="s">
        <v>43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58</v>
      </c>
      <c r="L215">
        <v>482</v>
      </c>
    </row>
    <row r="216" spans="1:12">
      <c r="A216">
        <f t="shared" ca="1" si="3"/>
        <v>0.50081146052033576</v>
      </c>
      <c r="B216">
        <v>215</v>
      </c>
      <c r="C216" t="s">
        <v>29</v>
      </c>
      <c r="D216" t="s">
        <v>97</v>
      </c>
      <c r="E216" t="s">
        <v>35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48</v>
      </c>
      <c r="L216">
        <v>126</v>
      </c>
    </row>
    <row r="217" spans="1:12">
      <c r="A217">
        <f t="shared" ca="1" si="3"/>
        <v>0.75991465921115975</v>
      </c>
      <c r="B217">
        <v>216</v>
      </c>
      <c r="C217" t="s">
        <v>29</v>
      </c>
      <c r="D217" t="s">
        <v>98</v>
      </c>
      <c r="E217" t="s">
        <v>35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58</v>
      </c>
      <c r="L217">
        <v>165</v>
      </c>
    </row>
    <row r="218" spans="1:12">
      <c r="A218">
        <f t="shared" ca="1" si="3"/>
        <v>0.23461990687129231</v>
      </c>
      <c r="B218">
        <v>217</v>
      </c>
      <c r="C218" t="s">
        <v>41</v>
      </c>
      <c r="D218" t="s">
        <v>94</v>
      </c>
      <c r="E218" t="s">
        <v>43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48</v>
      </c>
      <c r="L218">
        <v>428</v>
      </c>
    </row>
    <row r="219" spans="1:12">
      <c r="A219">
        <f t="shared" ca="1" si="3"/>
        <v>7.8655340409373387E-2</v>
      </c>
      <c r="B219">
        <v>218</v>
      </c>
      <c r="C219" t="s">
        <v>29</v>
      </c>
      <c r="D219" t="s">
        <v>98</v>
      </c>
      <c r="E219" t="s">
        <v>43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48</v>
      </c>
      <c r="L219">
        <v>378</v>
      </c>
    </row>
    <row r="220" spans="1:12">
      <c r="A220">
        <f t="shared" ca="1" si="3"/>
        <v>0.70252221698786421</v>
      </c>
      <c r="B220">
        <v>219</v>
      </c>
      <c r="C220" t="s">
        <v>29</v>
      </c>
      <c r="D220" t="s">
        <v>97</v>
      </c>
      <c r="E220" t="s">
        <v>35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48</v>
      </c>
      <c r="L220">
        <v>295</v>
      </c>
    </row>
    <row r="221" spans="1:12">
      <c r="A221">
        <f t="shared" ca="1" si="3"/>
        <v>0.93924679508793973</v>
      </c>
      <c r="B221">
        <v>220</v>
      </c>
      <c r="C221" t="s">
        <v>29</v>
      </c>
      <c r="D221" t="s">
        <v>98</v>
      </c>
      <c r="E221" t="s">
        <v>43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44</v>
      </c>
      <c r="L221">
        <v>65</v>
      </c>
    </row>
    <row r="222" spans="1:12">
      <c r="A222">
        <f t="shared" ca="1" si="3"/>
        <v>0.73749470193778988</v>
      </c>
      <c r="B222">
        <v>221</v>
      </c>
      <c r="C222" t="s">
        <v>29</v>
      </c>
      <c r="D222" t="s">
        <v>98</v>
      </c>
      <c r="E222" t="s">
        <v>46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48</v>
      </c>
      <c r="L222">
        <v>459</v>
      </c>
    </row>
    <row r="223" spans="1:12">
      <c r="A223">
        <f t="shared" ca="1" si="3"/>
        <v>5.6391261476762544E-4</v>
      </c>
      <c r="B223">
        <v>222</v>
      </c>
      <c r="C223" t="s">
        <v>29</v>
      </c>
      <c r="D223" t="s">
        <v>99</v>
      </c>
      <c r="E223" t="s">
        <v>46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48</v>
      </c>
      <c r="L223">
        <v>367</v>
      </c>
    </row>
    <row r="224" spans="1:12">
      <c r="A224">
        <f t="shared" ca="1" si="3"/>
        <v>0.35064175329194047</v>
      </c>
      <c r="B224">
        <v>223</v>
      </c>
      <c r="C224" t="s">
        <v>29</v>
      </c>
      <c r="D224" t="s">
        <v>98</v>
      </c>
      <c r="E224" t="s">
        <v>43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48</v>
      </c>
      <c r="L224">
        <v>140</v>
      </c>
    </row>
    <row r="225" spans="1:12">
      <c r="A225">
        <f t="shared" ca="1" si="3"/>
        <v>0.98837633850077677</v>
      </c>
      <c r="B225">
        <v>224</v>
      </c>
      <c r="C225" t="s">
        <v>29</v>
      </c>
      <c r="D225" t="s">
        <v>97</v>
      </c>
      <c r="E225" t="s">
        <v>51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44</v>
      </c>
      <c r="L225">
        <v>470</v>
      </c>
    </row>
    <row r="226" spans="1:12">
      <c r="A226">
        <f t="shared" ca="1" si="3"/>
        <v>0.50252881631747648</v>
      </c>
      <c r="B226">
        <v>225</v>
      </c>
      <c r="C226" t="s">
        <v>29</v>
      </c>
      <c r="D226" t="s">
        <v>98</v>
      </c>
      <c r="E226" t="s">
        <v>43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76</v>
      </c>
      <c r="L226">
        <v>129</v>
      </c>
    </row>
    <row r="227" spans="1:12">
      <c r="A227">
        <f t="shared" ca="1" si="3"/>
        <v>0.47387526236779665</v>
      </c>
      <c r="B227">
        <v>226</v>
      </c>
      <c r="C227" t="s">
        <v>29</v>
      </c>
      <c r="D227" t="s">
        <v>94</v>
      </c>
      <c r="E227" t="s">
        <v>43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48</v>
      </c>
      <c r="L227">
        <v>248</v>
      </c>
    </row>
    <row r="228" spans="1:12">
      <c r="A228">
        <f t="shared" ca="1" si="3"/>
        <v>0.31679891334946719</v>
      </c>
      <c r="B228">
        <v>227</v>
      </c>
      <c r="C228" t="s">
        <v>29</v>
      </c>
      <c r="D228" t="s">
        <v>95</v>
      </c>
      <c r="E228" t="s">
        <v>43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48</v>
      </c>
      <c r="L228">
        <v>337</v>
      </c>
    </row>
    <row r="229" spans="1:12">
      <c r="A229">
        <f t="shared" ca="1" si="3"/>
        <v>0.80377649627145475</v>
      </c>
      <c r="B229">
        <v>228</v>
      </c>
      <c r="C229" t="s">
        <v>29</v>
      </c>
      <c r="D229" t="s">
        <v>95</v>
      </c>
      <c r="E229" t="s">
        <v>51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48</v>
      </c>
      <c r="L229">
        <v>389</v>
      </c>
    </row>
    <row r="230" spans="1:12">
      <c r="A230">
        <f t="shared" ca="1" si="3"/>
        <v>0.63345051717652479</v>
      </c>
      <c r="B230">
        <v>229</v>
      </c>
      <c r="C230" t="s">
        <v>29</v>
      </c>
      <c r="D230" t="s">
        <v>97</v>
      </c>
      <c r="E230" t="s">
        <v>51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48</v>
      </c>
      <c r="L230">
        <v>440</v>
      </c>
    </row>
    <row r="231" spans="1:12">
      <c r="A231">
        <f t="shared" ca="1" si="3"/>
        <v>0.92127694076046607</v>
      </c>
      <c r="B231">
        <v>230</v>
      </c>
      <c r="C231" t="s">
        <v>29</v>
      </c>
      <c r="D231" t="s">
        <v>94</v>
      </c>
      <c r="E231" t="s">
        <v>35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48</v>
      </c>
      <c r="L231">
        <v>381</v>
      </c>
    </row>
    <row r="232" spans="1:12">
      <c r="A232">
        <f t="shared" ca="1" si="3"/>
        <v>9.1570135182218571E-2</v>
      </c>
      <c r="B232">
        <v>231</v>
      </c>
      <c r="C232" t="s">
        <v>29</v>
      </c>
      <c r="D232" t="s">
        <v>97</v>
      </c>
      <c r="E232" t="s">
        <v>61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58</v>
      </c>
      <c r="L232">
        <v>302</v>
      </c>
    </row>
    <row r="233" spans="1:12">
      <c r="A233">
        <f t="shared" ca="1" si="3"/>
        <v>0.80310220963394818</v>
      </c>
      <c r="B233">
        <v>232</v>
      </c>
      <c r="C233" t="s">
        <v>29</v>
      </c>
      <c r="D233" t="s">
        <v>94</v>
      </c>
      <c r="E233" t="s">
        <v>35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39</v>
      </c>
      <c r="L233">
        <v>377</v>
      </c>
    </row>
    <row r="234" spans="1:12">
      <c r="A234">
        <f t="shared" ca="1" si="3"/>
        <v>0.15085174548348379</v>
      </c>
      <c r="B234">
        <v>233</v>
      </c>
      <c r="C234" t="s">
        <v>41</v>
      </c>
      <c r="D234" t="s">
        <v>94</v>
      </c>
      <c r="E234" t="s">
        <v>46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48</v>
      </c>
      <c r="L234">
        <v>258</v>
      </c>
    </row>
    <row r="235" spans="1:12">
      <c r="A235">
        <f t="shared" ca="1" si="3"/>
        <v>0.38971725441158622</v>
      </c>
      <c r="B235">
        <v>234</v>
      </c>
      <c r="C235" t="s">
        <v>41</v>
      </c>
      <c r="D235" t="s">
        <v>98</v>
      </c>
      <c r="E235" t="s">
        <v>35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44</v>
      </c>
      <c r="L235">
        <v>91</v>
      </c>
    </row>
    <row r="236" spans="1:12">
      <c r="A236">
        <f t="shared" ca="1" si="3"/>
        <v>9.272258686071988E-2</v>
      </c>
      <c r="B236">
        <v>235</v>
      </c>
      <c r="C236" t="s">
        <v>29</v>
      </c>
      <c r="D236" t="s">
        <v>95</v>
      </c>
      <c r="E236" t="s">
        <v>51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48</v>
      </c>
      <c r="L236">
        <v>393</v>
      </c>
    </row>
    <row r="237" spans="1:12">
      <c r="A237">
        <f t="shared" ca="1" si="3"/>
        <v>0.38221189907752684</v>
      </c>
      <c r="B237">
        <v>236</v>
      </c>
      <c r="C237" t="s">
        <v>41</v>
      </c>
      <c r="D237" t="s">
        <v>94</v>
      </c>
      <c r="E237" t="s">
        <v>43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48</v>
      </c>
      <c r="L237">
        <v>360</v>
      </c>
    </row>
    <row r="238" spans="1:12">
      <c r="A238">
        <f t="shared" ca="1" si="3"/>
        <v>0.19487735490357116</v>
      </c>
      <c r="B238">
        <v>237</v>
      </c>
      <c r="C238" t="s">
        <v>29</v>
      </c>
      <c r="D238" t="s">
        <v>98</v>
      </c>
      <c r="E238" t="s">
        <v>35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48</v>
      </c>
      <c r="L238">
        <v>16</v>
      </c>
    </row>
    <row r="239" spans="1:12">
      <c r="A239">
        <f t="shared" ca="1" si="3"/>
        <v>0.73496597488152327</v>
      </c>
      <c r="B239">
        <v>238</v>
      </c>
      <c r="C239" t="s">
        <v>41</v>
      </c>
      <c r="D239" t="s">
        <v>94</v>
      </c>
      <c r="E239" t="s">
        <v>35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58</v>
      </c>
      <c r="L239">
        <v>390</v>
      </c>
    </row>
    <row r="240" spans="1:12">
      <c r="A240">
        <f t="shared" ca="1" si="3"/>
        <v>0.46507026917322836</v>
      </c>
      <c r="B240">
        <v>239</v>
      </c>
      <c r="C240" t="s">
        <v>29</v>
      </c>
      <c r="D240" t="s">
        <v>95</v>
      </c>
      <c r="E240" t="s">
        <v>43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53</v>
      </c>
      <c r="L240">
        <v>236</v>
      </c>
    </row>
    <row r="241" spans="1:12">
      <c r="A241">
        <f t="shared" ca="1" si="3"/>
        <v>0.83330105527251808</v>
      </c>
      <c r="B241">
        <v>240</v>
      </c>
      <c r="C241" t="s">
        <v>29</v>
      </c>
      <c r="D241" t="s">
        <v>94</v>
      </c>
      <c r="E241" t="s">
        <v>35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53</v>
      </c>
      <c r="L241">
        <v>462</v>
      </c>
    </row>
    <row r="242" spans="1:12">
      <c r="A242">
        <f t="shared" ca="1" si="3"/>
        <v>0.84834238903528891</v>
      </c>
      <c r="B242">
        <v>241</v>
      </c>
      <c r="C242" t="s">
        <v>41</v>
      </c>
      <c r="D242" t="s">
        <v>95</v>
      </c>
      <c r="E242" t="s">
        <v>51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48</v>
      </c>
      <c r="L242">
        <v>77</v>
      </c>
    </row>
    <row r="243" spans="1:12">
      <c r="A243">
        <f t="shared" ca="1" si="3"/>
        <v>5.672342248090434E-3</v>
      </c>
      <c r="B243">
        <v>242</v>
      </c>
      <c r="C243" t="s">
        <v>29</v>
      </c>
      <c r="D243" t="s">
        <v>98</v>
      </c>
      <c r="E243" t="s">
        <v>51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58</v>
      </c>
      <c r="L243">
        <v>51</v>
      </c>
    </row>
    <row r="244" spans="1:12">
      <c r="A244">
        <f t="shared" ca="1" si="3"/>
        <v>0.91097088845093077</v>
      </c>
      <c r="B244">
        <v>243</v>
      </c>
      <c r="C244" t="s">
        <v>29</v>
      </c>
      <c r="D244" t="s">
        <v>96</v>
      </c>
      <c r="E244" t="s">
        <v>35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48</v>
      </c>
      <c r="L244">
        <v>322</v>
      </c>
    </row>
    <row r="245" spans="1:12">
      <c r="A245">
        <f t="shared" ca="1" si="3"/>
        <v>0.4334006854114435</v>
      </c>
      <c r="B245">
        <v>244</v>
      </c>
      <c r="C245" t="s">
        <v>29</v>
      </c>
      <c r="D245" t="s">
        <v>97</v>
      </c>
      <c r="E245" t="s">
        <v>43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60</v>
      </c>
      <c r="L245">
        <v>315</v>
      </c>
    </row>
    <row r="246" spans="1:12">
      <c r="A246">
        <f t="shared" ca="1" si="3"/>
        <v>0.25876927517682902</v>
      </c>
      <c r="B246">
        <v>245</v>
      </c>
      <c r="C246" t="s">
        <v>41</v>
      </c>
      <c r="D246" t="s">
        <v>98</v>
      </c>
      <c r="E246" t="s">
        <v>35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48</v>
      </c>
      <c r="L246">
        <v>413</v>
      </c>
    </row>
    <row r="247" spans="1:12">
      <c r="A247">
        <f t="shared" ca="1" si="3"/>
        <v>0.30979515672051272</v>
      </c>
      <c r="B247">
        <v>246</v>
      </c>
      <c r="C247" t="s">
        <v>29</v>
      </c>
      <c r="D247" t="s">
        <v>94</v>
      </c>
      <c r="E247" t="s">
        <v>43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48</v>
      </c>
      <c r="L247">
        <v>253</v>
      </c>
    </row>
    <row r="248" spans="1:12">
      <c r="A248">
        <f t="shared" ca="1" si="3"/>
        <v>6.5154243676515344E-2</v>
      </c>
      <c r="B248">
        <v>247</v>
      </c>
      <c r="C248" t="s">
        <v>29</v>
      </c>
      <c r="D248" t="s">
        <v>94</v>
      </c>
      <c r="E248" t="s">
        <v>35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48</v>
      </c>
      <c r="L248">
        <v>231</v>
      </c>
    </row>
    <row r="249" spans="1:12">
      <c r="A249">
        <f t="shared" ca="1" si="3"/>
        <v>0.1507110613913607</v>
      </c>
      <c r="B249">
        <v>248</v>
      </c>
      <c r="C249" t="s">
        <v>29</v>
      </c>
      <c r="D249" t="s">
        <v>95</v>
      </c>
      <c r="E249" t="s">
        <v>35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39</v>
      </c>
      <c r="L249">
        <v>406</v>
      </c>
    </row>
    <row r="250" spans="1:12">
      <c r="A250">
        <f t="shared" ca="1" si="3"/>
        <v>0.72870079703835888</v>
      </c>
      <c r="B250">
        <v>249</v>
      </c>
      <c r="C250" t="s">
        <v>29</v>
      </c>
      <c r="D250" t="s">
        <v>94</v>
      </c>
      <c r="E250" t="s">
        <v>35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48</v>
      </c>
      <c r="L250">
        <v>347</v>
      </c>
    </row>
    <row r="251" spans="1:12">
      <c r="A251">
        <f t="shared" ca="1" si="3"/>
        <v>0.46584666981786282</v>
      </c>
      <c r="B251">
        <v>250</v>
      </c>
      <c r="C251" t="s">
        <v>29</v>
      </c>
      <c r="D251" t="s">
        <v>94</v>
      </c>
      <c r="E251" t="s">
        <v>35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48</v>
      </c>
      <c r="L251">
        <v>468</v>
      </c>
    </row>
    <row r="252" spans="1:12">
      <c r="A252">
        <f t="shared" ca="1" si="3"/>
        <v>9.8056192781936224E-2</v>
      </c>
      <c r="B252">
        <v>251</v>
      </c>
      <c r="C252" t="s">
        <v>29</v>
      </c>
      <c r="D252" t="s">
        <v>98</v>
      </c>
      <c r="E252" t="s">
        <v>43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48</v>
      </c>
      <c r="L252">
        <v>64</v>
      </c>
    </row>
    <row r="253" spans="1:12">
      <c r="A253">
        <f t="shared" ca="1" si="3"/>
        <v>0.80042752730877231</v>
      </c>
      <c r="B253">
        <v>252</v>
      </c>
      <c r="C253" t="s">
        <v>29</v>
      </c>
      <c r="D253" t="s">
        <v>94</v>
      </c>
      <c r="E253" t="s">
        <v>35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48</v>
      </c>
      <c r="L253">
        <v>86</v>
      </c>
    </row>
    <row r="254" spans="1:12">
      <c r="A254">
        <f t="shared" ca="1" si="3"/>
        <v>0.55706288489118072</v>
      </c>
      <c r="B254">
        <v>253</v>
      </c>
      <c r="C254" t="s">
        <v>29</v>
      </c>
      <c r="D254" t="s">
        <v>94</v>
      </c>
      <c r="E254" t="s">
        <v>61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48</v>
      </c>
      <c r="L254">
        <v>343</v>
      </c>
    </row>
    <row r="255" spans="1:12">
      <c r="A255">
        <f t="shared" ca="1" si="3"/>
        <v>0.34110578554937832</v>
      </c>
      <c r="B255">
        <v>254</v>
      </c>
      <c r="C255" t="s">
        <v>41</v>
      </c>
      <c r="D255" t="s">
        <v>94</v>
      </c>
      <c r="E255" t="s">
        <v>51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48</v>
      </c>
      <c r="L255">
        <v>480</v>
      </c>
    </row>
    <row r="256" spans="1:12">
      <c r="A256">
        <f t="shared" ca="1" si="3"/>
        <v>0.38393106109232222</v>
      </c>
      <c r="B256">
        <v>255</v>
      </c>
      <c r="C256" t="s">
        <v>29</v>
      </c>
      <c r="D256" t="s">
        <v>94</v>
      </c>
      <c r="E256" t="s">
        <v>35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48</v>
      </c>
      <c r="L256">
        <v>215</v>
      </c>
    </row>
    <row r="257" spans="1:12">
      <c r="A257">
        <f t="shared" ca="1" si="3"/>
        <v>0.15845766840743702</v>
      </c>
      <c r="B257">
        <v>256</v>
      </c>
      <c r="C257" t="s">
        <v>41</v>
      </c>
      <c r="D257" t="s">
        <v>98</v>
      </c>
      <c r="E257" t="s">
        <v>35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44</v>
      </c>
      <c r="L257">
        <v>424</v>
      </c>
    </row>
    <row r="258" spans="1:12">
      <c r="A258">
        <f t="shared" ref="A258:A321" ca="1" si="4">RAND()</f>
        <v>0.94199117703723734</v>
      </c>
      <c r="B258">
        <v>257</v>
      </c>
      <c r="C258" t="s">
        <v>29</v>
      </c>
      <c r="D258" t="s">
        <v>99</v>
      </c>
      <c r="E258" t="s">
        <v>46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48</v>
      </c>
      <c r="L258">
        <v>87</v>
      </c>
    </row>
    <row r="259" spans="1:12">
      <c r="A259">
        <f t="shared" ca="1" si="4"/>
        <v>0.27142996104212402</v>
      </c>
      <c r="B259">
        <v>258</v>
      </c>
      <c r="C259" t="s">
        <v>29</v>
      </c>
      <c r="D259" t="s">
        <v>94</v>
      </c>
      <c r="E259" t="s">
        <v>35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58</v>
      </c>
      <c r="L259">
        <v>363</v>
      </c>
    </row>
    <row r="260" spans="1:12">
      <c r="A260">
        <f t="shared" ca="1" si="4"/>
        <v>0.82575450770570968</v>
      </c>
      <c r="B260">
        <v>259</v>
      </c>
      <c r="C260" t="s">
        <v>29</v>
      </c>
      <c r="D260" t="s">
        <v>94</v>
      </c>
      <c r="E260" t="s">
        <v>49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48</v>
      </c>
      <c r="L260">
        <v>46</v>
      </c>
    </row>
    <row r="261" spans="1:12">
      <c r="A261">
        <f t="shared" ca="1" si="4"/>
        <v>2.9511898638246103E-2</v>
      </c>
      <c r="B261">
        <v>260</v>
      </c>
      <c r="C261" t="s">
        <v>29</v>
      </c>
      <c r="D261" t="s">
        <v>98</v>
      </c>
      <c r="E261" t="s">
        <v>43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48</v>
      </c>
      <c r="L261">
        <v>434</v>
      </c>
    </row>
    <row r="262" spans="1:12">
      <c r="A262">
        <f t="shared" ca="1" si="4"/>
        <v>0.88572282402460734</v>
      </c>
      <c r="B262">
        <v>261</v>
      </c>
      <c r="C262" t="s">
        <v>41</v>
      </c>
      <c r="D262" t="s">
        <v>95</v>
      </c>
      <c r="E262" t="s">
        <v>49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58</v>
      </c>
      <c r="L262">
        <v>479</v>
      </c>
    </row>
    <row r="263" spans="1:12">
      <c r="A263">
        <f t="shared" ca="1" si="4"/>
        <v>0.55307637488495243</v>
      </c>
      <c r="B263">
        <v>262</v>
      </c>
      <c r="C263" t="s">
        <v>29</v>
      </c>
      <c r="D263" t="s">
        <v>96</v>
      </c>
      <c r="E263" t="s">
        <v>61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48</v>
      </c>
      <c r="L263">
        <v>278</v>
      </c>
    </row>
    <row r="264" spans="1:12">
      <c r="A264">
        <f t="shared" ca="1" si="4"/>
        <v>0.22700997124645628</v>
      </c>
      <c r="B264">
        <v>263</v>
      </c>
      <c r="C264" t="s">
        <v>29</v>
      </c>
      <c r="D264" t="s">
        <v>98</v>
      </c>
      <c r="E264" t="s">
        <v>35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64</v>
      </c>
      <c r="L264">
        <v>132</v>
      </c>
    </row>
    <row r="265" spans="1:12">
      <c r="A265">
        <f t="shared" ca="1" si="4"/>
        <v>0.74060923578333748</v>
      </c>
      <c r="B265">
        <v>264</v>
      </c>
      <c r="C265" t="s">
        <v>29</v>
      </c>
      <c r="D265" t="s">
        <v>98</v>
      </c>
      <c r="E265" t="s">
        <v>35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58</v>
      </c>
      <c r="L265">
        <v>199</v>
      </c>
    </row>
    <row r="266" spans="1:12">
      <c r="A266">
        <f t="shared" ca="1" si="4"/>
        <v>0.3904259535507929</v>
      </c>
      <c r="B266">
        <v>265</v>
      </c>
      <c r="C266" t="s">
        <v>41</v>
      </c>
      <c r="D266" t="s">
        <v>95</v>
      </c>
      <c r="E266" t="s">
        <v>35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48</v>
      </c>
      <c r="L266">
        <v>473</v>
      </c>
    </row>
    <row r="267" spans="1:12">
      <c r="A267">
        <f t="shared" ca="1" si="4"/>
        <v>0.66979186237570587</v>
      </c>
      <c r="B267">
        <v>266</v>
      </c>
      <c r="C267" t="s">
        <v>41</v>
      </c>
      <c r="D267" t="s">
        <v>98</v>
      </c>
      <c r="E267" t="s">
        <v>35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48</v>
      </c>
      <c r="L267">
        <v>37</v>
      </c>
    </row>
    <row r="268" spans="1:12">
      <c r="A268">
        <f t="shared" ca="1" si="4"/>
        <v>5.9921263759944665E-2</v>
      </c>
      <c r="B268">
        <v>267</v>
      </c>
      <c r="C268" t="s">
        <v>29</v>
      </c>
      <c r="D268" t="s">
        <v>98</v>
      </c>
      <c r="E268" t="s">
        <v>61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48</v>
      </c>
      <c r="L268">
        <v>186</v>
      </c>
    </row>
    <row r="269" spans="1:12">
      <c r="A269">
        <f t="shared" ca="1" si="4"/>
        <v>0.94639929040662241</v>
      </c>
      <c r="B269">
        <v>268</v>
      </c>
      <c r="C269" t="s">
        <v>41</v>
      </c>
      <c r="D269" t="s">
        <v>94</v>
      </c>
      <c r="E269" t="s">
        <v>35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58</v>
      </c>
      <c r="L269">
        <v>466</v>
      </c>
    </row>
    <row r="270" spans="1:12">
      <c r="A270">
        <f t="shared" ca="1" si="4"/>
        <v>0.51685108710647987</v>
      </c>
      <c r="B270">
        <v>269</v>
      </c>
      <c r="C270" t="s">
        <v>29</v>
      </c>
      <c r="D270" t="s">
        <v>95</v>
      </c>
      <c r="E270" t="s">
        <v>46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48</v>
      </c>
      <c r="L270">
        <v>108</v>
      </c>
    </row>
    <row r="271" spans="1:12">
      <c r="A271">
        <f t="shared" ca="1" si="4"/>
        <v>0.4437697484871983</v>
      </c>
      <c r="B271">
        <v>270</v>
      </c>
      <c r="C271" t="s">
        <v>41</v>
      </c>
      <c r="D271" t="s">
        <v>94</v>
      </c>
      <c r="E271" t="s">
        <v>35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48</v>
      </c>
      <c r="L271">
        <v>54</v>
      </c>
    </row>
    <row r="272" spans="1:12">
      <c r="A272">
        <f t="shared" ca="1" si="4"/>
        <v>0.10704055449165273</v>
      </c>
      <c r="B272">
        <v>271</v>
      </c>
      <c r="C272" t="s">
        <v>41</v>
      </c>
      <c r="D272" t="s">
        <v>95</v>
      </c>
      <c r="E272" t="s">
        <v>43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48</v>
      </c>
      <c r="L272">
        <v>314</v>
      </c>
    </row>
    <row r="273" spans="1:12">
      <c r="A273">
        <f t="shared" ca="1" si="4"/>
        <v>9.0794899130085316E-2</v>
      </c>
      <c r="B273">
        <v>272</v>
      </c>
      <c r="C273" t="s">
        <v>41</v>
      </c>
      <c r="D273" t="s">
        <v>96</v>
      </c>
      <c r="E273" t="s">
        <v>35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48</v>
      </c>
      <c r="L273">
        <v>326</v>
      </c>
    </row>
    <row r="274" spans="1:12">
      <c r="A274">
        <f t="shared" ca="1" si="4"/>
        <v>0.11590586747832832</v>
      </c>
      <c r="B274">
        <v>273</v>
      </c>
      <c r="C274" t="s">
        <v>41</v>
      </c>
      <c r="D274" t="s">
        <v>94</v>
      </c>
      <c r="E274" t="s">
        <v>51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48</v>
      </c>
      <c r="L274">
        <v>243</v>
      </c>
    </row>
    <row r="275" spans="1:12">
      <c r="A275">
        <f t="shared" ca="1" si="4"/>
        <v>0.22492074611443991</v>
      </c>
      <c r="B275">
        <v>274</v>
      </c>
      <c r="C275" t="s">
        <v>29</v>
      </c>
      <c r="D275" t="s">
        <v>94</v>
      </c>
      <c r="E275" t="s">
        <v>35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48</v>
      </c>
      <c r="L275">
        <v>311</v>
      </c>
    </row>
    <row r="276" spans="1:12">
      <c r="A276">
        <f t="shared" ca="1" si="4"/>
        <v>0.96179117814008075</v>
      </c>
      <c r="B276">
        <v>275</v>
      </c>
      <c r="C276" t="s">
        <v>41</v>
      </c>
      <c r="D276" t="s">
        <v>96</v>
      </c>
      <c r="E276" t="s">
        <v>35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58</v>
      </c>
      <c r="L276">
        <v>218</v>
      </c>
    </row>
    <row r="277" spans="1:12">
      <c r="A277">
        <f t="shared" ca="1" si="4"/>
        <v>0.70486234700905759</v>
      </c>
      <c r="B277">
        <v>276</v>
      </c>
      <c r="C277" t="s">
        <v>29</v>
      </c>
      <c r="D277" t="s">
        <v>94</v>
      </c>
      <c r="E277" t="s">
        <v>43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58</v>
      </c>
      <c r="L277">
        <v>81</v>
      </c>
    </row>
    <row r="278" spans="1:12">
      <c r="A278">
        <f t="shared" ca="1" si="4"/>
        <v>0.73708381943464074</v>
      </c>
      <c r="B278">
        <v>277</v>
      </c>
      <c r="C278" t="s">
        <v>29</v>
      </c>
      <c r="D278" t="s">
        <v>94</v>
      </c>
      <c r="E278" t="s">
        <v>35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58</v>
      </c>
      <c r="L278">
        <v>98</v>
      </c>
    </row>
    <row r="279" spans="1:12">
      <c r="A279">
        <f t="shared" ca="1" si="4"/>
        <v>0.17004886695845978</v>
      </c>
      <c r="B279">
        <v>278</v>
      </c>
      <c r="C279" t="s">
        <v>29</v>
      </c>
      <c r="D279" t="s">
        <v>97</v>
      </c>
      <c r="E279" t="s">
        <v>43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48</v>
      </c>
      <c r="L279">
        <v>61</v>
      </c>
    </row>
    <row r="280" spans="1:12">
      <c r="A280">
        <f t="shared" ca="1" si="4"/>
        <v>0.82560066781853136</v>
      </c>
      <c r="B280">
        <v>279</v>
      </c>
      <c r="C280" t="s">
        <v>29</v>
      </c>
      <c r="D280" t="s">
        <v>94</v>
      </c>
      <c r="E280" t="s">
        <v>43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48</v>
      </c>
      <c r="L280">
        <v>276</v>
      </c>
    </row>
    <row r="281" spans="1:12">
      <c r="A281">
        <f t="shared" ca="1" si="4"/>
        <v>0.50880443011034626</v>
      </c>
      <c r="B281">
        <v>280</v>
      </c>
      <c r="C281" t="s">
        <v>29</v>
      </c>
      <c r="D281" t="s">
        <v>99</v>
      </c>
      <c r="E281" t="s">
        <v>51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58</v>
      </c>
      <c r="L281">
        <v>85</v>
      </c>
    </row>
    <row r="282" spans="1:12">
      <c r="A282">
        <f t="shared" ca="1" si="4"/>
        <v>0.57954651270278323</v>
      </c>
      <c r="B282">
        <v>281</v>
      </c>
      <c r="C282" t="s">
        <v>29</v>
      </c>
      <c r="D282" t="s">
        <v>94</v>
      </c>
      <c r="E282" t="s">
        <v>35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53</v>
      </c>
      <c r="L282">
        <v>117</v>
      </c>
    </row>
    <row r="283" spans="1:12">
      <c r="A283">
        <f t="shared" ca="1" si="4"/>
        <v>0.27227472959608923</v>
      </c>
      <c r="B283">
        <v>282</v>
      </c>
      <c r="C283" t="s">
        <v>29</v>
      </c>
      <c r="D283" t="s">
        <v>96</v>
      </c>
      <c r="E283" t="s">
        <v>51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64</v>
      </c>
      <c r="L283">
        <v>299</v>
      </c>
    </row>
    <row r="284" spans="1:12">
      <c r="A284">
        <f t="shared" ca="1" si="4"/>
        <v>0.10123226419242148</v>
      </c>
      <c r="B284">
        <v>283</v>
      </c>
      <c r="C284" t="s">
        <v>29</v>
      </c>
      <c r="D284" t="s">
        <v>94</v>
      </c>
      <c r="E284" t="s">
        <v>35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48</v>
      </c>
      <c r="L284">
        <v>477</v>
      </c>
    </row>
    <row r="285" spans="1:12">
      <c r="A285">
        <f t="shared" ca="1" si="4"/>
        <v>0.94334585479241573</v>
      </c>
      <c r="B285">
        <v>284</v>
      </c>
      <c r="C285" t="s">
        <v>29</v>
      </c>
      <c r="D285" t="s">
        <v>94</v>
      </c>
      <c r="E285" t="s">
        <v>35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58</v>
      </c>
      <c r="L285">
        <v>465</v>
      </c>
    </row>
    <row r="286" spans="1:12">
      <c r="A286">
        <f t="shared" ca="1" si="4"/>
        <v>0.49328116096462848</v>
      </c>
      <c r="B286">
        <v>285</v>
      </c>
      <c r="C286" t="s">
        <v>29</v>
      </c>
      <c r="D286" t="s">
        <v>94</v>
      </c>
      <c r="E286" t="s">
        <v>43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48</v>
      </c>
      <c r="L286">
        <v>6</v>
      </c>
    </row>
    <row r="287" spans="1:12">
      <c r="A287">
        <f t="shared" ca="1" si="4"/>
        <v>4.5476610704435094E-2</v>
      </c>
      <c r="B287">
        <v>286</v>
      </c>
      <c r="C287" t="s">
        <v>29</v>
      </c>
      <c r="D287" t="s">
        <v>95</v>
      </c>
      <c r="E287" t="s">
        <v>35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44</v>
      </c>
      <c r="L287">
        <v>10</v>
      </c>
    </row>
    <row r="288" spans="1:12">
      <c r="A288">
        <f t="shared" ca="1" si="4"/>
        <v>0.55299627199133983</v>
      </c>
      <c r="B288">
        <v>287</v>
      </c>
      <c r="C288" t="s">
        <v>29</v>
      </c>
      <c r="D288" t="s">
        <v>94</v>
      </c>
      <c r="E288" t="s">
        <v>51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58</v>
      </c>
      <c r="L288">
        <v>9</v>
      </c>
    </row>
    <row r="289" spans="1:12">
      <c r="A289">
        <f t="shared" ca="1" si="4"/>
        <v>0.71573694059570969</v>
      </c>
      <c r="B289">
        <v>288</v>
      </c>
      <c r="C289" t="s">
        <v>29</v>
      </c>
      <c r="D289" t="s">
        <v>98</v>
      </c>
      <c r="E289" t="s">
        <v>43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44</v>
      </c>
      <c r="L289">
        <v>228</v>
      </c>
    </row>
    <row r="290" spans="1:12">
      <c r="A290">
        <f t="shared" ca="1" si="4"/>
        <v>0.26546125840989232</v>
      </c>
      <c r="B290">
        <v>289</v>
      </c>
      <c r="C290" t="s">
        <v>41</v>
      </c>
      <c r="D290" t="s">
        <v>98</v>
      </c>
      <c r="E290" t="s">
        <v>43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53</v>
      </c>
      <c r="L290">
        <v>2</v>
      </c>
    </row>
    <row r="291" spans="1:12">
      <c r="A291">
        <f t="shared" ca="1" si="4"/>
        <v>6.618507164763654E-2</v>
      </c>
      <c r="B291">
        <v>290</v>
      </c>
      <c r="C291" t="s">
        <v>29</v>
      </c>
      <c r="D291" t="s">
        <v>94</v>
      </c>
      <c r="E291" t="s">
        <v>35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58</v>
      </c>
      <c r="L291">
        <v>494</v>
      </c>
    </row>
    <row r="292" spans="1:12">
      <c r="A292">
        <f t="shared" ca="1" si="4"/>
        <v>0.25117900120095793</v>
      </c>
      <c r="B292">
        <v>291</v>
      </c>
      <c r="C292" t="s">
        <v>41</v>
      </c>
      <c r="D292" t="s">
        <v>95</v>
      </c>
      <c r="E292" t="s">
        <v>43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48</v>
      </c>
      <c r="L292">
        <v>283</v>
      </c>
    </row>
    <row r="293" spans="1:12">
      <c r="A293">
        <f t="shared" ca="1" si="4"/>
        <v>0.3211380531047402</v>
      </c>
      <c r="B293">
        <v>292</v>
      </c>
      <c r="C293" t="s">
        <v>29</v>
      </c>
      <c r="D293" t="s">
        <v>94</v>
      </c>
      <c r="E293" t="s">
        <v>43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58</v>
      </c>
      <c r="L293">
        <v>458</v>
      </c>
    </row>
    <row r="294" spans="1:12">
      <c r="A294">
        <f t="shared" ca="1" si="4"/>
        <v>0.68197992635432869</v>
      </c>
      <c r="B294">
        <v>293</v>
      </c>
      <c r="C294" t="s">
        <v>41</v>
      </c>
      <c r="D294" t="s">
        <v>98</v>
      </c>
      <c r="E294" t="s">
        <v>51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58</v>
      </c>
      <c r="L294">
        <v>431</v>
      </c>
    </row>
    <row r="295" spans="1:12">
      <c r="A295">
        <f t="shared" ca="1" si="4"/>
        <v>0.16431286810694401</v>
      </c>
      <c r="B295">
        <v>294</v>
      </c>
      <c r="C295" t="s">
        <v>29</v>
      </c>
      <c r="D295" t="s">
        <v>95</v>
      </c>
      <c r="E295" t="s">
        <v>35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48</v>
      </c>
      <c r="L295">
        <v>185</v>
      </c>
    </row>
    <row r="296" spans="1:12">
      <c r="A296">
        <f t="shared" ca="1" si="4"/>
        <v>0.75621101176790739</v>
      </c>
      <c r="B296">
        <v>295</v>
      </c>
      <c r="C296" t="s">
        <v>41</v>
      </c>
      <c r="D296" t="s">
        <v>98</v>
      </c>
      <c r="E296" t="s">
        <v>35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48</v>
      </c>
      <c r="L296">
        <v>353</v>
      </c>
    </row>
    <row r="297" spans="1:12">
      <c r="A297">
        <f t="shared" ca="1" si="4"/>
        <v>0.27704510851428821</v>
      </c>
      <c r="B297">
        <v>296</v>
      </c>
      <c r="C297" t="s">
        <v>29</v>
      </c>
      <c r="D297" t="s">
        <v>94</v>
      </c>
      <c r="E297" t="s">
        <v>43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72</v>
      </c>
      <c r="L297">
        <v>263</v>
      </c>
    </row>
    <row r="298" spans="1:12">
      <c r="A298">
        <f t="shared" ca="1" si="4"/>
        <v>0.56846166724250569</v>
      </c>
      <c r="B298">
        <v>297</v>
      </c>
      <c r="C298" t="s">
        <v>29</v>
      </c>
      <c r="D298" t="s">
        <v>94</v>
      </c>
      <c r="E298" t="s">
        <v>43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48</v>
      </c>
      <c r="L298">
        <v>175</v>
      </c>
    </row>
    <row r="299" spans="1:12">
      <c r="A299">
        <f t="shared" ca="1" si="4"/>
        <v>0.61443989213429806</v>
      </c>
      <c r="B299">
        <v>298</v>
      </c>
      <c r="C299" t="s">
        <v>41</v>
      </c>
      <c r="D299" t="s">
        <v>97</v>
      </c>
      <c r="E299" t="s">
        <v>35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48</v>
      </c>
      <c r="L299">
        <v>285</v>
      </c>
    </row>
    <row r="300" spans="1:12">
      <c r="A300">
        <f t="shared" ca="1" si="4"/>
        <v>0.30466846997528008</v>
      </c>
      <c r="B300">
        <v>299</v>
      </c>
      <c r="C300" t="s">
        <v>29</v>
      </c>
      <c r="D300" t="s">
        <v>98</v>
      </c>
      <c r="E300" t="s">
        <v>43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48</v>
      </c>
      <c r="L300">
        <v>212</v>
      </c>
    </row>
    <row r="301" spans="1:12">
      <c r="A301">
        <f t="shared" ca="1" si="4"/>
        <v>0.37425733827736107</v>
      </c>
      <c r="B301">
        <v>300</v>
      </c>
      <c r="C301" t="s">
        <v>29</v>
      </c>
      <c r="D301" t="s">
        <v>95</v>
      </c>
      <c r="E301" t="s">
        <v>35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58</v>
      </c>
      <c r="L301">
        <v>22</v>
      </c>
    </row>
    <row r="302" spans="1:12">
      <c r="A302">
        <f t="shared" ca="1" si="4"/>
        <v>8.2687091585279648E-2</v>
      </c>
      <c r="B302">
        <v>301</v>
      </c>
      <c r="C302" t="s">
        <v>29</v>
      </c>
      <c r="D302" t="s">
        <v>94</v>
      </c>
      <c r="E302" t="s">
        <v>35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48</v>
      </c>
      <c r="L302">
        <v>103</v>
      </c>
    </row>
    <row r="303" spans="1:12">
      <c r="A303">
        <f t="shared" ca="1" si="4"/>
        <v>0.40395507678147435</v>
      </c>
      <c r="B303">
        <v>302</v>
      </c>
      <c r="C303" t="s">
        <v>29</v>
      </c>
      <c r="D303" t="s">
        <v>94</v>
      </c>
      <c r="E303" t="s">
        <v>51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48</v>
      </c>
      <c r="L303">
        <v>382</v>
      </c>
    </row>
    <row r="304" spans="1:12">
      <c r="A304">
        <f t="shared" ca="1" si="4"/>
        <v>0.58436050220123714</v>
      </c>
      <c r="B304">
        <v>303</v>
      </c>
      <c r="C304" t="s">
        <v>29</v>
      </c>
      <c r="D304" t="s">
        <v>95</v>
      </c>
      <c r="E304" t="s">
        <v>35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48</v>
      </c>
      <c r="L304">
        <v>332</v>
      </c>
    </row>
    <row r="305" spans="1:12">
      <c r="A305">
        <f t="shared" ca="1" si="4"/>
        <v>0.84985748416555962</v>
      </c>
      <c r="B305">
        <v>304</v>
      </c>
      <c r="C305" t="s">
        <v>41</v>
      </c>
      <c r="D305" t="s">
        <v>97</v>
      </c>
      <c r="E305" t="s">
        <v>35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48</v>
      </c>
      <c r="L305">
        <v>147</v>
      </c>
    </row>
    <row r="306" spans="1:12">
      <c r="A306">
        <f t="shared" ca="1" si="4"/>
        <v>0.92273768145534463</v>
      </c>
      <c r="B306">
        <v>305</v>
      </c>
      <c r="C306" t="s">
        <v>29</v>
      </c>
      <c r="D306" t="s">
        <v>98</v>
      </c>
      <c r="E306" t="s">
        <v>43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53</v>
      </c>
      <c r="L306">
        <v>319</v>
      </c>
    </row>
    <row r="307" spans="1:12">
      <c r="A307">
        <f t="shared" ca="1" si="4"/>
        <v>0.16249101527775878</v>
      </c>
      <c r="B307">
        <v>306</v>
      </c>
      <c r="C307" t="s">
        <v>29</v>
      </c>
      <c r="D307" t="s">
        <v>94</v>
      </c>
      <c r="E307" t="s">
        <v>35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48</v>
      </c>
      <c r="L307">
        <v>120</v>
      </c>
    </row>
    <row r="308" spans="1:12">
      <c r="A308">
        <f t="shared" ca="1" si="4"/>
        <v>0.43210293705919023</v>
      </c>
      <c r="B308">
        <v>307</v>
      </c>
      <c r="C308" t="s">
        <v>29</v>
      </c>
      <c r="D308" t="s">
        <v>94</v>
      </c>
      <c r="E308" t="s">
        <v>35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48</v>
      </c>
      <c r="L308">
        <v>384</v>
      </c>
    </row>
    <row r="309" spans="1:12">
      <c r="A309">
        <f t="shared" ca="1" si="4"/>
        <v>0.95279465499173388</v>
      </c>
      <c r="B309">
        <v>308</v>
      </c>
      <c r="C309" t="s">
        <v>29</v>
      </c>
      <c r="D309" t="s">
        <v>98</v>
      </c>
      <c r="E309" t="s">
        <v>43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48</v>
      </c>
      <c r="L309">
        <v>408</v>
      </c>
    </row>
    <row r="310" spans="1:12">
      <c r="A310">
        <f t="shared" ca="1" si="4"/>
        <v>0.7627751289121697</v>
      </c>
      <c r="B310">
        <v>309</v>
      </c>
      <c r="C310" t="s">
        <v>29</v>
      </c>
      <c r="D310" t="s">
        <v>95</v>
      </c>
      <c r="E310" t="s">
        <v>43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48</v>
      </c>
      <c r="L310">
        <v>114</v>
      </c>
    </row>
    <row r="311" spans="1:12">
      <c r="A311">
        <f t="shared" ca="1" si="4"/>
        <v>0.16151011413014182</v>
      </c>
      <c r="B311">
        <v>310</v>
      </c>
      <c r="C311" t="s">
        <v>41</v>
      </c>
      <c r="D311" t="s">
        <v>95</v>
      </c>
      <c r="E311" t="s">
        <v>35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44</v>
      </c>
      <c r="L311">
        <v>14</v>
      </c>
    </row>
    <row r="312" spans="1:12">
      <c r="A312">
        <f t="shared" ca="1" si="4"/>
        <v>0.50842838331760454</v>
      </c>
      <c r="B312">
        <v>311</v>
      </c>
      <c r="C312" t="s">
        <v>41</v>
      </c>
      <c r="D312" t="s">
        <v>94</v>
      </c>
      <c r="E312" t="s">
        <v>35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53</v>
      </c>
      <c r="L312">
        <v>221</v>
      </c>
    </row>
    <row r="313" spans="1:12">
      <c r="A313">
        <f t="shared" ca="1" si="4"/>
        <v>0.27823377227241519</v>
      </c>
      <c r="B313">
        <v>312</v>
      </c>
      <c r="C313" t="s">
        <v>41</v>
      </c>
      <c r="D313" t="s">
        <v>98</v>
      </c>
      <c r="E313" t="s">
        <v>35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44</v>
      </c>
      <c r="L313">
        <v>379</v>
      </c>
    </row>
    <row r="314" spans="1:12">
      <c r="A314">
        <f t="shared" ca="1" si="4"/>
        <v>0.46488047088679607</v>
      </c>
      <c r="B314">
        <v>313</v>
      </c>
      <c r="C314" t="s">
        <v>29</v>
      </c>
      <c r="D314" t="s">
        <v>94</v>
      </c>
      <c r="E314" t="s">
        <v>35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58</v>
      </c>
      <c r="L314">
        <v>130</v>
      </c>
    </row>
    <row r="315" spans="1:12">
      <c r="A315">
        <f t="shared" ca="1" si="4"/>
        <v>0.64841108978560269</v>
      </c>
      <c r="B315">
        <v>314</v>
      </c>
      <c r="C315" t="s">
        <v>41</v>
      </c>
      <c r="D315" t="s">
        <v>94</v>
      </c>
      <c r="E315" t="s">
        <v>35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58</v>
      </c>
      <c r="L315">
        <v>206</v>
      </c>
    </row>
    <row r="316" spans="1:12">
      <c r="A316">
        <f t="shared" ca="1" si="4"/>
        <v>0.30510733187010453</v>
      </c>
      <c r="B316">
        <v>315</v>
      </c>
      <c r="C316" t="s">
        <v>41</v>
      </c>
      <c r="D316" t="s">
        <v>94</v>
      </c>
      <c r="E316" t="s">
        <v>35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48</v>
      </c>
      <c r="L316">
        <v>488</v>
      </c>
    </row>
    <row r="317" spans="1:12">
      <c r="A317">
        <f t="shared" ca="1" si="4"/>
        <v>0.63062606791172493</v>
      </c>
      <c r="B317">
        <v>316</v>
      </c>
      <c r="C317" t="s">
        <v>29</v>
      </c>
      <c r="D317" t="s">
        <v>99</v>
      </c>
      <c r="E317" t="s">
        <v>35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53</v>
      </c>
      <c r="L317">
        <v>187</v>
      </c>
    </row>
    <row r="318" spans="1:12">
      <c r="A318">
        <f t="shared" ca="1" si="4"/>
        <v>0.48125063682931968</v>
      </c>
      <c r="B318">
        <v>317</v>
      </c>
      <c r="C318" t="s">
        <v>41</v>
      </c>
      <c r="D318" t="s">
        <v>94</v>
      </c>
      <c r="E318" t="s">
        <v>35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48</v>
      </c>
      <c r="L318">
        <v>421</v>
      </c>
    </row>
    <row r="319" spans="1:12">
      <c r="A319">
        <f t="shared" ca="1" si="4"/>
        <v>0.47322782158453913</v>
      </c>
      <c r="B319">
        <v>318</v>
      </c>
      <c r="C319" t="s">
        <v>41</v>
      </c>
      <c r="D319" t="s">
        <v>97</v>
      </c>
      <c r="E319" t="s">
        <v>35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58</v>
      </c>
      <c r="L319">
        <v>24</v>
      </c>
    </row>
    <row r="320" spans="1:12">
      <c r="A320">
        <f t="shared" ca="1" si="4"/>
        <v>0.51357086123876827</v>
      </c>
      <c r="B320">
        <v>319</v>
      </c>
      <c r="C320" t="s">
        <v>29</v>
      </c>
      <c r="D320" t="s">
        <v>98</v>
      </c>
      <c r="E320" t="s">
        <v>35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44</v>
      </c>
      <c r="L320">
        <v>43</v>
      </c>
    </row>
    <row r="321" spans="1:12">
      <c r="A321">
        <f t="shared" ca="1" si="4"/>
        <v>0.26211061547107561</v>
      </c>
      <c r="B321">
        <v>320</v>
      </c>
      <c r="C321" t="s">
        <v>29</v>
      </c>
      <c r="D321" t="s">
        <v>98</v>
      </c>
      <c r="E321" t="s">
        <v>43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48</v>
      </c>
      <c r="L321">
        <v>124</v>
      </c>
    </row>
    <row r="322" spans="1:12">
      <c r="A322">
        <f t="shared" ref="A322:A385" ca="1" si="5">RAND()</f>
        <v>0.85508348629905406</v>
      </c>
      <c r="B322">
        <v>321</v>
      </c>
      <c r="C322" t="s">
        <v>29</v>
      </c>
      <c r="D322" t="s">
        <v>97</v>
      </c>
      <c r="E322" t="s">
        <v>35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48</v>
      </c>
      <c r="L322">
        <v>456</v>
      </c>
    </row>
    <row r="323" spans="1:12">
      <c r="A323">
        <f t="shared" ca="1" si="5"/>
        <v>0.81264960462287639</v>
      </c>
      <c r="B323">
        <v>322</v>
      </c>
      <c r="C323" t="s">
        <v>41</v>
      </c>
      <c r="D323" t="s">
        <v>97</v>
      </c>
      <c r="E323" t="s">
        <v>51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48</v>
      </c>
      <c r="L323">
        <v>383</v>
      </c>
    </row>
    <row r="324" spans="1:12">
      <c r="A324">
        <f t="shared" ca="1" si="5"/>
        <v>0.88909893848945787</v>
      </c>
      <c r="B324">
        <v>323</v>
      </c>
      <c r="C324" t="s">
        <v>29</v>
      </c>
      <c r="D324" t="s">
        <v>98</v>
      </c>
      <c r="E324" t="s">
        <v>43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48</v>
      </c>
      <c r="L324">
        <v>109</v>
      </c>
    </row>
    <row r="325" spans="1:12">
      <c r="A325">
        <f t="shared" ca="1" si="5"/>
        <v>0.71002173123944823</v>
      </c>
      <c r="B325">
        <v>324</v>
      </c>
      <c r="C325" t="s">
        <v>29</v>
      </c>
      <c r="D325" t="s">
        <v>96</v>
      </c>
      <c r="E325" t="s">
        <v>51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48</v>
      </c>
      <c r="L325">
        <v>272</v>
      </c>
    </row>
    <row r="326" spans="1:12">
      <c r="A326">
        <f t="shared" ca="1" si="5"/>
        <v>0.41144620373668217</v>
      </c>
      <c r="B326">
        <v>325</v>
      </c>
      <c r="C326" t="s">
        <v>41</v>
      </c>
      <c r="D326" t="s">
        <v>98</v>
      </c>
      <c r="E326" t="s">
        <v>35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48</v>
      </c>
      <c r="L326">
        <v>443</v>
      </c>
    </row>
    <row r="327" spans="1:12">
      <c r="A327">
        <f t="shared" ca="1" si="5"/>
        <v>0.43416701035309069</v>
      </c>
      <c r="B327">
        <v>326</v>
      </c>
      <c r="C327" t="s">
        <v>29</v>
      </c>
      <c r="D327" t="s">
        <v>96</v>
      </c>
      <c r="E327" t="s">
        <v>43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44</v>
      </c>
      <c r="L327">
        <v>232</v>
      </c>
    </row>
    <row r="328" spans="1:12">
      <c r="A328">
        <f t="shared" ca="1" si="5"/>
        <v>0.52493555927585767</v>
      </c>
      <c r="B328">
        <v>327</v>
      </c>
      <c r="C328" t="s">
        <v>29</v>
      </c>
      <c r="D328" t="s">
        <v>95</v>
      </c>
      <c r="E328" t="s">
        <v>43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48</v>
      </c>
      <c r="L328">
        <v>104</v>
      </c>
    </row>
    <row r="329" spans="1:12">
      <c r="A329">
        <f t="shared" ca="1" si="5"/>
        <v>4.8888667117546247E-2</v>
      </c>
      <c r="B329">
        <v>328</v>
      </c>
      <c r="C329" t="s">
        <v>29</v>
      </c>
      <c r="D329" t="s">
        <v>98</v>
      </c>
      <c r="E329" t="s">
        <v>35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44</v>
      </c>
      <c r="L329">
        <v>435</v>
      </c>
    </row>
    <row r="330" spans="1:12">
      <c r="A330">
        <f t="shared" ca="1" si="5"/>
        <v>0.69714382183026669</v>
      </c>
      <c r="B330">
        <v>329</v>
      </c>
      <c r="C330" t="s">
        <v>41</v>
      </c>
      <c r="D330" t="s">
        <v>95</v>
      </c>
      <c r="E330" t="s">
        <v>43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53</v>
      </c>
      <c r="L330">
        <v>107</v>
      </c>
    </row>
    <row r="331" spans="1:12">
      <c r="A331">
        <f t="shared" ca="1" si="5"/>
        <v>0.49262060018312337</v>
      </c>
      <c r="B331">
        <v>330</v>
      </c>
      <c r="C331" t="s">
        <v>41</v>
      </c>
      <c r="D331" t="s">
        <v>95</v>
      </c>
      <c r="E331" t="s">
        <v>35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48</v>
      </c>
      <c r="L331">
        <v>475</v>
      </c>
    </row>
    <row r="332" spans="1:12">
      <c r="A332">
        <f t="shared" ca="1" si="5"/>
        <v>0.70841989402741268</v>
      </c>
      <c r="B332">
        <v>331</v>
      </c>
      <c r="C332" t="s">
        <v>29</v>
      </c>
      <c r="D332" t="s">
        <v>94</v>
      </c>
      <c r="E332" t="s">
        <v>43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48</v>
      </c>
      <c r="L332">
        <v>437</v>
      </c>
    </row>
    <row r="333" spans="1:12">
      <c r="A333">
        <f t="shared" ca="1" si="5"/>
        <v>0.34073794264379487</v>
      </c>
      <c r="B333">
        <v>332</v>
      </c>
      <c r="C333" t="s">
        <v>29</v>
      </c>
      <c r="D333" t="s">
        <v>94</v>
      </c>
      <c r="E333" t="s">
        <v>35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48</v>
      </c>
      <c r="L333">
        <v>146</v>
      </c>
    </row>
    <row r="334" spans="1:12">
      <c r="A334">
        <f t="shared" ca="1" si="5"/>
        <v>0.44064209757705852</v>
      </c>
      <c r="B334">
        <v>333</v>
      </c>
      <c r="C334" t="s">
        <v>29</v>
      </c>
      <c r="D334" t="s">
        <v>94</v>
      </c>
      <c r="E334" t="s">
        <v>43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48</v>
      </c>
      <c r="L334">
        <v>48</v>
      </c>
    </row>
    <row r="335" spans="1:12">
      <c r="A335">
        <f t="shared" ca="1" si="5"/>
        <v>6.5245057216703373E-2</v>
      </c>
      <c r="B335">
        <v>334</v>
      </c>
      <c r="C335" t="s">
        <v>29</v>
      </c>
      <c r="D335" t="s">
        <v>94</v>
      </c>
      <c r="E335" t="s">
        <v>51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44</v>
      </c>
      <c r="L335">
        <v>349</v>
      </c>
    </row>
    <row r="336" spans="1:12">
      <c r="A336">
        <f t="shared" ca="1" si="5"/>
        <v>0.52985510770778543</v>
      </c>
      <c r="B336">
        <v>335</v>
      </c>
      <c r="C336" t="s">
        <v>29</v>
      </c>
      <c r="D336" t="s">
        <v>94</v>
      </c>
      <c r="E336" t="s">
        <v>35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48</v>
      </c>
      <c r="L336">
        <v>385</v>
      </c>
    </row>
    <row r="337" spans="1:12">
      <c r="A337">
        <f t="shared" ca="1" si="5"/>
        <v>0.40583435432072379</v>
      </c>
      <c r="B337">
        <v>336</v>
      </c>
      <c r="C337" t="s">
        <v>29</v>
      </c>
      <c r="D337" t="s">
        <v>94</v>
      </c>
      <c r="E337" t="s">
        <v>43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58</v>
      </c>
      <c r="L337">
        <v>289</v>
      </c>
    </row>
    <row r="338" spans="1:12">
      <c r="A338">
        <f t="shared" ca="1" si="5"/>
        <v>0.59213944555847853</v>
      </c>
      <c r="B338">
        <v>337</v>
      </c>
      <c r="C338" t="s">
        <v>29</v>
      </c>
      <c r="D338" t="s">
        <v>96</v>
      </c>
      <c r="E338" t="s">
        <v>46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48</v>
      </c>
      <c r="L338">
        <v>157</v>
      </c>
    </row>
    <row r="339" spans="1:12">
      <c r="A339">
        <f t="shared" ca="1" si="5"/>
        <v>0.47609812700778609</v>
      </c>
      <c r="B339">
        <v>338</v>
      </c>
      <c r="C339" t="s">
        <v>41</v>
      </c>
      <c r="D339" t="s">
        <v>94</v>
      </c>
      <c r="E339" t="s">
        <v>35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58</v>
      </c>
      <c r="L339">
        <v>301</v>
      </c>
    </row>
    <row r="340" spans="1:12">
      <c r="A340">
        <f t="shared" ca="1" si="5"/>
        <v>3.543446616099144E-2</v>
      </c>
      <c r="B340">
        <v>339</v>
      </c>
      <c r="C340" t="s">
        <v>41</v>
      </c>
      <c r="D340" t="s">
        <v>95</v>
      </c>
      <c r="E340" t="s">
        <v>43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48</v>
      </c>
      <c r="L340">
        <v>122</v>
      </c>
    </row>
    <row r="341" spans="1:12">
      <c r="A341">
        <f t="shared" ca="1" si="5"/>
        <v>0.72467651518871068</v>
      </c>
      <c r="B341">
        <v>340</v>
      </c>
      <c r="C341" t="s">
        <v>29</v>
      </c>
      <c r="D341" t="s">
        <v>98</v>
      </c>
      <c r="E341" t="s">
        <v>51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58</v>
      </c>
      <c r="L341">
        <v>266</v>
      </c>
    </row>
    <row r="342" spans="1:12">
      <c r="A342">
        <f t="shared" ca="1" si="5"/>
        <v>0.61885943771221408</v>
      </c>
      <c r="B342">
        <v>341</v>
      </c>
      <c r="C342" t="s">
        <v>29</v>
      </c>
      <c r="D342" t="s">
        <v>94</v>
      </c>
      <c r="E342" t="s">
        <v>43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48</v>
      </c>
      <c r="L342">
        <v>72</v>
      </c>
    </row>
    <row r="343" spans="1:12">
      <c r="A343">
        <f t="shared" ca="1" si="5"/>
        <v>0.21414771001931709</v>
      </c>
      <c r="B343">
        <v>342</v>
      </c>
      <c r="C343" t="s">
        <v>41</v>
      </c>
      <c r="D343" t="s">
        <v>95</v>
      </c>
      <c r="E343" t="s">
        <v>61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48</v>
      </c>
      <c r="L343">
        <v>321</v>
      </c>
    </row>
    <row r="344" spans="1:12">
      <c r="A344">
        <f t="shared" ca="1" si="5"/>
        <v>0.16242469672861615</v>
      </c>
      <c r="B344">
        <v>343</v>
      </c>
      <c r="C344" t="s">
        <v>41</v>
      </c>
      <c r="D344" t="s">
        <v>99</v>
      </c>
      <c r="E344" t="s">
        <v>49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48</v>
      </c>
      <c r="L344">
        <v>171</v>
      </c>
    </row>
    <row r="345" spans="1:12">
      <c r="A345">
        <f t="shared" ca="1" si="5"/>
        <v>0.49057629831927463</v>
      </c>
      <c r="B345">
        <v>344</v>
      </c>
      <c r="C345" t="s">
        <v>29</v>
      </c>
      <c r="D345" t="s">
        <v>95</v>
      </c>
      <c r="E345" t="s">
        <v>35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44</v>
      </c>
      <c r="L345">
        <v>154</v>
      </c>
    </row>
    <row r="346" spans="1:12">
      <c r="A346">
        <f t="shared" ca="1" si="5"/>
        <v>0.98083344858510924</v>
      </c>
      <c r="B346">
        <v>345</v>
      </c>
      <c r="C346" t="s">
        <v>41</v>
      </c>
      <c r="D346" t="s">
        <v>94</v>
      </c>
      <c r="E346" t="s">
        <v>43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48</v>
      </c>
      <c r="L346">
        <v>34</v>
      </c>
    </row>
    <row r="347" spans="1:12">
      <c r="A347">
        <f t="shared" ca="1" si="5"/>
        <v>0.48394078044973898</v>
      </c>
      <c r="B347">
        <v>346</v>
      </c>
      <c r="C347" t="s">
        <v>29</v>
      </c>
      <c r="D347" t="s">
        <v>95</v>
      </c>
      <c r="E347" t="s">
        <v>51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78</v>
      </c>
      <c r="L347">
        <v>361</v>
      </c>
    </row>
    <row r="348" spans="1:12">
      <c r="A348">
        <f t="shared" ca="1" si="5"/>
        <v>0.91532717594101742</v>
      </c>
      <c r="B348">
        <v>347</v>
      </c>
      <c r="C348" t="s">
        <v>29</v>
      </c>
      <c r="D348" t="s">
        <v>97</v>
      </c>
      <c r="E348" t="s">
        <v>35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48</v>
      </c>
      <c r="L348">
        <v>21</v>
      </c>
    </row>
    <row r="349" spans="1:12">
      <c r="A349">
        <f t="shared" ca="1" si="5"/>
        <v>0.82066448955399485</v>
      </c>
      <c r="B349">
        <v>348</v>
      </c>
      <c r="C349" t="s">
        <v>29</v>
      </c>
      <c r="D349" t="s">
        <v>98</v>
      </c>
      <c r="E349" t="s">
        <v>35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60</v>
      </c>
      <c r="L349">
        <v>31</v>
      </c>
    </row>
    <row r="350" spans="1:12">
      <c r="A350">
        <f t="shared" ca="1" si="5"/>
        <v>0.83066542905494911</v>
      </c>
      <c r="B350">
        <v>349</v>
      </c>
      <c r="C350" t="s">
        <v>29</v>
      </c>
      <c r="D350" t="s">
        <v>94</v>
      </c>
      <c r="E350" t="s">
        <v>35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44</v>
      </c>
      <c r="L350">
        <v>15</v>
      </c>
    </row>
    <row r="351" spans="1:12">
      <c r="A351">
        <f t="shared" ca="1" si="5"/>
        <v>0.60102585577822221</v>
      </c>
      <c r="B351">
        <v>350</v>
      </c>
      <c r="C351" t="s">
        <v>29</v>
      </c>
      <c r="D351" t="s">
        <v>94</v>
      </c>
      <c r="E351" t="s">
        <v>35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44</v>
      </c>
      <c r="L351">
        <v>409</v>
      </c>
    </row>
    <row r="352" spans="1:12">
      <c r="A352">
        <f t="shared" ca="1" si="5"/>
        <v>8.3731689831776923E-2</v>
      </c>
      <c r="B352">
        <v>351</v>
      </c>
      <c r="C352" t="s">
        <v>29</v>
      </c>
      <c r="D352" t="s">
        <v>95</v>
      </c>
      <c r="E352" t="s">
        <v>43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44</v>
      </c>
      <c r="L352">
        <v>20</v>
      </c>
    </row>
    <row r="353" spans="1:12">
      <c r="A353">
        <f t="shared" ca="1" si="5"/>
        <v>0.32469937900426915</v>
      </c>
      <c r="B353">
        <v>352</v>
      </c>
      <c r="C353" t="s">
        <v>29</v>
      </c>
      <c r="D353" t="s">
        <v>98</v>
      </c>
      <c r="E353" t="s">
        <v>51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48</v>
      </c>
      <c r="L353">
        <v>388</v>
      </c>
    </row>
    <row r="354" spans="1:12">
      <c r="A354">
        <f t="shared" ca="1" si="5"/>
        <v>0.42486966891008404</v>
      </c>
      <c r="B354">
        <v>353</v>
      </c>
      <c r="C354" t="s">
        <v>29</v>
      </c>
      <c r="D354" t="s">
        <v>98</v>
      </c>
      <c r="E354" t="s">
        <v>43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44</v>
      </c>
      <c r="L354">
        <v>93</v>
      </c>
    </row>
    <row r="355" spans="1:12">
      <c r="A355">
        <f t="shared" ca="1" si="5"/>
        <v>0.8254124930643868</v>
      </c>
      <c r="B355">
        <v>354</v>
      </c>
      <c r="C355" t="s">
        <v>29</v>
      </c>
      <c r="D355" t="s">
        <v>94</v>
      </c>
      <c r="E355" t="s">
        <v>35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79</v>
      </c>
      <c r="L355">
        <v>148</v>
      </c>
    </row>
    <row r="356" spans="1:12">
      <c r="A356">
        <f t="shared" ca="1" si="5"/>
        <v>0.40843946833217082</v>
      </c>
      <c r="B356">
        <v>355</v>
      </c>
      <c r="C356" t="s">
        <v>29</v>
      </c>
      <c r="D356" t="s">
        <v>94</v>
      </c>
      <c r="E356" t="s">
        <v>35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53</v>
      </c>
      <c r="L356">
        <v>345</v>
      </c>
    </row>
    <row r="357" spans="1:12">
      <c r="A357">
        <f t="shared" ca="1" si="5"/>
        <v>0.38746545597260651</v>
      </c>
      <c r="B357">
        <v>356</v>
      </c>
      <c r="C357" t="s">
        <v>29</v>
      </c>
      <c r="D357" t="s">
        <v>95</v>
      </c>
      <c r="E357" t="s">
        <v>43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48</v>
      </c>
      <c r="L357">
        <v>177</v>
      </c>
    </row>
    <row r="358" spans="1:12">
      <c r="A358">
        <f t="shared" ca="1" si="5"/>
        <v>2.7764078762157252E-2</v>
      </c>
      <c r="B358">
        <v>357</v>
      </c>
      <c r="C358" t="s">
        <v>29</v>
      </c>
      <c r="D358" t="s">
        <v>94</v>
      </c>
      <c r="E358" t="s">
        <v>35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48</v>
      </c>
      <c r="L358">
        <v>350</v>
      </c>
    </row>
    <row r="359" spans="1:12">
      <c r="A359">
        <f t="shared" ca="1" si="5"/>
        <v>7.2528004711787442E-2</v>
      </c>
      <c r="B359">
        <v>358</v>
      </c>
      <c r="C359" t="s">
        <v>41</v>
      </c>
      <c r="D359" t="s">
        <v>98</v>
      </c>
      <c r="E359" t="s">
        <v>35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58</v>
      </c>
      <c r="L359">
        <v>453</v>
      </c>
    </row>
    <row r="360" spans="1:12">
      <c r="A360">
        <f t="shared" ca="1" si="5"/>
        <v>0.64048924959955122</v>
      </c>
      <c r="B360">
        <v>359</v>
      </c>
      <c r="C360" t="s">
        <v>29</v>
      </c>
      <c r="D360" t="s">
        <v>98</v>
      </c>
      <c r="E360" t="s">
        <v>43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56</v>
      </c>
      <c r="L360">
        <v>256</v>
      </c>
    </row>
    <row r="361" spans="1:12">
      <c r="A361">
        <f t="shared" ca="1" si="5"/>
        <v>0.36790793392943877</v>
      </c>
      <c r="B361">
        <v>360</v>
      </c>
      <c r="C361" t="s">
        <v>29</v>
      </c>
      <c r="D361" t="s">
        <v>98</v>
      </c>
      <c r="E361" t="s">
        <v>51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53</v>
      </c>
      <c r="L361">
        <v>496</v>
      </c>
    </row>
    <row r="362" spans="1:12">
      <c r="A362">
        <f t="shared" ca="1" si="5"/>
        <v>0.14994514149621152</v>
      </c>
      <c r="B362">
        <v>361</v>
      </c>
      <c r="C362" t="s">
        <v>29</v>
      </c>
      <c r="D362" t="s">
        <v>97</v>
      </c>
      <c r="E362" t="s">
        <v>51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48</v>
      </c>
      <c r="L362">
        <v>450</v>
      </c>
    </row>
    <row r="363" spans="1:12">
      <c r="A363">
        <f t="shared" ca="1" si="5"/>
        <v>0.85315087726691219</v>
      </c>
      <c r="B363">
        <v>362</v>
      </c>
      <c r="C363" t="s">
        <v>29</v>
      </c>
      <c r="D363" t="s">
        <v>94</v>
      </c>
      <c r="E363" t="s">
        <v>35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56</v>
      </c>
      <c r="L363">
        <v>239</v>
      </c>
    </row>
    <row r="364" spans="1:12">
      <c r="A364">
        <f t="shared" ca="1" si="5"/>
        <v>0.61933358677363282</v>
      </c>
      <c r="B364">
        <v>363</v>
      </c>
      <c r="C364" t="s">
        <v>29</v>
      </c>
      <c r="D364" t="s">
        <v>99</v>
      </c>
      <c r="E364" t="s">
        <v>46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58</v>
      </c>
      <c r="L364">
        <v>489</v>
      </c>
    </row>
    <row r="365" spans="1:12">
      <c r="A365">
        <f t="shared" ca="1" si="5"/>
        <v>0.73506185457275286</v>
      </c>
      <c r="B365">
        <v>364</v>
      </c>
      <c r="C365" t="s">
        <v>29</v>
      </c>
      <c r="D365" t="s">
        <v>98</v>
      </c>
      <c r="E365" t="s">
        <v>35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58</v>
      </c>
      <c r="L365">
        <v>73</v>
      </c>
    </row>
    <row r="366" spans="1:12">
      <c r="A366">
        <f t="shared" ca="1" si="5"/>
        <v>0.770473423858276</v>
      </c>
      <c r="B366">
        <v>365</v>
      </c>
      <c r="C366" t="s">
        <v>29</v>
      </c>
      <c r="D366" t="s">
        <v>95</v>
      </c>
      <c r="E366" t="s">
        <v>43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48</v>
      </c>
      <c r="L366">
        <v>229</v>
      </c>
    </row>
    <row r="367" spans="1:12">
      <c r="A367">
        <f t="shared" ca="1" si="5"/>
        <v>0.57565635040885232</v>
      </c>
      <c r="B367">
        <v>366</v>
      </c>
      <c r="C367" t="s">
        <v>29</v>
      </c>
      <c r="D367" t="s">
        <v>94</v>
      </c>
      <c r="E367" t="s">
        <v>61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48</v>
      </c>
      <c r="L367">
        <v>415</v>
      </c>
    </row>
    <row r="368" spans="1:12">
      <c r="A368">
        <f t="shared" ca="1" si="5"/>
        <v>0.59242039653064882</v>
      </c>
      <c r="B368">
        <v>367</v>
      </c>
      <c r="C368" t="s">
        <v>29</v>
      </c>
      <c r="D368" t="s">
        <v>98</v>
      </c>
      <c r="E368" t="s">
        <v>43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48</v>
      </c>
      <c r="L368">
        <v>370</v>
      </c>
    </row>
    <row r="369" spans="1:12">
      <c r="A369">
        <f t="shared" ca="1" si="5"/>
        <v>0.48562239529042373</v>
      </c>
      <c r="B369">
        <v>368</v>
      </c>
      <c r="C369" t="s">
        <v>29</v>
      </c>
      <c r="D369" t="s">
        <v>98</v>
      </c>
      <c r="E369" t="s">
        <v>43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48</v>
      </c>
      <c r="L369">
        <v>11</v>
      </c>
    </row>
    <row r="370" spans="1:12">
      <c r="A370">
        <f t="shared" ca="1" si="5"/>
        <v>0.84804969829007215</v>
      </c>
      <c r="B370">
        <v>369</v>
      </c>
      <c r="C370" t="s">
        <v>41</v>
      </c>
      <c r="D370" t="s">
        <v>98</v>
      </c>
      <c r="E370" t="s">
        <v>43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69</v>
      </c>
      <c r="L370">
        <v>400</v>
      </c>
    </row>
    <row r="371" spans="1:12">
      <c r="A371">
        <f t="shared" ca="1" si="5"/>
        <v>0.27200643313638639</v>
      </c>
      <c r="B371">
        <v>370</v>
      </c>
      <c r="C371" t="s">
        <v>29</v>
      </c>
      <c r="D371" t="s">
        <v>94</v>
      </c>
      <c r="E371" t="s">
        <v>35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48</v>
      </c>
      <c r="L371">
        <v>446</v>
      </c>
    </row>
    <row r="372" spans="1:12">
      <c r="A372">
        <f t="shared" ca="1" si="5"/>
        <v>8.0544188350568202E-2</v>
      </c>
      <c r="B372">
        <v>371</v>
      </c>
      <c r="C372" t="s">
        <v>29</v>
      </c>
      <c r="D372" t="s">
        <v>94</v>
      </c>
      <c r="E372" t="s">
        <v>35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48</v>
      </c>
      <c r="L372">
        <v>484</v>
      </c>
    </row>
    <row r="373" spans="1:12">
      <c r="A373">
        <f t="shared" ca="1" si="5"/>
        <v>0.78968225659514224</v>
      </c>
      <c r="B373">
        <v>372</v>
      </c>
      <c r="C373" t="s">
        <v>29</v>
      </c>
      <c r="D373" t="s">
        <v>97</v>
      </c>
      <c r="E373" t="s">
        <v>43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58</v>
      </c>
      <c r="L373">
        <v>438</v>
      </c>
    </row>
    <row r="374" spans="1:12">
      <c r="A374">
        <f t="shared" ca="1" si="5"/>
        <v>0.79312604696758193</v>
      </c>
      <c r="B374">
        <v>373</v>
      </c>
      <c r="C374" t="s">
        <v>29</v>
      </c>
      <c r="D374" t="s">
        <v>95</v>
      </c>
      <c r="E374" t="s">
        <v>35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48</v>
      </c>
      <c r="L374">
        <v>52</v>
      </c>
    </row>
    <row r="375" spans="1:12">
      <c r="A375">
        <f t="shared" ca="1" si="5"/>
        <v>0.60037722371615243</v>
      </c>
      <c r="B375">
        <v>374</v>
      </c>
      <c r="C375" t="s">
        <v>41</v>
      </c>
      <c r="D375" t="s">
        <v>95</v>
      </c>
      <c r="E375" t="s">
        <v>51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58</v>
      </c>
      <c r="L375">
        <v>196</v>
      </c>
    </row>
    <row r="376" spans="1:12">
      <c r="A376">
        <f t="shared" ca="1" si="5"/>
        <v>0.50228495096418091</v>
      </c>
      <c r="B376">
        <v>375</v>
      </c>
      <c r="C376" t="s">
        <v>29</v>
      </c>
      <c r="D376" t="s">
        <v>98</v>
      </c>
      <c r="E376" t="s">
        <v>35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44</v>
      </c>
      <c r="L376">
        <v>328</v>
      </c>
    </row>
    <row r="377" spans="1:12">
      <c r="A377">
        <f t="shared" ca="1" si="5"/>
        <v>0.65926101964906059</v>
      </c>
      <c r="B377">
        <v>376</v>
      </c>
      <c r="C377" t="s">
        <v>29</v>
      </c>
      <c r="D377" t="s">
        <v>97</v>
      </c>
      <c r="E377" t="s">
        <v>43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48</v>
      </c>
      <c r="L377">
        <v>241</v>
      </c>
    </row>
    <row r="378" spans="1:12">
      <c r="A378">
        <f t="shared" ca="1" si="5"/>
        <v>5.9654516939459001E-2</v>
      </c>
      <c r="B378">
        <v>377</v>
      </c>
      <c r="C378" t="s">
        <v>41</v>
      </c>
      <c r="D378" t="s">
        <v>94</v>
      </c>
      <c r="E378" t="s">
        <v>46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48</v>
      </c>
      <c r="L378">
        <v>112</v>
      </c>
    </row>
    <row r="379" spans="1:12">
      <c r="A379">
        <f t="shared" ca="1" si="5"/>
        <v>0.92943387004059985</v>
      </c>
      <c r="B379">
        <v>378</v>
      </c>
      <c r="C379" t="s">
        <v>29</v>
      </c>
      <c r="D379" t="s">
        <v>94</v>
      </c>
      <c r="E379" t="s">
        <v>35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58</v>
      </c>
      <c r="L379">
        <v>359</v>
      </c>
    </row>
    <row r="380" spans="1:12">
      <c r="A380">
        <f t="shared" ca="1" si="5"/>
        <v>0.67873341900949069</v>
      </c>
      <c r="B380">
        <v>379</v>
      </c>
      <c r="C380" t="s">
        <v>29</v>
      </c>
      <c r="D380" t="s">
        <v>98</v>
      </c>
      <c r="E380" t="s">
        <v>43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53</v>
      </c>
      <c r="L380">
        <v>144</v>
      </c>
    </row>
    <row r="381" spans="1:12">
      <c r="A381">
        <f t="shared" ca="1" si="5"/>
        <v>0.56319720274977869</v>
      </c>
      <c r="B381">
        <v>380</v>
      </c>
      <c r="C381" t="s">
        <v>29</v>
      </c>
      <c r="D381" t="s">
        <v>94</v>
      </c>
      <c r="E381" t="s">
        <v>43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48</v>
      </c>
      <c r="L381">
        <v>498</v>
      </c>
    </row>
    <row r="382" spans="1:12">
      <c r="A382">
        <f t="shared" ca="1" si="5"/>
        <v>0.589631398035805</v>
      </c>
      <c r="B382">
        <v>381</v>
      </c>
      <c r="C382" t="s">
        <v>29</v>
      </c>
      <c r="D382" t="s">
        <v>94</v>
      </c>
      <c r="E382" t="s">
        <v>61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48</v>
      </c>
      <c r="L382">
        <v>41</v>
      </c>
    </row>
    <row r="383" spans="1:12">
      <c r="A383">
        <f t="shared" ca="1" si="5"/>
        <v>0.29776706513561624</v>
      </c>
      <c r="B383">
        <v>382</v>
      </c>
      <c r="C383" t="s">
        <v>29</v>
      </c>
      <c r="D383" t="s">
        <v>94</v>
      </c>
      <c r="E383" t="s">
        <v>51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48</v>
      </c>
      <c r="L383">
        <v>110</v>
      </c>
    </row>
    <row r="384" spans="1:12">
      <c r="A384">
        <f t="shared" ca="1" si="5"/>
        <v>0.19051781197682316</v>
      </c>
      <c r="B384">
        <v>383</v>
      </c>
      <c r="C384" t="s">
        <v>29</v>
      </c>
      <c r="D384" t="s">
        <v>97</v>
      </c>
      <c r="E384" t="s">
        <v>43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48</v>
      </c>
      <c r="L384">
        <v>386</v>
      </c>
    </row>
    <row r="385" spans="1:12">
      <c r="A385">
        <f t="shared" ca="1" si="5"/>
        <v>0.28140997830363979</v>
      </c>
      <c r="B385">
        <v>384</v>
      </c>
      <c r="C385" t="s">
        <v>29</v>
      </c>
      <c r="D385" t="s">
        <v>94</v>
      </c>
      <c r="E385" t="s">
        <v>35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53</v>
      </c>
      <c r="L385">
        <v>12</v>
      </c>
    </row>
    <row r="386" spans="1:12">
      <c r="A386">
        <f t="shared" ref="A386:A449" ca="1" si="6">RAND()</f>
        <v>0.41158136860153394</v>
      </c>
      <c r="B386">
        <v>385</v>
      </c>
      <c r="C386" t="s">
        <v>29</v>
      </c>
      <c r="D386" t="s">
        <v>96</v>
      </c>
      <c r="E386" t="s">
        <v>43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58</v>
      </c>
      <c r="L386">
        <v>160</v>
      </c>
    </row>
    <row r="387" spans="1:12">
      <c r="A387">
        <f t="shared" ca="1" si="6"/>
        <v>0.59007159050445324</v>
      </c>
      <c r="B387">
        <v>386</v>
      </c>
      <c r="C387" t="s">
        <v>41</v>
      </c>
      <c r="D387" t="s">
        <v>94</v>
      </c>
      <c r="E387" t="s">
        <v>49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58</v>
      </c>
      <c r="L387">
        <v>312</v>
      </c>
    </row>
    <row r="388" spans="1:12">
      <c r="A388">
        <f t="shared" ca="1" si="6"/>
        <v>0.67285410016681291</v>
      </c>
      <c r="B388">
        <v>387</v>
      </c>
      <c r="C388" t="s">
        <v>41</v>
      </c>
      <c r="D388" t="s">
        <v>95</v>
      </c>
      <c r="E388" t="s">
        <v>35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48</v>
      </c>
      <c r="L388">
        <v>237</v>
      </c>
    </row>
    <row r="389" spans="1:12">
      <c r="A389">
        <f t="shared" ca="1" si="6"/>
        <v>0.34003890117135527</v>
      </c>
      <c r="B389">
        <v>388</v>
      </c>
      <c r="C389" t="s">
        <v>29</v>
      </c>
      <c r="D389" t="s">
        <v>94</v>
      </c>
      <c r="E389" t="s">
        <v>43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48</v>
      </c>
      <c r="L389">
        <v>75</v>
      </c>
    </row>
    <row r="390" spans="1:12">
      <c r="A390">
        <f t="shared" ca="1" si="6"/>
        <v>0.77016828956411176</v>
      </c>
      <c r="B390">
        <v>389</v>
      </c>
      <c r="C390" t="s">
        <v>29</v>
      </c>
      <c r="D390" t="s">
        <v>94</v>
      </c>
      <c r="E390" t="s">
        <v>35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48</v>
      </c>
      <c r="L390">
        <v>420</v>
      </c>
    </row>
    <row r="391" spans="1:12">
      <c r="A391">
        <f t="shared" ca="1" si="6"/>
        <v>0.90471190382802724</v>
      </c>
      <c r="B391">
        <v>390</v>
      </c>
      <c r="C391" t="s">
        <v>29</v>
      </c>
      <c r="D391" t="s">
        <v>94</v>
      </c>
      <c r="E391" t="s">
        <v>51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48</v>
      </c>
      <c r="L391">
        <v>172</v>
      </c>
    </row>
    <row r="392" spans="1:12">
      <c r="A392">
        <f t="shared" ca="1" si="6"/>
        <v>0.84280206183771178</v>
      </c>
      <c r="B392">
        <v>391</v>
      </c>
      <c r="C392" t="s">
        <v>29</v>
      </c>
      <c r="D392" t="s">
        <v>95</v>
      </c>
      <c r="E392" t="s">
        <v>51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48</v>
      </c>
      <c r="L392">
        <v>184</v>
      </c>
    </row>
    <row r="393" spans="1:12">
      <c r="A393">
        <f t="shared" ca="1" si="6"/>
        <v>0.57193280159293647</v>
      </c>
      <c r="B393">
        <v>392</v>
      </c>
      <c r="C393" t="s">
        <v>29</v>
      </c>
      <c r="D393" t="s">
        <v>97</v>
      </c>
      <c r="E393" t="s">
        <v>35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58</v>
      </c>
      <c r="L393">
        <v>352</v>
      </c>
    </row>
    <row r="394" spans="1:12">
      <c r="A394">
        <f t="shared" ca="1" si="6"/>
        <v>0.11479205637948753</v>
      </c>
      <c r="B394">
        <v>393</v>
      </c>
      <c r="C394" t="s">
        <v>29</v>
      </c>
      <c r="D394" t="s">
        <v>98</v>
      </c>
      <c r="E394" t="s">
        <v>35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48</v>
      </c>
      <c r="L394">
        <v>300</v>
      </c>
    </row>
    <row r="395" spans="1:12">
      <c r="A395">
        <f t="shared" ca="1" si="6"/>
        <v>0.87516672257845562</v>
      </c>
      <c r="B395">
        <v>394</v>
      </c>
      <c r="C395" t="s">
        <v>29</v>
      </c>
      <c r="D395" t="s">
        <v>95</v>
      </c>
      <c r="E395" t="s">
        <v>35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48</v>
      </c>
      <c r="L395">
        <v>282</v>
      </c>
    </row>
    <row r="396" spans="1:12">
      <c r="A396">
        <f t="shared" ca="1" si="6"/>
        <v>9.7904442132110581E-2</v>
      </c>
      <c r="B396">
        <v>395</v>
      </c>
      <c r="C396" t="s">
        <v>29</v>
      </c>
      <c r="D396" t="s">
        <v>94</v>
      </c>
      <c r="E396" t="s">
        <v>35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58</v>
      </c>
      <c r="L396">
        <v>287</v>
      </c>
    </row>
    <row r="397" spans="1:12">
      <c r="A397">
        <f t="shared" ca="1" si="6"/>
        <v>0.62612951232859471</v>
      </c>
      <c r="B397">
        <v>396</v>
      </c>
      <c r="C397" t="s">
        <v>29</v>
      </c>
      <c r="D397" t="s">
        <v>94</v>
      </c>
      <c r="E397" t="s">
        <v>43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58</v>
      </c>
      <c r="L397">
        <v>374</v>
      </c>
    </row>
    <row r="398" spans="1:12">
      <c r="A398">
        <f t="shared" ca="1" si="6"/>
        <v>0.11212231103969872</v>
      </c>
      <c r="B398">
        <v>397</v>
      </c>
      <c r="C398" t="s">
        <v>41</v>
      </c>
      <c r="D398" t="s">
        <v>95</v>
      </c>
      <c r="E398" t="s">
        <v>43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48</v>
      </c>
      <c r="L398">
        <v>306</v>
      </c>
    </row>
    <row r="399" spans="1:12">
      <c r="A399">
        <f t="shared" ca="1" si="6"/>
        <v>6.1494600724014248E-2</v>
      </c>
      <c r="B399">
        <v>398</v>
      </c>
      <c r="C399" t="s">
        <v>29</v>
      </c>
      <c r="D399" t="s">
        <v>95</v>
      </c>
      <c r="E399" t="s">
        <v>35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58</v>
      </c>
      <c r="L399">
        <v>262</v>
      </c>
    </row>
    <row r="400" spans="1:12">
      <c r="A400">
        <f t="shared" ca="1" si="6"/>
        <v>0.9507312620336662</v>
      </c>
      <c r="B400">
        <v>399</v>
      </c>
      <c r="C400" t="s">
        <v>29</v>
      </c>
      <c r="D400" t="s">
        <v>94</v>
      </c>
      <c r="E400" t="s">
        <v>43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44</v>
      </c>
      <c r="L400">
        <v>128</v>
      </c>
    </row>
    <row r="401" spans="1:12">
      <c r="A401">
        <f t="shared" ca="1" si="6"/>
        <v>0.44677468430918976</v>
      </c>
      <c r="B401">
        <v>400</v>
      </c>
      <c r="C401" t="s">
        <v>29</v>
      </c>
      <c r="D401" t="s">
        <v>94</v>
      </c>
      <c r="E401" t="s">
        <v>35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44</v>
      </c>
      <c r="L401">
        <v>474</v>
      </c>
    </row>
    <row r="402" spans="1:12">
      <c r="A402">
        <f t="shared" ca="1" si="6"/>
        <v>3.5905097190189972E-2</v>
      </c>
      <c r="B402">
        <v>401</v>
      </c>
      <c r="C402" t="s">
        <v>41</v>
      </c>
      <c r="D402" t="s">
        <v>94</v>
      </c>
      <c r="E402" t="s">
        <v>35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44</v>
      </c>
      <c r="L402">
        <v>149</v>
      </c>
    </row>
    <row r="403" spans="1:12">
      <c r="A403">
        <f t="shared" ca="1" si="6"/>
        <v>0.47136578882060509</v>
      </c>
      <c r="B403">
        <v>402</v>
      </c>
      <c r="C403" t="s">
        <v>41</v>
      </c>
      <c r="D403" t="s">
        <v>98</v>
      </c>
      <c r="E403" t="s">
        <v>35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48</v>
      </c>
      <c r="L403">
        <v>251</v>
      </c>
    </row>
    <row r="404" spans="1:12">
      <c r="A404">
        <f t="shared" ca="1" si="6"/>
        <v>0.10887635228687631</v>
      </c>
      <c r="B404">
        <v>403</v>
      </c>
      <c r="C404" t="s">
        <v>29</v>
      </c>
      <c r="D404" t="s">
        <v>94</v>
      </c>
      <c r="E404" t="s">
        <v>43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58</v>
      </c>
      <c r="L404">
        <v>469</v>
      </c>
    </row>
    <row r="405" spans="1:12">
      <c r="A405">
        <f t="shared" ca="1" si="6"/>
        <v>0.33238658784158936</v>
      </c>
      <c r="B405">
        <v>404</v>
      </c>
      <c r="C405" t="s">
        <v>29</v>
      </c>
      <c r="D405" t="s">
        <v>99</v>
      </c>
      <c r="E405" t="s">
        <v>46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58</v>
      </c>
      <c r="L405">
        <v>296</v>
      </c>
    </row>
    <row r="406" spans="1:12">
      <c r="A406">
        <f t="shared" ca="1" si="6"/>
        <v>0.36160452130408482</v>
      </c>
      <c r="B406">
        <v>405</v>
      </c>
      <c r="C406" t="s">
        <v>29</v>
      </c>
      <c r="D406" t="s">
        <v>99</v>
      </c>
      <c r="E406" t="s">
        <v>46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48</v>
      </c>
      <c r="L406">
        <v>123</v>
      </c>
    </row>
    <row r="407" spans="1:12">
      <c r="A407">
        <f t="shared" ca="1" si="6"/>
        <v>0.86650914171245508</v>
      </c>
      <c r="B407">
        <v>406</v>
      </c>
      <c r="C407" t="s">
        <v>29</v>
      </c>
      <c r="D407" t="s">
        <v>97</v>
      </c>
      <c r="E407" t="s">
        <v>35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58</v>
      </c>
      <c r="L407">
        <v>200</v>
      </c>
    </row>
    <row r="408" spans="1:12">
      <c r="A408">
        <f t="shared" ca="1" si="6"/>
        <v>0.99335332703021839</v>
      </c>
      <c r="B408">
        <v>407</v>
      </c>
      <c r="C408" t="s">
        <v>29</v>
      </c>
      <c r="D408" t="s">
        <v>96</v>
      </c>
      <c r="E408" t="s">
        <v>51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44</v>
      </c>
      <c r="L408">
        <v>150</v>
      </c>
    </row>
    <row r="409" spans="1:12">
      <c r="A409">
        <f t="shared" ca="1" si="6"/>
        <v>0.26313725980402647</v>
      </c>
      <c r="B409">
        <v>408</v>
      </c>
      <c r="C409" t="s">
        <v>29</v>
      </c>
      <c r="D409" t="s">
        <v>98</v>
      </c>
      <c r="E409" t="s">
        <v>43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48</v>
      </c>
      <c r="L409">
        <v>316</v>
      </c>
    </row>
    <row r="410" spans="1:12">
      <c r="A410">
        <f t="shared" ca="1" si="6"/>
        <v>0.98550660113950095</v>
      </c>
      <c r="B410">
        <v>409</v>
      </c>
      <c r="C410" t="s">
        <v>41</v>
      </c>
      <c r="D410" t="s">
        <v>94</v>
      </c>
      <c r="E410" t="s">
        <v>43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48</v>
      </c>
      <c r="L410">
        <v>429</v>
      </c>
    </row>
    <row r="411" spans="1:12">
      <c r="A411">
        <f t="shared" ca="1" si="6"/>
        <v>0.30389223376402819</v>
      </c>
      <c r="B411">
        <v>410</v>
      </c>
      <c r="C411" t="s">
        <v>29</v>
      </c>
      <c r="D411" t="s">
        <v>98</v>
      </c>
      <c r="E411" t="s">
        <v>43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48</v>
      </c>
      <c r="L411">
        <v>164</v>
      </c>
    </row>
    <row r="412" spans="1:12">
      <c r="A412">
        <f t="shared" ca="1" si="6"/>
        <v>0.6731495249406575</v>
      </c>
      <c r="B412">
        <v>411</v>
      </c>
      <c r="C412" t="s">
        <v>41</v>
      </c>
      <c r="D412" t="s">
        <v>95</v>
      </c>
      <c r="E412" t="s">
        <v>35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72</v>
      </c>
      <c r="L412">
        <v>499</v>
      </c>
    </row>
    <row r="413" spans="1:12">
      <c r="A413">
        <f t="shared" ca="1" si="6"/>
        <v>0.8348400164876868</v>
      </c>
      <c r="B413">
        <v>412</v>
      </c>
      <c r="C413" t="s">
        <v>41</v>
      </c>
      <c r="D413" t="s">
        <v>98</v>
      </c>
      <c r="E413" t="s">
        <v>35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58</v>
      </c>
      <c r="L413">
        <v>27</v>
      </c>
    </row>
    <row r="414" spans="1:12">
      <c r="A414">
        <f t="shared" ca="1" si="6"/>
        <v>6.1460279379592531E-2</v>
      </c>
      <c r="B414">
        <v>413</v>
      </c>
      <c r="C414" t="s">
        <v>29</v>
      </c>
      <c r="D414" t="s">
        <v>96</v>
      </c>
      <c r="E414" t="s">
        <v>51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44</v>
      </c>
      <c r="L414">
        <v>483</v>
      </c>
    </row>
    <row r="415" spans="1:12">
      <c r="A415">
        <f t="shared" ca="1" si="6"/>
        <v>0.56784788988263424</v>
      </c>
      <c r="B415">
        <v>414</v>
      </c>
      <c r="C415" t="s">
        <v>41</v>
      </c>
      <c r="D415" t="s">
        <v>98</v>
      </c>
      <c r="E415" t="s">
        <v>35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44</v>
      </c>
      <c r="L415">
        <v>80</v>
      </c>
    </row>
    <row r="416" spans="1:12">
      <c r="A416">
        <f t="shared" ca="1" si="6"/>
        <v>0.93238403932913927</v>
      </c>
      <c r="B416">
        <v>415</v>
      </c>
      <c r="C416" t="s">
        <v>29</v>
      </c>
      <c r="D416" t="s">
        <v>94</v>
      </c>
      <c r="E416" t="s">
        <v>43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53</v>
      </c>
      <c r="L416">
        <v>313</v>
      </c>
    </row>
    <row r="417" spans="1:12">
      <c r="A417">
        <f t="shared" ca="1" si="6"/>
        <v>0.11965206194502531</v>
      </c>
      <c r="B417">
        <v>416</v>
      </c>
      <c r="C417" t="s">
        <v>29</v>
      </c>
      <c r="D417" t="s">
        <v>97</v>
      </c>
      <c r="E417" t="s">
        <v>46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48</v>
      </c>
      <c r="L417">
        <v>467</v>
      </c>
    </row>
    <row r="418" spans="1:12">
      <c r="A418">
        <f t="shared" ca="1" si="6"/>
        <v>0.66993528126637936</v>
      </c>
      <c r="B418">
        <v>417</v>
      </c>
      <c r="C418" t="s">
        <v>29</v>
      </c>
      <c r="D418" t="s">
        <v>97</v>
      </c>
      <c r="E418" t="s">
        <v>35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48</v>
      </c>
      <c r="L418">
        <v>30</v>
      </c>
    </row>
    <row r="419" spans="1:12">
      <c r="A419">
        <f t="shared" ca="1" si="6"/>
        <v>0.14502045472583325</v>
      </c>
      <c r="B419">
        <v>418</v>
      </c>
      <c r="C419" t="s">
        <v>41</v>
      </c>
      <c r="D419" t="s">
        <v>98</v>
      </c>
      <c r="E419" t="s">
        <v>43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48</v>
      </c>
      <c r="L419">
        <v>135</v>
      </c>
    </row>
    <row r="420" spans="1:12">
      <c r="A420">
        <f t="shared" ca="1" si="6"/>
        <v>0.59963348891441137</v>
      </c>
      <c r="B420">
        <v>419</v>
      </c>
      <c r="C420" t="s">
        <v>29</v>
      </c>
      <c r="D420" t="s">
        <v>94</v>
      </c>
      <c r="E420" t="s">
        <v>43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48</v>
      </c>
      <c r="L420">
        <v>35</v>
      </c>
    </row>
    <row r="421" spans="1:12">
      <c r="A421">
        <f t="shared" ca="1" si="6"/>
        <v>0.60524128032689906</v>
      </c>
      <c r="B421">
        <v>420</v>
      </c>
      <c r="C421" t="s">
        <v>41</v>
      </c>
      <c r="D421" t="s">
        <v>98</v>
      </c>
      <c r="E421" t="s">
        <v>35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44</v>
      </c>
      <c r="L421">
        <v>189</v>
      </c>
    </row>
    <row r="422" spans="1:12">
      <c r="A422">
        <f t="shared" ca="1" si="6"/>
        <v>0.24293375104498871</v>
      </c>
      <c r="B422">
        <v>421</v>
      </c>
      <c r="C422" t="s">
        <v>29</v>
      </c>
      <c r="D422" t="s">
        <v>99</v>
      </c>
      <c r="E422" t="s">
        <v>46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58</v>
      </c>
      <c r="L422">
        <v>476</v>
      </c>
    </row>
    <row r="423" spans="1:12">
      <c r="A423">
        <f t="shared" ca="1" si="6"/>
        <v>0.66047801587997712</v>
      </c>
      <c r="B423">
        <v>422</v>
      </c>
      <c r="C423" t="s">
        <v>29</v>
      </c>
      <c r="D423" t="s">
        <v>94</v>
      </c>
      <c r="E423" t="s">
        <v>35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48</v>
      </c>
      <c r="L423">
        <v>7</v>
      </c>
    </row>
    <row r="424" spans="1:12">
      <c r="A424">
        <f t="shared" ca="1" si="6"/>
        <v>0.96478281849512582</v>
      </c>
      <c r="B424">
        <v>423</v>
      </c>
      <c r="C424" t="s">
        <v>29</v>
      </c>
      <c r="D424" t="s">
        <v>94</v>
      </c>
      <c r="E424" t="s">
        <v>35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44</v>
      </c>
      <c r="L424">
        <v>70</v>
      </c>
    </row>
    <row r="425" spans="1:12">
      <c r="A425">
        <f t="shared" ca="1" si="6"/>
        <v>0.51038086826061757</v>
      </c>
      <c r="B425">
        <v>424</v>
      </c>
      <c r="C425" t="s">
        <v>41</v>
      </c>
      <c r="D425" t="s">
        <v>94</v>
      </c>
      <c r="E425" t="s">
        <v>35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48</v>
      </c>
      <c r="L425">
        <v>227</v>
      </c>
    </row>
    <row r="426" spans="1:12">
      <c r="A426">
        <f t="shared" ca="1" si="6"/>
        <v>0.84261178930210234</v>
      </c>
      <c r="B426">
        <v>425</v>
      </c>
      <c r="C426" t="s">
        <v>29</v>
      </c>
      <c r="D426" t="s">
        <v>99</v>
      </c>
      <c r="E426" t="s">
        <v>46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44</v>
      </c>
      <c r="L426">
        <v>333</v>
      </c>
    </row>
    <row r="427" spans="1:12">
      <c r="A427">
        <f t="shared" ca="1" si="6"/>
        <v>0.61394566106518622</v>
      </c>
      <c r="B427">
        <v>426</v>
      </c>
      <c r="C427" t="s">
        <v>29</v>
      </c>
      <c r="D427" t="s">
        <v>94</v>
      </c>
      <c r="E427" t="s">
        <v>43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53</v>
      </c>
      <c r="L427">
        <v>33</v>
      </c>
    </row>
    <row r="428" spans="1:12">
      <c r="A428">
        <f t="shared" ca="1" si="6"/>
        <v>0.4158779365688654</v>
      </c>
      <c r="B428">
        <v>427</v>
      </c>
      <c r="C428" t="s">
        <v>29</v>
      </c>
      <c r="D428" t="s">
        <v>99</v>
      </c>
      <c r="E428" t="s">
        <v>46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44</v>
      </c>
      <c r="L428">
        <v>240</v>
      </c>
    </row>
    <row r="429" spans="1:12">
      <c r="A429">
        <f t="shared" ca="1" si="6"/>
        <v>0.82833734099330836</v>
      </c>
      <c r="B429">
        <v>428</v>
      </c>
      <c r="C429" t="s">
        <v>29</v>
      </c>
      <c r="D429" t="s">
        <v>98</v>
      </c>
      <c r="E429" t="s">
        <v>61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48</v>
      </c>
      <c r="L429">
        <v>392</v>
      </c>
    </row>
    <row r="430" spans="1:12">
      <c r="A430">
        <f t="shared" ca="1" si="6"/>
        <v>0.31243782089188277</v>
      </c>
      <c r="B430">
        <v>429</v>
      </c>
      <c r="C430" t="s">
        <v>29</v>
      </c>
      <c r="D430" t="s">
        <v>97</v>
      </c>
      <c r="E430" t="s">
        <v>35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60</v>
      </c>
      <c r="L430">
        <v>286</v>
      </c>
    </row>
    <row r="431" spans="1:12">
      <c r="A431">
        <f t="shared" ca="1" si="6"/>
        <v>0.47266194913172499</v>
      </c>
      <c r="B431">
        <v>430</v>
      </c>
      <c r="C431" t="s">
        <v>29</v>
      </c>
      <c r="D431" t="s">
        <v>98</v>
      </c>
      <c r="E431" t="s">
        <v>43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48</v>
      </c>
      <c r="L431">
        <v>42</v>
      </c>
    </row>
    <row r="432" spans="1:12">
      <c r="A432">
        <f t="shared" ca="1" si="6"/>
        <v>0.65085455764787425</v>
      </c>
      <c r="B432">
        <v>431</v>
      </c>
      <c r="C432" t="s">
        <v>29</v>
      </c>
      <c r="D432" t="s">
        <v>95</v>
      </c>
      <c r="E432" t="s">
        <v>35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48</v>
      </c>
      <c r="L432">
        <v>188</v>
      </c>
    </row>
    <row r="433" spans="1:12">
      <c r="A433">
        <f t="shared" ca="1" si="6"/>
        <v>0.42012331221228683</v>
      </c>
      <c r="B433">
        <v>432</v>
      </c>
      <c r="C433" t="s">
        <v>29</v>
      </c>
      <c r="D433" t="s">
        <v>94</v>
      </c>
      <c r="E433" t="s">
        <v>35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58</v>
      </c>
      <c r="L433">
        <v>422</v>
      </c>
    </row>
    <row r="434" spans="1:12">
      <c r="A434">
        <f t="shared" ca="1" si="6"/>
        <v>0.92001268026473515</v>
      </c>
      <c r="B434">
        <v>433</v>
      </c>
      <c r="C434" t="s">
        <v>29</v>
      </c>
      <c r="D434" t="s">
        <v>96</v>
      </c>
      <c r="E434" t="s">
        <v>35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48</v>
      </c>
      <c r="L434">
        <v>436</v>
      </c>
    </row>
    <row r="435" spans="1:12">
      <c r="A435">
        <f t="shared" ca="1" si="6"/>
        <v>0.92370937039239631</v>
      </c>
      <c r="B435">
        <v>434</v>
      </c>
      <c r="C435" t="s">
        <v>29</v>
      </c>
      <c r="D435" t="s">
        <v>95</v>
      </c>
      <c r="E435" t="s">
        <v>51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44</v>
      </c>
      <c r="L435">
        <v>83</v>
      </c>
    </row>
    <row r="436" spans="1:12">
      <c r="A436">
        <f t="shared" ca="1" si="6"/>
        <v>0.60916167691437517</v>
      </c>
      <c r="B436">
        <v>435</v>
      </c>
      <c r="C436" t="s">
        <v>41</v>
      </c>
      <c r="D436" t="s">
        <v>97</v>
      </c>
      <c r="E436" t="s">
        <v>49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48</v>
      </c>
      <c r="L436">
        <v>259</v>
      </c>
    </row>
    <row r="437" spans="1:12">
      <c r="A437">
        <f t="shared" ca="1" si="6"/>
        <v>0.58114262484344359</v>
      </c>
      <c r="B437">
        <v>436</v>
      </c>
      <c r="C437" t="s">
        <v>29</v>
      </c>
      <c r="D437" t="s">
        <v>94</v>
      </c>
      <c r="E437" t="s">
        <v>35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58</v>
      </c>
      <c r="L437">
        <v>203</v>
      </c>
    </row>
    <row r="438" spans="1:12">
      <c r="A438">
        <f t="shared" ca="1" si="6"/>
        <v>1.2557499125936622E-2</v>
      </c>
      <c r="B438">
        <v>437</v>
      </c>
      <c r="C438" t="s">
        <v>29</v>
      </c>
      <c r="D438" t="s">
        <v>95</v>
      </c>
      <c r="E438" t="s">
        <v>51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58</v>
      </c>
      <c r="L438">
        <v>217</v>
      </c>
    </row>
    <row r="439" spans="1:12">
      <c r="A439">
        <f t="shared" ca="1" si="6"/>
        <v>0.48899551148004539</v>
      </c>
      <c r="B439">
        <v>438</v>
      </c>
      <c r="C439" t="s">
        <v>29</v>
      </c>
      <c r="D439" t="s">
        <v>96</v>
      </c>
      <c r="E439" t="s">
        <v>35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58</v>
      </c>
      <c r="L439">
        <v>357</v>
      </c>
    </row>
    <row r="440" spans="1:12">
      <c r="A440">
        <f t="shared" ca="1" si="6"/>
        <v>0.13619102658361903</v>
      </c>
      <c r="B440">
        <v>439</v>
      </c>
      <c r="C440" t="s">
        <v>41</v>
      </c>
      <c r="D440" t="s">
        <v>94</v>
      </c>
      <c r="E440" t="s">
        <v>51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48</v>
      </c>
      <c r="L440">
        <v>426</v>
      </c>
    </row>
    <row r="441" spans="1:12">
      <c r="A441">
        <f t="shared" ca="1" si="6"/>
        <v>0.93488980456539528</v>
      </c>
      <c r="B441">
        <v>440</v>
      </c>
      <c r="C441" t="s">
        <v>29</v>
      </c>
      <c r="D441" t="s">
        <v>97</v>
      </c>
      <c r="E441" t="s">
        <v>51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53</v>
      </c>
      <c r="L441">
        <v>284</v>
      </c>
    </row>
    <row r="442" spans="1:12">
      <c r="A442">
        <f t="shared" ca="1" si="6"/>
        <v>0.82446176314322306</v>
      </c>
      <c r="B442">
        <v>441</v>
      </c>
      <c r="C442" t="s">
        <v>41</v>
      </c>
      <c r="D442" t="s">
        <v>94</v>
      </c>
      <c r="E442" t="s">
        <v>43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58</v>
      </c>
      <c r="L442">
        <v>427</v>
      </c>
    </row>
    <row r="443" spans="1:12">
      <c r="A443">
        <f t="shared" ca="1" si="6"/>
        <v>0.81036042196590163</v>
      </c>
      <c r="B443">
        <v>442</v>
      </c>
      <c r="C443" t="s">
        <v>41</v>
      </c>
      <c r="D443" t="s">
        <v>95</v>
      </c>
      <c r="E443" t="s">
        <v>35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44</v>
      </c>
      <c r="L443">
        <v>348</v>
      </c>
    </row>
    <row r="444" spans="1:12">
      <c r="A444">
        <f t="shared" ca="1" si="6"/>
        <v>0.49609716851020169</v>
      </c>
      <c r="B444">
        <v>443</v>
      </c>
      <c r="C444" t="s">
        <v>29</v>
      </c>
      <c r="D444" t="s">
        <v>94</v>
      </c>
      <c r="E444" t="s">
        <v>35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58</v>
      </c>
      <c r="L444">
        <v>19</v>
      </c>
    </row>
    <row r="445" spans="1:12">
      <c r="A445">
        <f t="shared" ca="1" si="6"/>
        <v>0.83090913043665782</v>
      </c>
      <c r="B445">
        <v>444</v>
      </c>
      <c r="C445" t="s">
        <v>29</v>
      </c>
      <c r="D445" t="s">
        <v>98</v>
      </c>
      <c r="E445" t="s">
        <v>43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48</v>
      </c>
      <c r="L445">
        <v>257</v>
      </c>
    </row>
    <row r="446" spans="1:12">
      <c r="A446">
        <f t="shared" ca="1" si="6"/>
        <v>0.79501514629499193</v>
      </c>
      <c r="B446">
        <v>445</v>
      </c>
      <c r="C446" t="s">
        <v>29</v>
      </c>
      <c r="D446" t="s">
        <v>95</v>
      </c>
      <c r="E446" t="s">
        <v>51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48</v>
      </c>
      <c r="L446">
        <v>99</v>
      </c>
    </row>
    <row r="447" spans="1:12">
      <c r="A447">
        <f t="shared" ca="1" si="6"/>
        <v>0.28952735203569702</v>
      </c>
      <c r="B447">
        <v>446</v>
      </c>
      <c r="C447" t="s">
        <v>29</v>
      </c>
      <c r="D447" t="s">
        <v>96</v>
      </c>
      <c r="E447" t="s">
        <v>43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48</v>
      </c>
      <c r="L447">
        <v>394</v>
      </c>
    </row>
    <row r="448" spans="1:12">
      <c r="A448">
        <f t="shared" ca="1" si="6"/>
        <v>0.19147629020632406</v>
      </c>
      <c r="B448">
        <v>447</v>
      </c>
      <c r="C448" t="s">
        <v>41</v>
      </c>
      <c r="D448" t="s">
        <v>94</v>
      </c>
      <c r="E448" t="s">
        <v>43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48</v>
      </c>
      <c r="L448">
        <v>449</v>
      </c>
    </row>
    <row r="449" spans="1:12">
      <c r="A449">
        <f t="shared" ca="1" si="6"/>
        <v>0.27798876740546985</v>
      </c>
      <c r="B449">
        <v>448</v>
      </c>
      <c r="C449" t="s">
        <v>29</v>
      </c>
      <c r="D449" t="s">
        <v>97</v>
      </c>
      <c r="E449" t="s">
        <v>35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48</v>
      </c>
      <c r="L449">
        <v>167</v>
      </c>
    </row>
    <row r="450" spans="1:12">
      <c r="A450">
        <f t="shared" ref="A450:A501" ca="1" si="7">RAND()</f>
        <v>0.11829010276481111</v>
      </c>
      <c r="B450">
        <v>449</v>
      </c>
      <c r="C450" t="s">
        <v>29</v>
      </c>
      <c r="D450" t="s">
        <v>94</v>
      </c>
      <c r="E450" t="s">
        <v>35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48</v>
      </c>
      <c r="L450">
        <v>95</v>
      </c>
    </row>
    <row r="451" spans="1:12">
      <c r="A451">
        <f t="shared" ca="1" si="7"/>
        <v>0.19772006071914161</v>
      </c>
      <c r="B451">
        <v>450</v>
      </c>
      <c r="C451" t="s">
        <v>29</v>
      </c>
      <c r="D451" t="s">
        <v>98</v>
      </c>
      <c r="E451" t="s">
        <v>35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48</v>
      </c>
      <c r="L451">
        <v>398</v>
      </c>
    </row>
    <row r="452" spans="1:12">
      <c r="A452">
        <f t="shared" ca="1" si="7"/>
        <v>0.80605826382593326</v>
      </c>
      <c r="B452">
        <v>451</v>
      </c>
      <c r="C452" t="s">
        <v>29</v>
      </c>
      <c r="D452" t="s">
        <v>98</v>
      </c>
      <c r="E452" t="s">
        <v>43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58</v>
      </c>
      <c r="L452">
        <v>60</v>
      </c>
    </row>
    <row r="453" spans="1:12">
      <c r="A453">
        <f t="shared" ca="1" si="7"/>
        <v>0.28122575418711548</v>
      </c>
      <c r="B453">
        <v>452</v>
      </c>
      <c r="C453" t="s">
        <v>41</v>
      </c>
      <c r="D453" t="s">
        <v>94</v>
      </c>
      <c r="E453" t="s">
        <v>35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80</v>
      </c>
      <c r="L453">
        <v>247</v>
      </c>
    </row>
    <row r="454" spans="1:12">
      <c r="A454">
        <f t="shared" ca="1" si="7"/>
        <v>9.054913104353246E-2</v>
      </c>
      <c r="B454">
        <v>453</v>
      </c>
      <c r="C454" t="s">
        <v>29</v>
      </c>
      <c r="D454" t="s">
        <v>96</v>
      </c>
      <c r="E454" t="s">
        <v>43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48</v>
      </c>
      <c r="L454">
        <v>324</v>
      </c>
    </row>
    <row r="455" spans="1:12">
      <c r="A455">
        <f t="shared" ca="1" si="7"/>
        <v>0.93010102598455124</v>
      </c>
      <c r="B455">
        <v>454</v>
      </c>
      <c r="C455" t="s">
        <v>29</v>
      </c>
      <c r="D455" t="s">
        <v>95</v>
      </c>
      <c r="E455" t="s">
        <v>35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48</v>
      </c>
      <c r="L455">
        <v>371</v>
      </c>
    </row>
    <row r="456" spans="1:12">
      <c r="A456">
        <f t="shared" ca="1" si="7"/>
        <v>0.81065805254859724</v>
      </c>
      <c r="B456">
        <v>455</v>
      </c>
      <c r="C456" t="s">
        <v>41</v>
      </c>
      <c r="D456" t="s">
        <v>99</v>
      </c>
      <c r="E456" t="s">
        <v>43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58</v>
      </c>
      <c r="L456">
        <v>395</v>
      </c>
    </row>
    <row r="457" spans="1:12">
      <c r="A457">
        <f t="shared" ca="1" si="7"/>
        <v>0.42691756370696576</v>
      </c>
      <c r="B457">
        <v>456</v>
      </c>
      <c r="C457" t="s">
        <v>29</v>
      </c>
      <c r="D457" t="s">
        <v>98</v>
      </c>
      <c r="E457" t="s">
        <v>51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72</v>
      </c>
      <c r="L457">
        <v>190</v>
      </c>
    </row>
    <row r="458" spans="1:12">
      <c r="A458">
        <f t="shared" ca="1" si="7"/>
        <v>0.24339823273696282</v>
      </c>
      <c r="B458">
        <v>457</v>
      </c>
      <c r="C458" t="s">
        <v>29</v>
      </c>
      <c r="D458" t="s">
        <v>95</v>
      </c>
      <c r="E458" t="s">
        <v>35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48</v>
      </c>
      <c r="L458">
        <v>487</v>
      </c>
    </row>
    <row r="459" spans="1:12">
      <c r="A459">
        <f t="shared" ca="1" si="7"/>
        <v>6.7093325120809455E-3</v>
      </c>
      <c r="B459">
        <v>458</v>
      </c>
      <c r="C459" t="s">
        <v>41</v>
      </c>
      <c r="D459" t="s">
        <v>97</v>
      </c>
      <c r="E459" t="s">
        <v>43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48</v>
      </c>
      <c r="L459">
        <v>444</v>
      </c>
    </row>
    <row r="460" spans="1:12">
      <c r="A460">
        <f t="shared" ca="1" si="7"/>
        <v>0.98868764223543737</v>
      </c>
      <c r="B460">
        <v>459</v>
      </c>
      <c r="C460" t="s">
        <v>41</v>
      </c>
      <c r="D460" t="s">
        <v>94</v>
      </c>
      <c r="E460" t="s">
        <v>51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48</v>
      </c>
      <c r="L460">
        <v>290</v>
      </c>
    </row>
    <row r="461" spans="1:12">
      <c r="A461">
        <f t="shared" ca="1" si="7"/>
        <v>0.25609480487515934</v>
      </c>
      <c r="B461">
        <v>460</v>
      </c>
      <c r="C461" t="s">
        <v>29</v>
      </c>
      <c r="D461" t="s">
        <v>95</v>
      </c>
      <c r="E461" t="s">
        <v>43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48</v>
      </c>
      <c r="L461">
        <v>432</v>
      </c>
    </row>
    <row r="462" spans="1:12">
      <c r="A462">
        <f t="shared" ca="1" si="7"/>
        <v>0.94857765144952311</v>
      </c>
      <c r="B462">
        <v>461</v>
      </c>
      <c r="C462" t="s">
        <v>29</v>
      </c>
      <c r="D462" t="s">
        <v>94</v>
      </c>
      <c r="E462" t="s">
        <v>35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48</v>
      </c>
      <c r="L462">
        <v>303</v>
      </c>
    </row>
    <row r="463" spans="1:12">
      <c r="A463">
        <f t="shared" ca="1" si="7"/>
        <v>0.93175686976993455</v>
      </c>
      <c r="B463">
        <v>462</v>
      </c>
      <c r="C463" t="s">
        <v>29</v>
      </c>
      <c r="D463" t="s">
        <v>97</v>
      </c>
      <c r="E463" t="s">
        <v>35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48</v>
      </c>
      <c r="L463">
        <v>454</v>
      </c>
    </row>
    <row r="464" spans="1:12">
      <c r="A464">
        <f t="shared" ca="1" si="7"/>
        <v>0.30960671546040019</v>
      </c>
      <c r="B464">
        <v>463</v>
      </c>
      <c r="C464" t="s">
        <v>41</v>
      </c>
      <c r="D464" t="s">
        <v>94</v>
      </c>
      <c r="E464" t="s">
        <v>35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58</v>
      </c>
      <c r="L464">
        <v>174</v>
      </c>
    </row>
    <row r="465" spans="1:12">
      <c r="A465">
        <f t="shared" ca="1" si="7"/>
        <v>8.0095233369519514E-2</v>
      </c>
      <c r="B465">
        <v>464</v>
      </c>
      <c r="C465" t="s">
        <v>29</v>
      </c>
      <c r="D465" t="s">
        <v>94</v>
      </c>
      <c r="E465" t="s">
        <v>43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58</v>
      </c>
      <c r="L465">
        <v>121</v>
      </c>
    </row>
    <row r="466" spans="1:12">
      <c r="A466">
        <f t="shared" ca="1" si="7"/>
        <v>0.68936216986136378</v>
      </c>
      <c r="B466">
        <v>465</v>
      </c>
      <c r="C466" t="s">
        <v>29</v>
      </c>
      <c r="D466" t="s">
        <v>97</v>
      </c>
      <c r="E466" t="s">
        <v>43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48</v>
      </c>
      <c r="L466">
        <v>225</v>
      </c>
    </row>
    <row r="467" spans="1:12">
      <c r="A467">
        <f t="shared" ca="1" si="7"/>
        <v>0.18874777547602262</v>
      </c>
      <c r="B467">
        <v>466</v>
      </c>
      <c r="C467" t="s">
        <v>41</v>
      </c>
      <c r="D467" t="s">
        <v>94</v>
      </c>
      <c r="E467" t="s">
        <v>43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48</v>
      </c>
      <c r="L467">
        <v>441</v>
      </c>
    </row>
    <row r="468" spans="1:12">
      <c r="A468">
        <f t="shared" ca="1" si="7"/>
        <v>0.292440265382092</v>
      </c>
      <c r="B468">
        <v>467</v>
      </c>
      <c r="C468" t="s">
        <v>29</v>
      </c>
      <c r="D468" t="s">
        <v>99</v>
      </c>
      <c r="E468" t="s">
        <v>46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44</v>
      </c>
      <c r="L468">
        <v>26</v>
      </c>
    </row>
    <row r="469" spans="1:12">
      <c r="A469">
        <f t="shared" ca="1" si="7"/>
        <v>0.23766686129504211</v>
      </c>
      <c r="B469">
        <v>468</v>
      </c>
      <c r="C469" t="s">
        <v>29</v>
      </c>
      <c r="D469" t="s">
        <v>99</v>
      </c>
      <c r="E469" t="s">
        <v>46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48</v>
      </c>
      <c r="L469">
        <v>57</v>
      </c>
    </row>
    <row r="470" spans="1:12">
      <c r="A470">
        <f t="shared" ca="1" si="7"/>
        <v>0.83473592405823127</v>
      </c>
      <c r="B470">
        <v>469</v>
      </c>
      <c r="C470" t="s">
        <v>29</v>
      </c>
      <c r="D470" t="s">
        <v>94</v>
      </c>
      <c r="E470" t="s">
        <v>43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58</v>
      </c>
      <c r="L470">
        <v>178</v>
      </c>
    </row>
    <row r="471" spans="1:12">
      <c r="A471">
        <f t="shared" ca="1" si="7"/>
        <v>3.0723970976873738E-2</v>
      </c>
      <c r="B471">
        <v>470</v>
      </c>
      <c r="C471" t="s">
        <v>41</v>
      </c>
      <c r="D471" t="s">
        <v>94</v>
      </c>
      <c r="E471" t="s">
        <v>35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44</v>
      </c>
      <c r="L471">
        <v>151</v>
      </c>
    </row>
    <row r="472" spans="1:12">
      <c r="A472">
        <f t="shared" ca="1" si="7"/>
        <v>0.24232572226711913</v>
      </c>
      <c r="B472">
        <v>471</v>
      </c>
      <c r="C472" t="s">
        <v>29</v>
      </c>
      <c r="D472" t="s">
        <v>94</v>
      </c>
      <c r="E472" t="s">
        <v>51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58</v>
      </c>
      <c r="L472">
        <v>88</v>
      </c>
    </row>
    <row r="473" spans="1:12">
      <c r="A473">
        <f t="shared" ca="1" si="7"/>
        <v>0.84580430918027749</v>
      </c>
      <c r="B473">
        <v>472</v>
      </c>
      <c r="C473" t="s">
        <v>29</v>
      </c>
      <c r="D473" t="s">
        <v>94</v>
      </c>
      <c r="E473" t="s">
        <v>51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48</v>
      </c>
      <c r="L473">
        <v>192</v>
      </c>
    </row>
    <row r="474" spans="1:12">
      <c r="A474">
        <f t="shared" ca="1" si="7"/>
        <v>0.58799974478078665</v>
      </c>
      <c r="B474">
        <v>473</v>
      </c>
      <c r="C474" t="s">
        <v>41</v>
      </c>
      <c r="D474" t="s">
        <v>95</v>
      </c>
      <c r="E474" t="s">
        <v>35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48</v>
      </c>
      <c r="L474">
        <v>298</v>
      </c>
    </row>
    <row r="475" spans="1:12">
      <c r="A475">
        <f t="shared" ca="1" si="7"/>
        <v>0.59359873553646492</v>
      </c>
      <c r="B475">
        <v>474</v>
      </c>
      <c r="C475" t="s">
        <v>29</v>
      </c>
      <c r="D475" t="s">
        <v>95</v>
      </c>
      <c r="E475" t="s">
        <v>43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48</v>
      </c>
      <c r="L475">
        <v>191</v>
      </c>
    </row>
    <row r="476" spans="1:12">
      <c r="A476">
        <f t="shared" ca="1" si="7"/>
        <v>0.9334914442638631</v>
      </c>
      <c r="B476">
        <v>475</v>
      </c>
      <c r="C476" t="s">
        <v>41</v>
      </c>
      <c r="D476" t="s">
        <v>94</v>
      </c>
      <c r="E476" t="s">
        <v>43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58</v>
      </c>
      <c r="L476">
        <v>210</v>
      </c>
    </row>
    <row r="477" spans="1:12">
      <c r="A477">
        <f t="shared" ca="1" si="7"/>
        <v>2.6927241666103052E-2</v>
      </c>
      <c r="B477">
        <v>476</v>
      </c>
      <c r="C477" t="s">
        <v>29</v>
      </c>
      <c r="D477" t="s">
        <v>94</v>
      </c>
      <c r="E477" t="s">
        <v>35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44</v>
      </c>
      <c r="L477">
        <v>254</v>
      </c>
    </row>
    <row r="478" spans="1:12">
      <c r="A478">
        <f t="shared" ca="1" si="7"/>
        <v>0.88186715881458644</v>
      </c>
      <c r="B478">
        <v>477</v>
      </c>
      <c r="C478" t="s">
        <v>41</v>
      </c>
      <c r="D478" t="s">
        <v>96</v>
      </c>
      <c r="E478" t="s">
        <v>51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62</v>
      </c>
      <c r="L478">
        <v>376</v>
      </c>
    </row>
    <row r="479" spans="1:12">
      <c r="A479">
        <f t="shared" ca="1" si="7"/>
        <v>0.17114790382318257</v>
      </c>
      <c r="B479">
        <v>478</v>
      </c>
      <c r="C479" t="s">
        <v>41</v>
      </c>
      <c r="D479" t="s">
        <v>94</v>
      </c>
      <c r="E479" t="s">
        <v>35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48</v>
      </c>
      <c r="L479">
        <v>411</v>
      </c>
    </row>
    <row r="480" spans="1:12">
      <c r="A480">
        <f t="shared" ca="1" si="7"/>
        <v>0.52596466521748964</v>
      </c>
      <c r="B480">
        <v>479</v>
      </c>
      <c r="C480" t="s">
        <v>29</v>
      </c>
      <c r="D480" t="s">
        <v>94</v>
      </c>
      <c r="E480" t="s">
        <v>35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48</v>
      </c>
      <c r="L480">
        <v>223</v>
      </c>
    </row>
    <row r="481" spans="1:12">
      <c r="A481">
        <f t="shared" ca="1" si="7"/>
        <v>0.72909571918533711</v>
      </c>
      <c r="B481">
        <v>480</v>
      </c>
      <c r="C481" t="s">
        <v>29</v>
      </c>
      <c r="D481" t="s">
        <v>97</v>
      </c>
      <c r="E481" t="s">
        <v>43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48</v>
      </c>
      <c r="L481">
        <v>234</v>
      </c>
    </row>
    <row r="482" spans="1:12">
      <c r="A482">
        <f t="shared" ca="1" si="7"/>
        <v>1.7913669777326224E-2</v>
      </c>
      <c r="B482">
        <v>481</v>
      </c>
      <c r="C482" t="s">
        <v>29</v>
      </c>
      <c r="D482" t="s">
        <v>97</v>
      </c>
      <c r="E482" t="s">
        <v>51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53</v>
      </c>
      <c r="L482">
        <v>304</v>
      </c>
    </row>
    <row r="483" spans="1:12">
      <c r="A483">
        <f t="shared" ca="1" si="7"/>
        <v>0.10170231828041387</v>
      </c>
      <c r="B483">
        <v>482</v>
      </c>
      <c r="C483" t="s">
        <v>29</v>
      </c>
      <c r="D483" t="s">
        <v>97</v>
      </c>
      <c r="E483" t="s">
        <v>35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48</v>
      </c>
      <c r="L483">
        <v>442</v>
      </c>
    </row>
    <row r="484" spans="1:12">
      <c r="A484">
        <f t="shared" ca="1" si="7"/>
        <v>0.76812583598190887</v>
      </c>
      <c r="B484">
        <v>483</v>
      </c>
      <c r="C484" t="s">
        <v>41</v>
      </c>
      <c r="D484" t="s">
        <v>94</v>
      </c>
      <c r="E484" t="s">
        <v>35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53</v>
      </c>
      <c r="L484">
        <v>143</v>
      </c>
    </row>
    <row r="485" spans="1:12">
      <c r="A485">
        <f t="shared" ca="1" si="7"/>
        <v>0.20870738768614161</v>
      </c>
      <c r="B485">
        <v>484</v>
      </c>
      <c r="C485" t="s">
        <v>29</v>
      </c>
      <c r="D485" t="s">
        <v>99</v>
      </c>
      <c r="E485" t="s">
        <v>46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81</v>
      </c>
      <c r="L485">
        <v>261</v>
      </c>
    </row>
    <row r="486" spans="1:12">
      <c r="A486">
        <f t="shared" ca="1" si="7"/>
        <v>6.1688351564086252E-2</v>
      </c>
      <c r="B486">
        <v>485</v>
      </c>
      <c r="C486" t="s">
        <v>29</v>
      </c>
      <c r="D486" t="s">
        <v>95</v>
      </c>
      <c r="E486" t="s">
        <v>35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44</v>
      </c>
      <c r="L486">
        <v>280</v>
      </c>
    </row>
    <row r="487" spans="1:12">
      <c r="A487">
        <f t="shared" ca="1" si="7"/>
        <v>6.6260286979802463E-2</v>
      </c>
      <c r="B487">
        <v>486</v>
      </c>
      <c r="C487" t="s">
        <v>29</v>
      </c>
      <c r="D487" t="s">
        <v>94</v>
      </c>
      <c r="E487" t="s">
        <v>35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44</v>
      </c>
      <c r="L487">
        <v>63</v>
      </c>
    </row>
    <row r="488" spans="1:12">
      <c r="A488">
        <f t="shared" ca="1" si="7"/>
        <v>0.64364953685534043</v>
      </c>
      <c r="B488">
        <v>487</v>
      </c>
      <c r="C488" t="s">
        <v>41</v>
      </c>
      <c r="D488" t="s">
        <v>95</v>
      </c>
      <c r="E488" t="s">
        <v>51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48</v>
      </c>
      <c r="L488">
        <v>198</v>
      </c>
    </row>
    <row r="489" spans="1:12">
      <c r="A489">
        <f t="shared" ca="1" si="7"/>
        <v>0.69342088072484065</v>
      </c>
      <c r="B489">
        <v>488</v>
      </c>
      <c r="C489" t="s">
        <v>29</v>
      </c>
      <c r="D489" t="s">
        <v>94</v>
      </c>
      <c r="E489" t="s">
        <v>43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48</v>
      </c>
      <c r="L489">
        <v>156</v>
      </c>
    </row>
    <row r="490" spans="1:12">
      <c r="A490">
        <f t="shared" ca="1" si="7"/>
        <v>0.53161181243530142</v>
      </c>
      <c r="B490">
        <v>489</v>
      </c>
      <c r="C490" t="s">
        <v>29</v>
      </c>
      <c r="D490" t="s">
        <v>95</v>
      </c>
      <c r="E490" t="s">
        <v>35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48</v>
      </c>
      <c r="L490">
        <v>152</v>
      </c>
    </row>
    <row r="491" spans="1:12">
      <c r="A491">
        <f t="shared" ca="1" si="7"/>
        <v>0.3215054546891748</v>
      </c>
      <c r="B491">
        <v>490</v>
      </c>
      <c r="C491" t="s">
        <v>29</v>
      </c>
      <c r="D491" t="s">
        <v>97</v>
      </c>
      <c r="E491" t="s">
        <v>61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48</v>
      </c>
      <c r="L491">
        <v>141</v>
      </c>
    </row>
    <row r="492" spans="1:12">
      <c r="A492">
        <f t="shared" ca="1" si="7"/>
        <v>0.5731997940407072</v>
      </c>
      <c r="B492">
        <v>491</v>
      </c>
      <c r="C492" t="s">
        <v>29</v>
      </c>
      <c r="D492" t="s">
        <v>98</v>
      </c>
      <c r="E492" t="s">
        <v>51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60</v>
      </c>
      <c r="L492">
        <v>485</v>
      </c>
    </row>
    <row r="493" spans="1:12">
      <c r="A493">
        <f t="shared" ca="1" si="7"/>
        <v>0.1326866060117724</v>
      </c>
      <c r="B493">
        <v>492</v>
      </c>
      <c r="C493" t="s">
        <v>29</v>
      </c>
      <c r="D493" t="s">
        <v>96</v>
      </c>
      <c r="E493" t="s">
        <v>43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48</v>
      </c>
      <c r="L493">
        <v>373</v>
      </c>
    </row>
    <row r="494" spans="1:12">
      <c r="A494">
        <f t="shared" ca="1" si="7"/>
        <v>0.93656418860921109</v>
      </c>
      <c r="B494">
        <v>493</v>
      </c>
      <c r="C494" t="s">
        <v>29</v>
      </c>
      <c r="D494" t="s">
        <v>97</v>
      </c>
      <c r="E494" t="s">
        <v>43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58</v>
      </c>
      <c r="L494">
        <v>368</v>
      </c>
    </row>
    <row r="495" spans="1:12">
      <c r="A495">
        <f t="shared" ca="1" si="7"/>
        <v>0.39262571401409108</v>
      </c>
      <c r="B495">
        <v>494</v>
      </c>
      <c r="C495" t="s">
        <v>29</v>
      </c>
      <c r="D495" t="s">
        <v>94</v>
      </c>
      <c r="E495" t="s">
        <v>43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71</v>
      </c>
      <c r="L495">
        <v>342</v>
      </c>
    </row>
    <row r="496" spans="1:12">
      <c r="A496">
        <f t="shared" ca="1" si="7"/>
        <v>0.41972782347149351</v>
      </c>
      <c r="B496">
        <v>495</v>
      </c>
      <c r="C496" t="s">
        <v>41</v>
      </c>
      <c r="D496" t="s">
        <v>94</v>
      </c>
      <c r="E496" t="s">
        <v>35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48</v>
      </c>
      <c r="L496">
        <v>380</v>
      </c>
    </row>
    <row r="497" spans="1:12">
      <c r="A497">
        <f t="shared" ca="1" si="7"/>
        <v>0.9175217483838547</v>
      </c>
      <c r="B497">
        <v>496</v>
      </c>
      <c r="C497" t="s">
        <v>29</v>
      </c>
      <c r="D497" t="s">
        <v>94</v>
      </c>
      <c r="E497" t="s">
        <v>43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44</v>
      </c>
      <c r="L497">
        <v>281</v>
      </c>
    </row>
    <row r="498" spans="1:12">
      <c r="A498">
        <f t="shared" ca="1" si="7"/>
        <v>0.93792975623127062</v>
      </c>
      <c r="B498">
        <v>497</v>
      </c>
      <c r="C498" t="s">
        <v>41</v>
      </c>
      <c r="D498" t="s">
        <v>98</v>
      </c>
      <c r="E498" t="s">
        <v>35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64</v>
      </c>
      <c r="L498">
        <v>366</v>
      </c>
    </row>
    <row r="499" spans="1:12">
      <c r="A499">
        <f t="shared" ca="1" si="7"/>
        <v>5.4251112480552255E-3</v>
      </c>
      <c r="B499">
        <v>498</v>
      </c>
      <c r="C499" t="s">
        <v>29</v>
      </c>
      <c r="D499" t="s">
        <v>94</v>
      </c>
      <c r="E499" t="s">
        <v>43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82</v>
      </c>
      <c r="L499">
        <v>216</v>
      </c>
    </row>
    <row r="500" spans="1:12">
      <c r="A500">
        <f t="shared" ca="1" si="7"/>
        <v>0.83577844542749424</v>
      </c>
      <c r="B500">
        <v>499</v>
      </c>
      <c r="C500" t="s">
        <v>29</v>
      </c>
      <c r="D500" t="s">
        <v>97</v>
      </c>
      <c r="E500" t="s">
        <v>61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39</v>
      </c>
      <c r="L500">
        <v>145</v>
      </c>
    </row>
    <row r="501" spans="1:12">
      <c r="A501">
        <f t="shared" ca="1" si="7"/>
        <v>0.89490226736163347</v>
      </c>
      <c r="B501">
        <v>500</v>
      </c>
      <c r="C501" t="s">
        <v>29</v>
      </c>
      <c r="D501" t="s">
        <v>97</v>
      </c>
      <c r="E501" t="s">
        <v>35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48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cols>
    <col min="2" max="3" width="16.85546875" bestFit="1" customWidth="1"/>
  </cols>
  <sheetData>
    <row r="2" spans="2:3">
      <c r="B2" t="s">
        <v>54</v>
      </c>
      <c r="C2" t="s">
        <v>45</v>
      </c>
    </row>
    <row r="3" spans="2:3">
      <c r="B3" t="s">
        <v>55</v>
      </c>
      <c r="C3" t="s">
        <v>42</v>
      </c>
    </row>
    <row r="4" spans="2:3">
      <c r="B4" t="s">
        <v>30</v>
      </c>
      <c r="C4" t="s">
        <v>55</v>
      </c>
    </row>
    <row r="5" spans="2:3">
      <c r="B5" t="s">
        <v>42</v>
      </c>
      <c r="C5" t="s">
        <v>54</v>
      </c>
    </row>
    <row r="6" spans="2:3">
      <c r="B6" t="s">
        <v>45</v>
      </c>
      <c r="C6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56</v>
      </c>
      <c r="E3">
        <v>6</v>
      </c>
    </row>
    <row r="4" spans="3:5">
      <c r="C4">
        <v>2</v>
      </c>
      <c r="D4" t="s">
        <v>80</v>
      </c>
      <c r="E4">
        <v>1</v>
      </c>
    </row>
    <row r="5" spans="3:5">
      <c r="C5">
        <v>3</v>
      </c>
      <c r="D5" t="s">
        <v>60</v>
      </c>
      <c r="E5">
        <v>8</v>
      </c>
    </row>
    <row r="6" spans="3:5">
      <c r="C6">
        <v>4</v>
      </c>
      <c r="D6" t="s">
        <v>82</v>
      </c>
      <c r="E6">
        <v>1</v>
      </c>
    </row>
    <row r="7" spans="3:5">
      <c r="C7">
        <v>5</v>
      </c>
      <c r="D7" t="s">
        <v>73</v>
      </c>
      <c r="E7">
        <v>1</v>
      </c>
    </row>
    <row r="8" spans="3:5">
      <c r="C8">
        <v>6</v>
      </c>
      <c r="D8" t="s">
        <v>64</v>
      </c>
      <c r="E8">
        <v>5</v>
      </c>
    </row>
    <row r="9" spans="3:5">
      <c r="C9">
        <v>7</v>
      </c>
      <c r="D9" t="s">
        <v>77</v>
      </c>
      <c r="E9">
        <v>1</v>
      </c>
    </row>
    <row r="10" spans="3:5">
      <c r="C10">
        <v>8</v>
      </c>
      <c r="D10" t="s">
        <v>72</v>
      </c>
      <c r="E10">
        <v>4</v>
      </c>
    </row>
    <row r="11" spans="3:5">
      <c r="C11">
        <v>9</v>
      </c>
      <c r="D11" t="s">
        <v>58</v>
      </c>
      <c r="E11">
        <v>92</v>
      </c>
    </row>
    <row r="12" spans="3:5">
      <c r="C12">
        <v>10</v>
      </c>
      <c r="D12" t="s">
        <v>44</v>
      </c>
      <c r="E12">
        <v>65</v>
      </c>
    </row>
    <row r="13" spans="3:5">
      <c r="C13">
        <v>11</v>
      </c>
      <c r="D13" t="s">
        <v>79</v>
      </c>
      <c r="E13">
        <v>1</v>
      </c>
    </row>
    <row r="14" spans="3:5">
      <c r="C14">
        <v>12</v>
      </c>
      <c r="D14" t="s">
        <v>69</v>
      </c>
      <c r="E14">
        <v>2</v>
      </c>
    </row>
    <row r="15" spans="3:5">
      <c r="C15">
        <v>13</v>
      </c>
      <c r="D15" t="s">
        <v>66</v>
      </c>
      <c r="E15">
        <v>1</v>
      </c>
    </row>
    <row r="16" spans="3:5">
      <c r="C16">
        <v>14</v>
      </c>
      <c r="D16" t="s">
        <v>53</v>
      </c>
      <c r="E16">
        <v>32</v>
      </c>
    </row>
    <row r="17" spans="3:5">
      <c r="C17">
        <v>15</v>
      </c>
      <c r="D17" t="s">
        <v>81</v>
      </c>
      <c r="E17">
        <v>1</v>
      </c>
    </row>
    <row r="18" spans="3:5">
      <c r="C18">
        <v>16</v>
      </c>
      <c r="D18" t="s">
        <v>68</v>
      </c>
      <c r="E18">
        <v>1</v>
      </c>
    </row>
    <row r="19" spans="3:5">
      <c r="C19">
        <v>17</v>
      </c>
      <c r="D19" t="s">
        <v>76</v>
      </c>
      <c r="E19">
        <v>1</v>
      </c>
    </row>
    <row r="20" spans="3:5">
      <c r="C20">
        <v>18</v>
      </c>
      <c r="D20" t="s">
        <v>100</v>
      </c>
      <c r="E20">
        <v>1</v>
      </c>
    </row>
    <row r="21" spans="3:5">
      <c r="C21">
        <v>19</v>
      </c>
      <c r="D21" t="s">
        <v>39</v>
      </c>
      <c r="E21">
        <v>6</v>
      </c>
    </row>
    <row r="22" spans="3:5">
      <c r="C22">
        <v>20</v>
      </c>
      <c r="D22" t="s">
        <v>71</v>
      </c>
      <c r="E22">
        <v>2</v>
      </c>
    </row>
    <row r="23" spans="3:5">
      <c r="C23">
        <v>21</v>
      </c>
      <c r="D23" t="s">
        <v>48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S40" sqref="S40"/>
    </sheetView>
  </sheetViews>
  <sheetFormatPr defaultRowHeight="12.75"/>
  <cols>
    <col min="20" max="20" width="34.7109375" bestFit="1" customWidth="1"/>
    <col min="21" max="21" width="18.570312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101</v>
      </c>
      <c r="R2" t="s">
        <v>102</v>
      </c>
      <c r="S2" t="s">
        <v>103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AG'!$Q:$Q,T3)</f>
        <v>2</v>
      </c>
      <c r="T3" t="s">
        <v>104</v>
      </c>
      <c r="U3" t="s">
        <v>105</v>
      </c>
      <c r="Y3" t="s">
        <v>45</v>
      </c>
      <c r="Z3" t="s">
        <v>106</v>
      </c>
    </row>
    <row r="4" spans="3:26">
      <c r="C4" t="s">
        <v>61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AG'!$Q:$Q,T4)</f>
        <v>2</v>
      </c>
      <c r="T4" t="s">
        <v>107</v>
      </c>
      <c r="U4" t="s">
        <v>105</v>
      </c>
      <c r="Y4" t="s">
        <v>54</v>
      </c>
      <c r="Z4" t="s">
        <v>47</v>
      </c>
    </row>
    <row r="5" spans="3:26">
      <c r="C5" t="s">
        <v>49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AG'!$Q:$Q,T5)</f>
        <v>8</v>
      </c>
      <c r="T5" t="s">
        <v>108</v>
      </c>
      <c r="U5" t="s">
        <v>105</v>
      </c>
      <c r="Y5" t="s">
        <v>42</v>
      </c>
      <c r="Z5" t="s">
        <v>106</v>
      </c>
    </row>
    <row r="6" spans="3:26">
      <c r="C6" t="s">
        <v>51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AG'!$Q:$Q,T6)</f>
        <v>11</v>
      </c>
      <c r="T6" t="s">
        <v>109</v>
      </c>
      <c r="U6" t="s">
        <v>106</v>
      </c>
      <c r="Y6" t="s">
        <v>55</v>
      </c>
      <c r="Z6" t="s">
        <v>106</v>
      </c>
    </row>
    <row r="7" spans="3:26">
      <c r="C7" t="s">
        <v>35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AG'!$Q:$Q,T7)</f>
        <v>10</v>
      </c>
      <c r="T7" t="s">
        <v>110</v>
      </c>
      <c r="U7" t="s">
        <v>105</v>
      </c>
      <c r="Y7" t="s">
        <v>30</v>
      </c>
      <c r="Z7" t="s">
        <v>106</v>
      </c>
    </row>
    <row r="8" spans="3:26">
      <c r="C8" t="s">
        <v>43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AG'!$Q:$Q,T8)</f>
        <v>4</v>
      </c>
      <c r="T8" t="s">
        <v>111</v>
      </c>
      <c r="U8" t="s">
        <v>105</v>
      </c>
    </row>
    <row r="9" spans="3:26">
      <c r="C9" t="s">
        <v>46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AG'!$Q:$Q,T9)</f>
        <v>3</v>
      </c>
      <c r="T9" t="s">
        <v>112</v>
      </c>
      <c r="U9" t="s">
        <v>105</v>
      </c>
    </row>
    <row r="10" spans="3:26">
      <c r="Q10">
        <f>COUNTIF('Pharma Group AG'!$Q:$Q,T10)</f>
        <v>2</v>
      </c>
      <c r="T10" t="s">
        <v>113</v>
      </c>
      <c r="U10" t="s">
        <v>105</v>
      </c>
    </row>
    <row r="11" spans="3:26">
      <c r="Q11">
        <f>COUNTIF('Pharma Group AG'!$Q:$Q,T11)</f>
        <v>10</v>
      </c>
      <c r="T11" t="s">
        <v>114</v>
      </c>
      <c r="U11" t="s">
        <v>47</v>
      </c>
    </row>
    <row r="12" spans="3:26">
      <c r="Q12">
        <f>COUNTIF('Pharma Group AG'!$Q:$Q,T12)</f>
        <v>20</v>
      </c>
      <c r="T12" t="s">
        <v>115</v>
      </c>
      <c r="U12" t="s">
        <v>106</v>
      </c>
    </row>
    <row r="13" spans="3:26">
      <c r="Q13">
        <f>COUNTIF('Pharma Group AG'!$Q:$Q,T13)</f>
        <v>19</v>
      </c>
      <c r="T13" t="s">
        <v>116</v>
      </c>
      <c r="U13" t="s">
        <v>47</v>
      </c>
    </row>
    <row r="14" spans="3:26">
      <c r="Q14">
        <f>COUNTIF('Pharma Group AG'!$Q:$Q,T14)</f>
        <v>2</v>
      </c>
      <c r="T14" t="s">
        <v>117</v>
      </c>
      <c r="U14" t="s">
        <v>105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AG'!$Q:$Q,T15)</f>
        <v>3</v>
      </c>
      <c r="T15" t="s">
        <v>118</v>
      </c>
      <c r="U15" t="s">
        <v>105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AG'!$Q:$Q,T16)</f>
        <v>5</v>
      </c>
      <c r="T16" t="s">
        <v>119</v>
      </c>
      <c r="U16" t="s">
        <v>105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AG'!$Q:$Q,T17)</f>
        <v>14</v>
      </c>
      <c r="T17" t="s">
        <v>120</v>
      </c>
      <c r="U17" t="s">
        <v>106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AG'!$Q:$Q,T18)</f>
        <v>30</v>
      </c>
      <c r="T18" t="s">
        <v>121</v>
      </c>
      <c r="U18" t="s">
        <v>106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AG'!$Q:$Q,T19)</f>
        <v>29</v>
      </c>
      <c r="T19" t="s">
        <v>122</v>
      </c>
      <c r="U19" t="s">
        <v>47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AG'!$Q:$Q,T20)</f>
        <v>1</v>
      </c>
      <c r="T20" t="s">
        <v>123</v>
      </c>
      <c r="U20" t="s">
        <v>105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AG'!$Q:$Q,T21)</f>
        <v>5</v>
      </c>
      <c r="T21" t="s">
        <v>124</v>
      </c>
      <c r="U21" t="s">
        <v>105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AG'!$Q:$Q,T22)</f>
        <v>2</v>
      </c>
      <c r="T22" t="s">
        <v>125</v>
      </c>
      <c r="U22" t="s">
        <v>105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AG'!$Q:$Q,T23)</f>
        <v>12</v>
      </c>
      <c r="T23" t="s">
        <v>126</v>
      </c>
      <c r="U23" t="s">
        <v>106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AG'!$Q:$Q,T24)</f>
        <v>39</v>
      </c>
      <c r="T24" t="s">
        <v>127</v>
      </c>
      <c r="U24" t="s">
        <v>106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AG'!$Q:$Q,T25)</f>
        <v>45</v>
      </c>
      <c r="T25" t="s">
        <v>128</v>
      </c>
      <c r="U25" t="s">
        <v>106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AG'!$Q:$Q,T26)</f>
        <v>2</v>
      </c>
      <c r="T26" t="s">
        <v>129</v>
      </c>
      <c r="U26" t="s">
        <v>105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AG'!$Q:$Q,T27)</f>
        <v>4</v>
      </c>
      <c r="T27" t="s">
        <v>130</v>
      </c>
      <c r="U27" t="s">
        <v>105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AG'!$Q:$Q,T28)</f>
        <v>5</v>
      </c>
      <c r="T28" t="s">
        <v>131</v>
      </c>
      <c r="U28" t="s">
        <v>105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AG'!$Q:$Q,T29)</f>
        <v>26</v>
      </c>
      <c r="T29" t="s">
        <v>132</v>
      </c>
      <c r="U29" t="s">
        <v>106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AG'!$Q:$Q,T30)</f>
        <v>102</v>
      </c>
      <c r="T30" t="s">
        <v>133</v>
      </c>
      <c r="U30" t="s">
        <v>106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AG'!$Q:$Q,T31)</f>
        <v>64</v>
      </c>
      <c r="T31" t="s">
        <v>134</v>
      </c>
      <c r="U31" t="s">
        <v>106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AG'!$Q:$Q,T32)</f>
        <v>3</v>
      </c>
      <c r="T32" t="s">
        <v>135</v>
      </c>
      <c r="U32" t="s">
        <v>105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Giulia Di Cristo</dc:creator>
  <cp:keywords/>
  <dc:description/>
  <cp:lastModifiedBy>Ishan Dutta</cp:lastModifiedBy>
  <cp:revision/>
  <dcterms:created xsi:type="dcterms:W3CDTF">2020-09-23T13:01:50Z</dcterms:created>
  <dcterms:modified xsi:type="dcterms:W3CDTF">2024-08-06T08:35:06Z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