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Ogungbade Aderonke\Downloads\"/>
    </mc:Choice>
  </mc:AlternateContent>
  <xr:revisionPtr revIDLastSave="0" documentId="13_ncr:1_{A0C417C4-F1A2-42E3-A09E-2116486B9DD5}" xr6:coauthVersionLast="47" xr6:coauthVersionMax="47" xr10:uidLastSave="{00000000-0000-0000-0000-000000000000}"/>
  <bookViews>
    <workbookView xWindow="-120" yWindow="-120" windowWidth="20730" windowHeight="11160" activeTab="4" xr2:uid="{04E2F42B-B0E7-C14E-A690-B41CAFCE17AF}"/>
  </bookViews>
  <sheets>
    <sheet name="Sheet5" sheetId="12" r:id="rId1"/>
    <sheet name="Sheet2" sheetId="8" r:id="rId2"/>
    <sheet name="Table2_2" sheetId="7" r:id="rId3"/>
    <sheet name="amazon" sheetId="1" r:id="rId4"/>
    <sheet name="Sheet3" sheetId="10" r:id="rId5"/>
    <sheet name="Sheet9" sheetId="16" r:id="rId6"/>
  </sheets>
  <definedNames>
    <definedName name="ExternalData_2" localSheetId="2" hidden="1">Table2_2!$A$1:$O$1466</definedName>
  </definedNames>
  <calcPr calcId="191029"/>
  <pivotCaches>
    <pivotCache cacheId="0" r:id="rId7"/>
  </pivotCaches>
</workbook>
</file>

<file path=xl/calcChain.xml><?xml version="1.0" encoding="utf-8"?>
<calcChain xmlns="http://schemas.openxmlformats.org/spreadsheetml/2006/main">
  <c r="F104" i="8" l="1"/>
  <c r="A78" i="8"/>
  <c r="E102" i="8"/>
  <c r="F98" i="8"/>
  <c r="F102" i="8"/>
  <c r="F100" i="8"/>
  <c r="E98" i="8"/>
  <c r="A71" i="8"/>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1325" i="7"/>
  <c r="F1326" i="7"/>
  <c r="F1327" i="7"/>
  <c r="F1328" i="7"/>
  <c r="F1329" i="7"/>
  <c r="F1330" i="7"/>
  <c r="F1331" i="7"/>
  <c r="F1332" i="7"/>
  <c r="F1333" i="7"/>
  <c r="F1334" i="7"/>
  <c r="F1335" i="7"/>
  <c r="F1336" i="7"/>
  <c r="F1337" i="7"/>
  <c r="F1338" i="7"/>
  <c r="F1339" i="7"/>
  <c r="F1340" i="7"/>
  <c r="F1341" i="7"/>
  <c r="F1342" i="7"/>
  <c r="F1343" i="7"/>
  <c r="F1344" i="7"/>
  <c r="F1345" i="7"/>
  <c r="F1346" i="7"/>
  <c r="F1347" i="7"/>
  <c r="F1348" i="7"/>
  <c r="F1349" i="7"/>
  <c r="F1350" i="7"/>
  <c r="F1351" i="7"/>
  <c r="F1352" i="7"/>
  <c r="F1353" i="7"/>
  <c r="F1354" i="7"/>
  <c r="F1355" i="7"/>
  <c r="F1356" i="7"/>
  <c r="F1357" i="7"/>
  <c r="F1358" i="7"/>
  <c r="F1359" i="7"/>
  <c r="F1360" i="7"/>
  <c r="F1361" i="7"/>
  <c r="F1362" i="7"/>
  <c r="F1363" i="7"/>
  <c r="F1364" i="7"/>
  <c r="F1365" i="7"/>
  <c r="F1366" i="7"/>
  <c r="F1367" i="7"/>
  <c r="F1368" i="7"/>
  <c r="F1369" i="7"/>
  <c r="F1370" i="7"/>
  <c r="F1371" i="7"/>
  <c r="F1372" i="7"/>
  <c r="F1373" i="7"/>
  <c r="F1374" i="7"/>
  <c r="F1375" i="7"/>
  <c r="F1376" i="7"/>
  <c r="F1377" i="7"/>
  <c r="F1378" i="7"/>
  <c r="F1379" i="7"/>
  <c r="F1380" i="7"/>
  <c r="F1381" i="7"/>
  <c r="F1382" i="7"/>
  <c r="F1383" i="7"/>
  <c r="F1384" i="7"/>
  <c r="F1385" i="7"/>
  <c r="F1386" i="7"/>
  <c r="F1387" i="7"/>
  <c r="F1388" i="7"/>
  <c r="F1389" i="7"/>
  <c r="F1390" i="7"/>
  <c r="F1391" i="7"/>
  <c r="F1392" i="7"/>
  <c r="F1393" i="7"/>
  <c r="F1394" i="7"/>
  <c r="F1395" i="7"/>
  <c r="F1396" i="7"/>
  <c r="F1397" i="7"/>
  <c r="F1398" i="7"/>
  <c r="F1399" i="7"/>
  <c r="F1400" i="7"/>
  <c r="F1401" i="7"/>
  <c r="F1402" i="7"/>
  <c r="F1403" i="7"/>
  <c r="F1404" i="7"/>
  <c r="F1405" i="7"/>
  <c r="F1406" i="7"/>
  <c r="F1407" i="7"/>
  <c r="F1408" i="7"/>
  <c r="F1409" i="7"/>
  <c r="F1410" i="7"/>
  <c r="F1411" i="7"/>
  <c r="F1412" i="7"/>
  <c r="F1413" i="7"/>
  <c r="F1414" i="7"/>
  <c r="F1415" i="7"/>
  <c r="F1416" i="7"/>
  <c r="F1417" i="7"/>
  <c r="F1418" i="7"/>
  <c r="F1419" i="7"/>
  <c r="F1420" i="7"/>
  <c r="F1421" i="7"/>
  <c r="F1422" i="7"/>
  <c r="F1423" i="7"/>
  <c r="F1424" i="7"/>
  <c r="F1425" i="7"/>
  <c r="F1426" i="7"/>
  <c r="F1427" i="7"/>
  <c r="F1428" i="7"/>
  <c r="F1429" i="7"/>
  <c r="F1430" i="7"/>
  <c r="F1431" i="7"/>
  <c r="F1432" i="7"/>
  <c r="F1433" i="7"/>
  <c r="F1434" i="7"/>
  <c r="F1435" i="7"/>
  <c r="F1436" i="7"/>
  <c r="F1437" i="7"/>
  <c r="F1438" i="7"/>
  <c r="F1439" i="7"/>
  <c r="F1440" i="7"/>
  <c r="F1441" i="7"/>
  <c r="F1442" i="7"/>
  <c r="F1443" i="7"/>
  <c r="F1444" i="7"/>
  <c r="F1445" i="7"/>
  <c r="F1446" i="7"/>
  <c r="F1447" i="7"/>
  <c r="F1448" i="7"/>
  <c r="F1449" i="7"/>
  <c r="F1450" i="7"/>
  <c r="F1451" i="7"/>
  <c r="F1452" i="7"/>
  <c r="F1453" i="7"/>
  <c r="F1454" i="7"/>
  <c r="F1455" i="7"/>
  <c r="F1456" i="7"/>
  <c r="F1457" i="7"/>
  <c r="F1458" i="7"/>
  <c r="F1459" i="7"/>
  <c r="F1460" i="7"/>
  <c r="F1461" i="7"/>
  <c r="F1462" i="7"/>
  <c r="F1463" i="7"/>
  <c r="F1464" i="7"/>
  <c r="F1465" i="7"/>
  <c r="F1466"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G1202" i="7"/>
  <c r="G1203" i="7"/>
  <c r="G1204" i="7"/>
  <c r="G1205" i="7"/>
  <c r="G1206" i="7"/>
  <c r="G1207" i="7"/>
  <c r="G1208" i="7"/>
  <c r="G1209" i="7"/>
  <c r="G1210" i="7"/>
  <c r="G1211" i="7"/>
  <c r="G1212" i="7"/>
  <c r="G1213" i="7"/>
  <c r="G1214" i="7"/>
  <c r="G1215" i="7"/>
  <c r="G1216" i="7"/>
  <c r="G1217" i="7"/>
  <c r="G1218" i="7"/>
  <c r="G1219" i="7"/>
  <c r="G1220" i="7"/>
  <c r="G1221" i="7"/>
  <c r="G1222" i="7"/>
  <c r="G1223" i="7"/>
  <c r="G1224" i="7"/>
  <c r="G1225" i="7"/>
  <c r="G1226" i="7"/>
  <c r="G1227" i="7"/>
  <c r="G1228" i="7"/>
  <c r="G1229" i="7"/>
  <c r="G1230" i="7"/>
  <c r="G1231" i="7"/>
  <c r="G1232" i="7"/>
  <c r="G1233" i="7"/>
  <c r="G1234" i="7"/>
  <c r="G1235" i="7"/>
  <c r="G1236" i="7"/>
  <c r="G1237" i="7"/>
  <c r="G1238" i="7"/>
  <c r="G1239" i="7"/>
  <c r="G1240" i="7"/>
  <c r="G1241" i="7"/>
  <c r="G1242" i="7"/>
  <c r="G1243" i="7"/>
  <c r="G1244" i="7"/>
  <c r="G1245" i="7"/>
  <c r="G1246" i="7"/>
  <c r="G1247" i="7"/>
  <c r="G1248" i="7"/>
  <c r="G1249" i="7"/>
  <c r="G1250" i="7"/>
  <c r="G1251" i="7"/>
  <c r="G1252" i="7"/>
  <c r="G1253" i="7"/>
  <c r="G1254" i="7"/>
  <c r="G1255" i="7"/>
  <c r="G1256" i="7"/>
  <c r="G1257" i="7"/>
  <c r="G1258" i="7"/>
  <c r="G1259" i="7"/>
  <c r="G1260" i="7"/>
  <c r="G1261" i="7"/>
  <c r="G1262" i="7"/>
  <c r="G1263" i="7"/>
  <c r="G1264" i="7"/>
  <c r="G1265" i="7"/>
  <c r="G1266" i="7"/>
  <c r="G1267" i="7"/>
  <c r="G1268" i="7"/>
  <c r="G1269" i="7"/>
  <c r="G1270" i="7"/>
  <c r="G1271" i="7"/>
  <c r="G1272" i="7"/>
  <c r="G1273" i="7"/>
  <c r="G1274" i="7"/>
  <c r="G1275" i="7"/>
  <c r="G1276" i="7"/>
  <c r="G1277" i="7"/>
  <c r="G1278" i="7"/>
  <c r="G1279" i="7"/>
  <c r="G1280" i="7"/>
  <c r="G1281" i="7"/>
  <c r="G1282" i="7"/>
  <c r="G1283" i="7"/>
  <c r="G1284" i="7"/>
  <c r="G1285" i="7"/>
  <c r="G1286" i="7"/>
  <c r="G1287" i="7"/>
  <c r="G1288" i="7"/>
  <c r="G1289" i="7"/>
  <c r="G1290" i="7"/>
  <c r="G1291" i="7"/>
  <c r="G1292" i="7"/>
  <c r="G1293" i="7"/>
  <c r="G1294" i="7"/>
  <c r="G1295" i="7"/>
  <c r="G1296" i="7"/>
  <c r="G1297" i="7"/>
  <c r="G1298" i="7"/>
  <c r="G1299" i="7"/>
  <c r="G1300" i="7"/>
  <c r="G1301" i="7"/>
  <c r="G1302" i="7"/>
  <c r="G1303" i="7"/>
  <c r="G1304" i="7"/>
  <c r="G1305" i="7"/>
  <c r="G1306" i="7"/>
  <c r="G1307" i="7"/>
  <c r="G1308" i="7"/>
  <c r="G1309" i="7"/>
  <c r="G1310" i="7"/>
  <c r="G1311" i="7"/>
  <c r="G1312" i="7"/>
  <c r="G1313" i="7"/>
  <c r="G1314" i="7"/>
  <c r="G1315" i="7"/>
  <c r="G1316" i="7"/>
  <c r="G1317" i="7"/>
  <c r="G1318" i="7"/>
  <c r="G1319" i="7"/>
  <c r="G1320" i="7"/>
  <c r="G1321" i="7"/>
  <c r="G1322" i="7"/>
  <c r="G1323" i="7"/>
  <c r="G1324" i="7"/>
  <c r="G1325" i="7"/>
  <c r="G1326" i="7"/>
  <c r="G1327" i="7"/>
  <c r="G1328" i="7"/>
  <c r="G1329" i="7"/>
  <c r="G1330" i="7"/>
  <c r="G1331" i="7"/>
  <c r="G1332" i="7"/>
  <c r="G1333" i="7"/>
  <c r="G1334" i="7"/>
  <c r="G1335" i="7"/>
  <c r="G1336" i="7"/>
  <c r="G1337" i="7"/>
  <c r="G1338" i="7"/>
  <c r="G1339" i="7"/>
  <c r="G1340" i="7"/>
  <c r="G1341" i="7"/>
  <c r="G1342" i="7"/>
  <c r="G1343" i="7"/>
  <c r="G1344" i="7"/>
  <c r="G1345" i="7"/>
  <c r="G1346" i="7"/>
  <c r="G1347" i="7"/>
  <c r="G1348" i="7"/>
  <c r="G1349" i="7"/>
  <c r="G1350" i="7"/>
  <c r="G1351" i="7"/>
  <c r="G1352" i="7"/>
  <c r="G1353" i="7"/>
  <c r="G1354" i="7"/>
  <c r="G1355" i="7"/>
  <c r="G1356" i="7"/>
  <c r="G1357" i="7"/>
  <c r="G1358" i="7"/>
  <c r="G1359" i="7"/>
  <c r="G1360" i="7"/>
  <c r="G1361" i="7"/>
  <c r="G1362" i="7"/>
  <c r="G1363" i="7"/>
  <c r="G1364" i="7"/>
  <c r="G1365" i="7"/>
  <c r="G1366" i="7"/>
  <c r="G1367" i="7"/>
  <c r="G1368" i="7"/>
  <c r="G1369" i="7"/>
  <c r="G1370" i="7"/>
  <c r="G1371" i="7"/>
  <c r="G1372" i="7"/>
  <c r="G1373" i="7"/>
  <c r="G1374" i="7"/>
  <c r="G1375" i="7"/>
  <c r="G1376" i="7"/>
  <c r="G1377" i="7"/>
  <c r="G1378" i="7"/>
  <c r="G1379" i="7"/>
  <c r="G1380" i="7"/>
  <c r="G1381" i="7"/>
  <c r="G1382" i="7"/>
  <c r="G1383" i="7"/>
  <c r="G1384" i="7"/>
  <c r="G1385" i="7"/>
  <c r="G1386" i="7"/>
  <c r="G1387" i="7"/>
  <c r="G1388" i="7"/>
  <c r="G1389" i="7"/>
  <c r="G1390" i="7"/>
  <c r="G1391" i="7"/>
  <c r="G1392" i="7"/>
  <c r="G1393" i="7"/>
  <c r="G1394" i="7"/>
  <c r="G1395" i="7"/>
  <c r="G1396" i="7"/>
  <c r="G1397" i="7"/>
  <c r="G1398" i="7"/>
  <c r="G1399" i="7"/>
  <c r="G1400" i="7"/>
  <c r="G1401" i="7"/>
  <c r="G1402" i="7"/>
  <c r="G1403" i="7"/>
  <c r="G1404" i="7"/>
  <c r="G1405" i="7"/>
  <c r="G1406" i="7"/>
  <c r="G1407" i="7"/>
  <c r="G1408" i="7"/>
  <c r="G1409" i="7"/>
  <c r="G1410" i="7"/>
  <c r="G1411" i="7"/>
  <c r="G1412" i="7"/>
  <c r="G1413" i="7"/>
  <c r="G1414" i="7"/>
  <c r="G1415" i="7"/>
  <c r="G1416" i="7"/>
  <c r="G1417" i="7"/>
  <c r="G1418" i="7"/>
  <c r="G1419" i="7"/>
  <c r="G1420" i="7"/>
  <c r="G1421" i="7"/>
  <c r="G1422" i="7"/>
  <c r="G1423" i="7"/>
  <c r="G1424" i="7"/>
  <c r="G1425" i="7"/>
  <c r="G1426" i="7"/>
  <c r="G1427" i="7"/>
  <c r="G1428" i="7"/>
  <c r="G1429" i="7"/>
  <c r="G1430" i="7"/>
  <c r="G1431" i="7"/>
  <c r="G1432" i="7"/>
  <c r="G1433" i="7"/>
  <c r="G1434" i="7"/>
  <c r="G1435" i="7"/>
  <c r="G1436" i="7"/>
  <c r="G1437" i="7"/>
  <c r="G1438" i="7"/>
  <c r="G1439" i="7"/>
  <c r="G1440" i="7"/>
  <c r="G1441" i="7"/>
  <c r="G1442" i="7"/>
  <c r="G1443" i="7"/>
  <c r="G1444" i="7"/>
  <c r="G1445" i="7"/>
  <c r="G1446" i="7"/>
  <c r="G1447" i="7"/>
  <c r="G1448" i="7"/>
  <c r="G1449" i="7"/>
  <c r="G1450" i="7"/>
  <c r="G1451" i="7"/>
  <c r="G1452" i="7"/>
  <c r="G1453" i="7"/>
  <c r="G1454" i="7"/>
  <c r="G1455" i="7"/>
  <c r="G1456" i="7"/>
  <c r="G1457" i="7"/>
  <c r="G1458" i="7"/>
  <c r="G1459" i="7"/>
  <c r="G1460" i="7"/>
  <c r="G1461" i="7"/>
  <c r="G1462" i="7"/>
  <c r="G1463" i="7"/>
  <c r="G1464" i="7"/>
  <c r="G1465" i="7"/>
  <c r="G1466"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L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05" i="7"/>
  <c r="L1006" i="7"/>
  <c r="L1007" i="7"/>
  <c r="L1008" i="7"/>
  <c r="L1009" i="7"/>
  <c r="L1010" i="7"/>
  <c r="L1011" i="7"/>
  <c r="L1012" i="7"/>
  <c r="L1013" i="7"/>
  <c r="L1014" i="7"/>
  <c r="L1015" i="7"/>
  <c r="L1016" i="7"/>
  <c r="L1017" i="7"/>
  <c r="L1018" i="7"/>
  <c r="L1019" i="7"/>
  <c r="L1020" i="7"/>
  <c r="L1021" i="7"/>
  <c r="L1022" i="7"/>
  <c r="L1023" i="7"/>
  <c r="L1024" i="7"/>
  <c r="L1025" i="7"/>
  <c r="L1026" i="7"/>
  <c r="L1027" i="7"/>
  <c r="L1028" i="7"/>
  <c r="L1029" i="7"/>
  <c r="L1030" i="7"/>
  <c r="L1031" i="7"/>
  <c r="L1032" i="7"/>
  <c r="L1033" i="7"/>
  <c r="L1034" i="7"/>
  <c r="L1035" i="7"/>
  <c r="L1036" i="7"/>
  <c r="L1037" i="7"/>
  <c r="L1038" i="7"/>
  <c r="L1039" i="7"/>
  <c r="L1040" i="7"/>
  <c r="L1041" i="7"/>
  <c r="L1042" i="7"/>
  <c r="L1043" i="7"/>
  <c r="L1044" i="7"/>
  <c r="L1045" i="7"/>
  <c r="L1046" i="7"/>
  <c r="L1047" i="7"/>
  <c r="L1048" i="7"/>
  <c r="L1049" i="7"/>
  <c r="L1050" i="7"/>
  <c r="L1051" i="7"/>
  <c r="L1052" i="7"/>
  <c r="L1053" i="7"/>
  <c r="L1054" i="7"/>
  <c r="L1055" i="7"/>
  <c r="L1056" i="7"/>
  <c r="L1057" i="7"/>
  <c r="L1058" i="7"/>
  <c r="L1059" i="7"/>
  <c r="L1060" i="7"/>
  <c r="L1061" i="7"/>
  <c r="L1062" i="7"/>
  <c r="L1063" i="7"/>
  <c r="L1064" i="7"/>
  <c r="L1065" i="7"/>
  <c r="L1066" i="7"/>
  <c r="L1067" i="7"/>
  <c r="L1068" i="7"/>
  <c r="L1069" i="7"/>
  <c r="L1070" i="7"/>
  <c r="L1071" i="7"/>
  <c r="L1072" i="7"/>
  <c r="L1073" i="7"/>
  <c r="L1074" i="7"/>
  <c r="L1075" i="7"/>
  <c r="L1076" i="7"/>
  <c r="L1077" i="7"/>
  <c r="L1078" i="7"/>
  <c r="L1079" i="7"/>
  <c r="L1080" i="7"/>
  <c r="L1081" i="7"/>
  <c r="L1082" i="7"/>
  <c r="L1083" i="7"/>
  <c r="L1084" i="7"/>
  <c r="L1085" i="7"/>
  <c r="L1086" i="7"/>
  <c r="L1087" i="7"/>
  <c r="L1088" i="7"/>
  <c r="L1089" i="7"/>
  <c r="L1090" i="7"/>
  <c r="L1091" i="7"/>
  <c r="L1092" i="7"/>
  <c r="L1093" i="7"/>
  <c r="L1094" i="7"/>
  <c r="L1095" i="7"/>
  <c r="L1096" i="7"/>
  <c r="L1097" i="7"/>
  <c r="L1098" i="7"/>
  <c r="L1099" i="7"/>
  <c r="L1100" i="7"/>
  <c r="L1101" i="7"/>
  <c r="L1102" i="7"/>
  <c r="L1103" i="7"/>
  <c r="L1104" i="7"/>
  <c r="L1105" i="7"/>
  <c r="L1106" i="7"/>
  <c r="L1107" i="7"/>
  <c r="L1108" i="7"/>
  <c r="L1109" i="7"/>
  <c r="L1110" i="7"/>
  <c r="L1111" i="7"/>
  <c r="L1112" i="7"/>
  <c r="L1113" i="7"/>
  <c r="L1114" i="7"/>
  <c r="L1115" i="7"/>
  <c r="L1116" i="7"/>
  <c r="L1117" i="7"/>
  <c r="L1118" i="7"/>
  <c r="L1119" i="7"/>
  <c r="L1120" i="7"/>
  <c r="L1121" i="7"/>
  <c r="L1122" i="7"/>
  <c r="L1123" i="7"/>
  <c r="L1124" i="7"/>
  <c r="L1125" i="7"/>
  <c r="L1126" i="7"/>
  <c r="L1127" i="7"/>
  <c r="L1128" i="7"/>
  <c r="L1129" i="7"/>
  <c r="L1130" i="7"/>
  <c r="L1131" i="7"/>
  <c r="L1132" i="7"/>
  <c r="L1133" i="7"/>
  <c r="L1134" i="7"/>
  <c r="L1135" i="7"/>
  <c r="L1136" i="7"/>
  <c r="L1137" i="7"/>
  <c r="L1138" i="7"/>
  <c r="L1139" i="7"/>
  <c r="L1140" i="7"/>
  <c r="L1141" i="7"/>
  <c r="L1142" i="7"/>
  <c r="L1143" i="7"/>
  <c r="L1144" i="7"/>
  <c r="L1145" i="7"/>
  <c r="L1146" i="7"/>
  <c r="L1147" i="7"/>
  <c r="L1148" i="7"/>
  <c r="L1149" i="7"/>
  <c r="L1150" i="7"/>
  <c r="L1151" i="7"/>
  <c r="L1152" i="7"/>
  <c r="L1153" i="7"/>
  <c r="L1154" i="7"/>
  <c r="L1155" i="7"/>
  <c r="L1156" i="7"/>
  <c r="L1157" i="7"/>
  <c r="L1158" i="7"/>
  <c r="L1159" i="7"/>
  <c r="L1160" i="7"/>
  <c r="L1161" i="7"/>
  <c r="L1162" i="7"/>
  <c r="L1163" i="7"/>
  <c r="L1164" i="7"/>
  <c r="L1165" i="7"/>
  <c r="L1166" i="7"/>
  <c r="L1167" i="7"/>
  <c r="L1168" i="7"/>
  <c r="L1169" i="7"/>
  <c r="L1170" i="7"/>
  <c r="L1171" i="7"/>
  <c r="L1172" i="7"/>
  <c r="L1173" i="7"/>
  <c r="L1174" i="7"/>
  <c r="L1175" i="7"/>
  <c r="L1176" i="7"/>
  <c r="L1177" i="7"/>
  <c r="L1178" i="7"/>
  <c r="L1179" i="7"/>
  <c r="L1180" i="7"/>
  <c r="L1181" i="7"/>
  <c r="L1182" i="7"/>
  <c r="L1183" i="7"/>
  <c r="L1184" i="7"/>
  <c r="L1185" i="7"/>
  <c r="L1186" i="7"/>
  <c r="L1187" i="7"/>
  <c r="L1188" i="7"/>
  <c r="L1189" i="7"/>
  <c r="L1190" i="7"/>
  <c r="L1191" i="7"/>
  <c r="L1192" i="7"/>
  <c r="L1193" i="7"/>
  <c r="L1194" i="7"/>
  <c r="L1195" i="7"/>
  <c r="L1196" i="7"/>
  <c r="L1197" i="7"/>
  <c r="L1198" i="7"/>
  <c r="L1199" i="7"/>
  <c r="L1200" i="7"/>
  <c r="L1201" i="7"/>
  <c r="L1202" i="7"/>
  <c r="L1203" i="7"/>
  <c r="L1204" i="7"/>
  <c r="L1205" i="7"/>
  <c r="L1206" i="7"/>
  <c r="L1207" i="7"/>
  <c r="L1208" i="7"/>
  <c r="L1209" i="7"/>
  <c r="L1210" i="7"/>
  <c r="L1211" i="7"/>
  <c r="L1212" i="7"/>
  <c r="L1213" i="7"/>
  <c r="L1214" i="7"/>
  <c r="L1215" i="7"/>
  <c r="L1216" i="7"/>
  <c r="L1217" i="7"/>
  <c r="L1218" i="7"/>
  <c r="L1219" i="7"/>
  <c r="L1220" i="7"/>
  <c r="L1221" i="7"/>
  <c r="L1222" i="7"/>
  <c r="L1223" i="7"/>
  <c r="L1224" i="7"/>
  <c r="L1225" i="7"/>
  <c r="L1226" i="7"/>
  <c r="L1227" i="7"/>
  <c r="L1228" i="7"/>
  <c r="L1229" i="7"/>
  <c r="L1230" i="7"/>
  <c r="L1231" i="7"/>
  <c r="L1232" i="7"/>
  <c r="L1233" i="7"/>
  <c r="L1234" i="7"/>
  <c r="L1235" i="7"/>
  <c r="L1236" i="7"/>
  <c r="L1237" i="7"/>
  <c r="L1238" i="7"/>
  <c r="L1239" i="7"/>
  <c r="L1240" i="7"/>
  <c r="L1241" i="7"/>
  <c r="L1242" i="7"/>
  <c r="L1243" i="7"/>
  <c r="L1244" i="7"/>
  <c r="L1245" i="7"/>
  <c r="L1246" i="7"/>
  <c r="L1247" i="7"/>
  <c r="L1248" i="7"/>
  <c r="L1249" i="7"/>
  <c r="L1250" i="7"/>
  <c r="L1251" i="7"/>
  <c r="L1252" i="7"/>
  <c r="L1253" i="7"/>
  <c r="L1254" i="7"/>
  <c r="L1255" i="7"/>
  <c r="L1256" i="7"/>
  <c r="L1257" i="7"/>
  <c r="L1258" i="7"/>
  <c r="L1259" i="7"/>
  <c r="L1260" i="7"/>
  <c r="L1261" i="7"/>
  <c r="L1262" i="7"/>
  <c r="L1263" i="7"/>
  <c r="L1264" i="7"/>
  <c r="L1265" i="7"/>
  <c r="L1266" i="7"/>
  <c r="L1267" i="7"/>
  <c r="L1268" i="7"/>
  <c r="L1269" i="7"/>
  <c r="L1270" i="7"/>
  <c r="L1271" i="7"/>
  <c r="L1272" i="7"/>
  <c r="L1273" i="7"/>
  <c r="L1274" i="7"/>
  <c r="L1275" i="7"/>
  <c r="L1276" i="7"/>
  <c r="L1277" i="7"/>
  <c r="L1278" i="7"/>
  <c r="L1279" i="7"/>
  <c r="L1280" i="7"/>
  <c r="L1281" i="7"/>
  <c r="L1282" i="7"/>
  <c r="L1283" i="7"/>
  <c r="L1284" i="7"/>
  <c r="L1285" i="7"/>
  <c r="L1286" i="7"/>
  <c r="L1287" i="7"/>
  <c r="L1288" i="7"/>
  <c r="L1289" i="7"/>
  <c r="L1290" i="7"/>
  <c r="L1291" i="7"/>
  <c r="L1292" i="7"/>
  <c r="L1293" i="7"/>
  <c r="L1294" i="7"/>
  <c r="L1295" i="7"/>
  <c r="L1296" i="7"/>
  <c r="L1297" i="7"/>
  <c r="L1298" i="7"/>
  <c r="L1299" i="7"/>
  <c r="L1300" i="7"/>
  <c r="L1301" i="7"/>
  <c r="L1302" i="7"/>
  <c r="L1303" i="7"/>
  <c r="L1304" i="7"/>
  <c r="L1305" i="7"/>
  <c r="L1306" i="7"/>
  <c r="L1307" i="7"/>
  <c r="L1308" i="7"/>
  <c r="L1309" i="7"/>
  <c r="L1310" i="7"/>
  <c r="L1311" i="7"/>
  <c r="L1312" i="7"/>
  <c r="L1313" i="7"/>
  <c r="L1314" i="7"/>
  <c r="L1315" i="7"/>
  <c r="L1316" i="7"/>
  <c r="L1317" i="7"/>
  <c r="L1318" i="7"/>
  <c r="L1319" i="7"/>
  <c r="L1320" i="7"/>
  <c r="L1321" i="7"/>
  <c r="L1322" i="7"/>
  <c r="L1323" i="7"/>
  <c r="L1324" i="7"/>
  <c r="L1325" i="7"/>
  <c r="L1326" i="7"/>
  <c r="L1327" i="7"/>
  <c r="L1328" i="7"/>
  <c r="L1329" i="7"/>
  <c r="L1330" i="7"/>
  <c r="L1331" i="7"/>
  <c r="L1332" i="7"/>
  <c r="L1333" i="7"/>
  <c r="L1334" i="7"/>
  <c r="L1335" i="7"/>
  <c r="L1336" i="7"/>
  <c r="L1337" i="7"/>
  <c r="L1338" i="7"/>
  <c r="L1339" i="7"/>
  <c r="L1340" i="7"/>
  <c r="L1341" i="7"/>
  <c r="L1342" i="7"/>
  <c r="L1343" i="7"/>
  <c r="L1344" i="7"/>
  <c r="L1345" i="7"/>
  <c r="L1346" i="7"/>
  <c r="L1347" i="7"/>
  <c r="L1348" i="7"/>
  <c r="L1349" i="7"/>
  <c r="L1350" i="7"/>
  <c r="L1351" i="7"/>
  <c r="L1352" i="7"/>
  <c r="L1353" i="7"/>
  <c r="L1354" i="7"/>
  <c r="L1355" i="7"/>
  <c r="L1356" i="7"/>
  <c r="L1357" i="7"/>
  <c r="L1358" i="7"/>
  <c r="L1359" i="7"/>
  <c r="L1360" i="7"/>
  <c r="L1361" i="7"/>
  <c r="L1362" i="7"/>
  <c r="L1363" i="7"/>
  <c r="L1364" i="7"/>
  <c r="L1365" i="7"/>
  <c r="L1366" i="7"/>
  <c r="L1367" i="7"/>
  <c r="L1368" i="7"/>
  <c r="L1369" i="7"/>
  <c r="L1370" i="7"/>
  <c r="L1371" i="7"/>
  <c r="L1372" i="7"/>
  <c r="L1373" i="7"/>
  <c r="L1374" i="7"/>
  <c r="L1375" i="7"/>
  <c r="L1376" i="7"/>
  <c r="L1377" i="7"/>
  <c r="L1378" i="7"/>
  <c r="L1379" i="7"/>
  <c r="L1380" i="7"/>
  <c r="L1381" i="7"/>
  <c r="L1382" i="7"/>
  <c r="L1383" i="7"/>
  <c r="L1384" i="7"/>
  <c r="L1385" i="7"/>
  <c r="L1386" i="7"/>
  <c r="L1387" i="7"/>
  <c r="L1388" i="7"/>
  <c r="L1389" i="7"/>
  <c r="L1390" i="7"/>
  <c r="L1391" i="7"/>
  <c r="L1392" i="7"/>
  <c r="L1393" i="7"/>
  <c r="L1394" i="7"/>
  <c r="L1395" i="7"/>
  <c r="L1396" i="7"/>
  <c r="L1397" i="7"/>
  <c r="L1398" i="7"/>
  <c r="L1399" i="7"/>
  <c r="L1400" i="7"/>
  <c r="L1401" i="7"/>
  <c r="L1402" i="7"/>
  <c r="L1403" i="7"/>
  <c r="L1404" i="7"/>
  <c r="L1405" i="7"/>
  <c r="L1406" i="7"/>
  <c r="L1407" i="7"/>
  <c r="L1408" i="7"/>
  <c r="L1409" i="7"/>
  <c r="L1410" i="7"/>
  <c r="L1411" i="7"/>
  <c r="L1412" i="7"/>
  <c r="L1413" i="7"/>
  <c r="L1414" i="7"/>
  <c r="L1415" i="7"/>
  <c r="L1416" i="7"/>
  <c r="L1417" i="7"/>
  <c r="L1418" i="7"/>
  <c r="L1419" i="7"/>
  <c r="L1420" i="7"/>
  <c r="L1421" i="7"/>
  <c r="L1422" i="7"/>
  <c r="L1423" i="7"/>
  <c r="L1424" i="7"/>
  <c r="L1425" i="7"/>
  <c r="L1426" i="7"/>
  <c r="L1427" i="7"/>
  <c r="L1428" i="7"/>
  <c r="L1429" i="7"/>
  <c r="L1430" i="7"/>
  <c r="L1431" i="7"/>
  <c r="L1432" i="7"/>
  <c r="L1433" i="7"/>
  <c r="L1434" i="7"/>
  <c r="L1435" i="7"/>
  <c r="L1436" i="7"/>
  <c r="L1437" i="7"/>
  <c r="L1438" i="7"/>
  <c r="L1439" i="7"/>
  <c r="L1440" i="7"/>
  <c r="L1441" i="7"/>
  <c r="L1442" i="7"/>
  <c r="L1443" i="7"/>
  <c r="L1444" i="7"/>
  <c r="L1445" i="7"/>
  <c r="L1446" i="7"/>
  <c r="L1447" i="7"/>
  <c r="L1448" i="7"/>
  <c r="L1449" i="7"/>
  <c r="L1450" i="7"/>
  <c r="L1451" i="7"/>
  <c r="L1452" i="7"/>
  <c r="L1453" i="7"/>
  <c r="L1454" i="7"/>
  <c r="L1455" i="7"/>
  <c r="L1456" i="7"/>
  <c r="L1457" i="7"/>
  <c r="L1458" i="7"/>
  <c r="L1459" i="7"/>
  <c r="L1460" i="7"/>
  <c r="L1461" i="7"/>
  <c r="L1462" i="7"/>
  <c r="L1463" i="7"/>
  <c r="L1464" i="7"/>
  <c r="L1465" i="7"/>
  <c r="L1466"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79E01D-7923-442A-B848-D12AD105BD24}" keepAlive="1" name="Query - Table2" description="Connection to the 'Table2' query in the workbook." type="5" refreshedVersion="7" background="1" saveData="1">
    <dbPr connection="Provider=Microsoft.Mashup.OleDb.1;Data Source=$Workbook$;Location=Table2;Extended Properties=&quot;&quot;" command="SELECT * FROM [Table2]"/>
  </connection>
  <connection id="2" xr16:uid="{F984768F-7C15-4503-9F6A-FEE56F37BED9}" keepAlive="1" name="Query - Table2_2" description="Connection to the 'Table2_2' query in the workbook." type="5" refreshedVersion="7" background="1" saveData="1">
    <dbPr connection="Provider=Microsoft.Mashup.OleDb.1;Data Source=$Workbook$;Location=Table2_2;Extended Properties=&quot;&quot;" command="SELECT * FROM [Table2_2]"/>
  </connection>
</connections>
</file>

<file path=xl/sharedStrings.xml><?xml version="1.0" encoding="utf-8"?>
<sst xmlns="http://schemas.openxmlformats.org/spreadsheetml/2006/main" count="26969" uniqueCount="13324">
  <si>
    <t>product_id</t>
  </si>
  <si>
    <t>product_name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</si>
  <si>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</si>
  <si>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</si>
  <si>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</si>
  <si>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</si>
  <si>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</si>
  <si>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</si>
  <si>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</si>
  <si>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</si>
  <si>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</si>
  <si>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</si>
  <si>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</si>
  <si>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</si>
  <si>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</si>
  <si>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</si>
  <si>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</si>
  <si>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</si>
  <si>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</si>
  <si>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</si>
  <si>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</si>
  <si>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</si>
  <si>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</si>
  <si>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</si>
  <si>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</si>
  <si>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</si>
  <si>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</si>
  <si>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</si>
  <si>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</si>
  <si>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</si>
  <si>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</si>
  <si>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</si>
  <si>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</si>
  <si>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</si>
  <si>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</si>
  <si>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</si>
  <si>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</si>
  <si>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</si>
  <si>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</si>
  <si>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</si>
  <si>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</si>
  <si>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</si>
  <si>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</si>
  <si>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</si>
  <si>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</si>
  <si>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</si>
  <si>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</si>
  <si>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</si>
  <si>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</si>
  <si>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</si>
  <si>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</si>
  <si>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</si>
  <si>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</si>
  <si>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</si>
  <si>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</si>
  <si>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</si>
  <si>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</si>
  <si>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</si>
  <si>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</si>
  <si>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</si>
  <si>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</si>
  <si>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</si>
  <si>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</si>
  <si>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</si>
  <si>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</si>
  <si>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</si>
  <si>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</si>
  <si>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</si>
  <si>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</si>
  <si>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</si>
  <si>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</si>
  <si>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</si>
  <si>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</si>
  <si>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</si>
  <si>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</si>
  <si>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</si>
  <si>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</si>
  <si>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</si>
  <si>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</si>
  <si>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</si>
  <si>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</si>
  <si>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</si>
  <si>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</si>
  <si>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</si>
  <si>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</si>
  <si>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</si>
  <si>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</si>
  <si>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</si>
  <si>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</si>
  <si>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</si>
  <si>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</si>
  <si>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</si>
  <si>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</si>
  <si>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</si>
  <si>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</si>
  <si>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</si>
  <si>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</si>
  <si>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</si>
  <si>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</si>
  <si>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</si>
  <si>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</si>
  <si>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</si>
  <si>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</si>
  <si>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</si>
  <si>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</si>
  <si>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</si>
  <si>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</si>
  <si>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</si>
  <si>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</si>
  <si>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</si>
  <si>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</si>
  <si>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</si>
  <si>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</si>
  <si>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</si>
  <si>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</si>
  <si>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</si>
  <si>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</si>
  <si>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</si>
  <si>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</si>
  <si>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</si>
  <si>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</si>
  <si>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</si>
  <si>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</si>
  <si>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</si>
  <si>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</si>
  <si>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</si>
  <si>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</si>
  <si>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</si>
  <si>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</si>
  <si>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</si>
  <si>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</si>
  <si>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</si>
  <si>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</si>
  <si>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</si>
  <si>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</si>
  <si>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</si>
  <si>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</si>
  <si>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</si>
  <si>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</si>
  <si>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</si>
  <si>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</si>
  <si>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</si>
  <si>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</si>
  <si>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</si>
  <si>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</si>
  <si>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</si>
  <si>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</si>
  <si>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</si>
  <si>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</si>
  <si>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</si>
  <si>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</si>
  <si>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</si>
  <si>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</si>
  <si>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</si>
  <si>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</si>
  <si>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</si>
  <si>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</si>
  <si>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</si>
  <si>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</si>
  <si>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</si>
  <si>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</si>
  <si>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</si>
  <si>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</si>
  <si>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</si>
  <si>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</si>
  <si>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</si>
  <si>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</si>
  <si>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</si>
  <si>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</si>
  <si>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</si>
  <si>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</si>
  <si>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</si>
  <si>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</si>
  <si>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</si>
  <si>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</si>
  <si>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</si>
  <si>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</si>
  <si>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</si>
  <si>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</si>
  <si>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</si>
  <si>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</si>
  <si>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</si>
  <si>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</si>
  <si>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</si>
  <si>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</si>
  <si>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</si>
  <si>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</si>
  <si>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</si>
  <si>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</si>
  <si>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</si>
  <si>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</si>
  <si>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</si>
  <si>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</si>
  <si>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</si>
  <si>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</si>
  <si>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</si>
  <si>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</si>
  <si>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</si>
  <si>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</si>
  <si>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</si>
  <si>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</si>
  <si>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</si>
  <si>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</si>
  <si>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</si>
  <si>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</si>
  <si>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</si>
  <si>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</si>
  <si>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</si>
  <si>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</si>
  <si>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</si>
  <si>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</si>
  <si>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</si>
  <si>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</si>
  <si>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</si>
  <si>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</si>
  <si>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</si>
  <si>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</si>
  <si>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</si>
  <si>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</si>
  <si>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</si>
  <si>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</si>
  <si>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</si>
  <si>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</si>
  <si>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</si>
  <si>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</si>
  <si>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</si>
  <si>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</si>
  <si>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</si>
  <si>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</si>
  <si>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</si>
  <si>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</si>
  <si>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</si>
  <si>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</si>
  <si>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</si>
  <si>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</si>
  <si>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</si>
  <si>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</si>
  <si>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</si>
  <si>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</si>
  <si>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</si>
  <si>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</si>
  <si>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</si>
  <si>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</si>
  <si>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</si>
  <si>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</si>
  <si>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</si>
  <si>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</si>
  <si>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</si>
  <si>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</si>
  <si>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</si>
  <si>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</si>
  <si>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</si>
  <si>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</si>
  <si>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</si>
  <si>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</si>
  <si>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</si>
  <si>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</si>
  <si>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</si>
  <si>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</si>
  <si>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</si>
  <si>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</si>
  <si>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</si>
  <si>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</si>
  <si>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</si>
  <si>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</si>
  <si>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</si>
  <si>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</si>
  <si>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</si>
  <si>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</si>
  <si>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</si>
  <si>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</si>
  <si>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</si>
  <si>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</si>
  <si>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</si>
  <si>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</si>
  <si>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</si>
  <si>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</si>
  <si>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</si>
  <si>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</si>
  <si>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</si>
  <si>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</si>
  <si>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</si>
  <si>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</si>
  <si>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</si>
  <si>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</si>
  <si>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</si>
  <si>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</si>
  <si>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</si>
  <si>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</si>
  <si>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</si>
  <si>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</si>
  <si>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</si>
  <si>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</si>
  <si>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</si>
  <si>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</si>
  <si>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</si>
  <si>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</si>
  <si>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</si>
  <si>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</si>
  <si>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</si>
  <si>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</si>
  <si>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</si>
  <si>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</si>
  <si>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</si>
  <si>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</si>
  <si>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</si>
  <si>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</si>
  <si>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</si>
  <si>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</si>
  <si>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</si>
  <si>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</si>
  <si>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</si>
  <si>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</si>
  <si>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</si>
  <si>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</si>
  <si>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</si>
  <si>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</si>
  <si>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</si>
  <si>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</si>
  <si>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</si>
  <si>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</si>
  <si>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</si>
  <si>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</si>
  <si>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</si>
  <si>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</si>
  <si>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</si>
  <si>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</si>
  <si>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</si>
  <si>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</si>
  <si>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</si>
  <si>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</si>
  <si>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</si>
  <si>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</si>
  <si>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</si>
  <si>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</si>
  <si>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</si>
  <si>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</si>
  <si>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</si>
  <si>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</si>
  <si>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</si>
  <si>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</si>
  <si>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</si>
  <si>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</si>
  <si>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</si>
  <si>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</si>
  <si>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</si>
  <si>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</si>
  <si>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</si>
  <si>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</si>
  <si>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</si>
  <si>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</si>
  <si>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</si>
  <si>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</si>
  <si>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</si>
  <si>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</si>
  <si>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</si>
  <si>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</si>
  <si>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</si>
  <si>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</si>
  <si>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</si>
  <si>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</si>
  <si>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</si>
  <si>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</si>
  <si>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</si>
  <si>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</si>
  <si>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</si>
  <si>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</si>
  <si>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</si>
  <si>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</si>
  <si>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</si>
  <si>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</si>
  <si>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</si>
  <si>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</si>
  <si>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</si>
  <si>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</si>
  <si>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</si>
  <si>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</si>
  <si>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</si>
  <si>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</si>
  <si>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</si>
  <si>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</si>
  <si>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</si>
  <si>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</si>
  <si>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</si>
  <si>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</si>
  <si>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</si>
  <si>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</si>
  <si>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</si>
  <si>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</si>
  <si>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</si>
  <si>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</si>
  <si>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</si>
  <si>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</si>
  <si>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</si>
  <si>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</si>
  <si>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</si>
  <si>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</si>
  <si>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</si>
  <si>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</si>
  <si>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</si>
  <si>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</si>
  <si>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</si>
  <si>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</si>
  <si>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</si>
  <si>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</si>
  <si>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</si>
  <si>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</si>
  <si>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</si>
  <si>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</si>
  <si>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</si>
  <si>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</si>
  <si>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</si>
  <si>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</si>
  <si>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</si>
  <si>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</si>
  <si>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</si>
  <si>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</si>
  <si>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</si>
  <si>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</si>
  <si>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</si>
  <si>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</si>
  <si>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</si>
  <si>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</si>
  <si>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</si>
  <si>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</si>
  <si>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</si>
  <si>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</si>
  <si>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</si>
  <si>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</si>
  <si>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</si>
  <si>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</si>
  <si>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</si>
  <si>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</si>
  <si>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</si>
  <si>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</si>
  <si>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</si>
  <si>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</si>
  <si>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</si>
  <si>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</si>
  <si>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</si>
  <si>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</si>
  <si>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</si>
  <si>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</si>
  <si>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</si>
  <si>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</si>
  <si>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</si>
  <si>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</si>
  <si>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</si>
  <si>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</si>
  <si>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</si>
  <si>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</si>
  <si>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</si>
  <si>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</si>
  <si>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</si>
  <si>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</si>
  <si>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</si>
  <si>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</si>
  <si>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</si>
  <si>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</si>
  <si>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</si>
  <si>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</si>
  <si>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</si>
  <si>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</si>
  <si>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</si>
  <si>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</si>
  <si>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</si>
  <si>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</si>
  <si>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</si>
  <si>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</si>
  <si>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</si>
  <si>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</si>
  <si>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</si>
  <si>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</si>
  <si>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</si>
  <si>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</si>
  <si>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</si>
  <si>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</si>
  <si>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</si>
  <si>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</si>
  <si>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</si>
  <si>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</si>
  <si>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</si>
  <si>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</si>
  <si>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</si>
  <si>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</si>
  <si>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</si>
  <si>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</si>
  <si>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</si>
  <si>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</si>
  <si>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</si>
  <si>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</si>
  <si>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</si>
  <si>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</si>
  <si>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</si>
  <si>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</si>
  <si>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</si>
  <si>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</si>
  <si>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</si>
  <si>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</si>
  <si>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</si>
  <si>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</si>
  <si>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</si>
  <si>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</si>
  <si>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</si>
  <si>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</si>
  <si>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</si>
  <si>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</si>
  <si>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</si>
  <si>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</si>
  <si>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</si>
  <si>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</si>
  <si>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</si>
  <si>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</si>
  <si>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</si>
  <si>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</si>
  <si>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</si>
  <si>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</si>
  <si>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</si>
  <si>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</si>
  <si>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</si>
  <si>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</si>
  <si>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</si>
  <si>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</si>
  <si>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</si>
  <si>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</si>
  <si>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</si>
  <si>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</si>
  <si>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</si>
  <si>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</si>
  <si>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</si>
  <si>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</si>
  <si>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</si>
  <si>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</si>
  <si>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</si>
  <si>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</si>
  <si>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</si>
  <si>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</si>
  <si>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</si>
  <si>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</si>
  <si>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</si>
  <si>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</si>
  <si>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</si>
  <si>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</si>
  <si>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</si>
  <si>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</si>
  <si>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</si>
  <si>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</si>
  <si>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</si>
  <si>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</si>
  <si>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</si>
  <si>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</si>
  <si>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</si>
  <si>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</si>
  <si>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</si>
  <si>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</si>
  <si>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</si>
  <si>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</si>
  <si>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</si>
  <si>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</si>
  <si>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</si>
  <si>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</si>
  <si>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</si>
  <si>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</si>
  <si>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</si>
  <si>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</si>
  <si>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</si>
  <si>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</si>
  <si>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</si>
  <si>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</si>
  <si>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</si>
  <si>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</si>
  <si>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</si>
  <si>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</si>
  <si>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</si>
  <si>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</si>
  <si>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</si>
  <si>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</si>
  <si>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</si>
  <si>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</si>
  <si>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</si>
  <si>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</si>
  <si>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</si>
  <si>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</si>
  <si>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</si>
  <si>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</si>
  <si>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</si>
  <si>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</si>
  <si>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</si>
  <si>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</si>
  <si>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</si>
  <si>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</si>
  <si>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</si>
  <si>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</si>
  <si>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</si>
  <si>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</si>
  <si>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</si>
  <si>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</si>
  <si>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</si>
  <si>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</si>
  <si>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</si>
  <si>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</si>
  <si>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</si>
  <si>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</si>
  <si>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</si>
  <si>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</si>
  <si>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</si>
  <si>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</si>
  <si>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</si>
  <si>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</si>
  <si>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</si>
  <si>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</si>
  <si>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</si>
  <si>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</si>
  <si>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</si>
  <si>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</si>
  <si>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</si>
  <si>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</si>
  <si>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</si>
  <si>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</si>
  <si>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</si>
  <si>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</si>
  <si>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</si>
  <si>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</si>
  <si>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</si>
  <si>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</si>
  <si>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</si>
  <si>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</si>
  <si>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</si>
  <si>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</si>
  <si>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</si>
  <si>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</si>
  <si>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</si>
  <si>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</si>
  <si>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</si>
  <si>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</si>
  <si>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</si>
  <si>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</si>
  <si>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</si>
  <si>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</si>
  <si>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</si>
  <si>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</si>
  <si>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</si>
  <si>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</si>
  <si>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</si>
  <si>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</si>
  <si>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</si>
  <si>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</si>
  <si>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</si>
  <si>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</si>
  <si>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</si>
  <si>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</si>
  <si>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</si>
  <si>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</si>
  <si>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</si>
  <si>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</si>
  <si>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</si>
  <si>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</si>
  <si>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</si>
  <si>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</si>
  <si>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</si>
  <si>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</si>
  <si>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</si>
  <si>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</si>
  <si>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</si>
  <si>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</si>
  <si>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</si>
  <si>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</si>
  <si>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</si>
  <si>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</si>
  <si>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</si>
  <si>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</si>
  <si>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</si>
  <si>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</si>
  <si>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</si>
  <si>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</si>
  <si>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</si>
  <si>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</si>
  <si>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</si>
  <si>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</si>
  <si>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</si>
  <si>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</si>
  <si>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</si>
  <si>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</si>
  <si>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</si>
  <si>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</si>
  <si>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</si>
  <si>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</si>
  <si>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</si>
  <si>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</si>
  <si>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</si>
  <si>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</si>
  <si>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</si>
  <si>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</si>
  <si>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</si>
  <si>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</si>
  <si>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</si>
  <si>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</si>
  <si>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</si>
  <si>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</si>
  <si>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</si>
  <si>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</si>
  <si>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</si>
  <si>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</si>
  <si>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</si>
  <si>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</si>
  <si>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</si>
  <si>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</si>
  <si>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</si>
  <si>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</si>
  <si>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</si>
  <si>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</si>
  <si>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</si>
  <si>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</si>
  <si>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</si>
  <si>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</si>
  <si>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</si>
  <si>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</si>
  <si>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</si>
  <si>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</si>
  <si>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</si>
  <si>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</si>
  <si>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</si>
  <si>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</si>
  <si>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</si>
  <si>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</si>
  <si>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</si>
  <si>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</si>
  <si>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</si>
  <si>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</si>
  <si>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</si>
  <si>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</si>
  <si>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</si>
  <si>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</si>
  <si>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</si>
  <si>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</si>
  <si>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</si>
  <si>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</si>
  <si>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</si>
  <si>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</si>
  <si>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</si>
  <si>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</si>
  <si>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</si>
  <si>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</si>
  <si>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</si>
  <si>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</si>
  <si>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</si>
  <si>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</si>
  <si>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</si>
  <si>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</si>
  <si>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</si>
  <si>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</si>
  <si>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</si>
  <si>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</si>
  <si>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</si>
  <si>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</si>
  <si>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</si>
  <si>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</si>
  <si>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</si>
  <si>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</si>
  <si>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</si>
  <si>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</si>
  <si>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</si>
  <si>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</si>
  <si>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</si>
  <si>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</si>
  <si>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</si>
  <si>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</si>
  <si>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</si>
  <si>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</si>
  <si>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</si>
  <si>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</si>
  <si>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</si>
  <si>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</si>
  <si>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</si>
  <si>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</si>
  <si>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</si>
  <si>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</si>
  <si>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</si>
  <si>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</si>
  <si>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</si>
  <si>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</si>
  <si>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</si>
  <si>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</si>
  <si>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</si>
  <si>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</si>
  <si>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</si>
  <si>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</si>
  <si>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</si>
  <si>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</si>
  <si>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</si>
  <si>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</si>
  <si>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</si>
  <si>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</si>
  <si>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</si>
  <si>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</si>
  <si>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</si>
  <si>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</si>
  <si>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</si>
  <si>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</si>
  <si>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</si>
  <si>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</si>
  <si>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</si>
  <si>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</si>
  <si>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</si>
  <si>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</si>
  <si>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</si>
  <si>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</si>
  <si>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</si>
  <si>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</si>
  <si>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</si>
  <si>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</si>
  <si>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</si>
  <si>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</si>
  <si>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</si>
  <si>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</si>
  <si>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</si>
  <si>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</si>
  <si>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</si>
  <si>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</si>
  <si>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</si>
  <si>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</si>
  <si>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</si>
  <si>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</si>
  <si>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</si>
  <si>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</si>
  <si>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</si>
  <si>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</si>
  <si>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</si>
  <si>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</si>
  <si>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</si>
  <si>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</si>
  <si>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</si>
  <si>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</si>
  <si>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</si>
  <si>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</si>
  <si>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</si>
  <si>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</si>
  <si>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</si>
  <si>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</si>
  <si>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</si>
  <si>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</si>
  <si>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</si>
  <si>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</si>
  <si>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</si>
  <si>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</si>
  <si>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</si>
  <si>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</si>
  <si>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</si>
  <si>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</si>
  <si>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</si>
  <si>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</si>
  <si>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</si>
  <si>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</si>
  <si>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</si>
  <si>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</si>
  <si>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</si>
  <si>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</si>
  <si>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</si>
  <si>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</si>
  <si>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</si>
  <si>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</si>
  <si>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</si>
  <si>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</si>
  <si>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</si>
  <si>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</si>
  <si>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</si>
  <si>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</si>
  <si>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</si>
  <si>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</si>
  <si>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</si>
  <si>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</si>
  <si>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</si>
  <si>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</si>
  <si>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</si>
  <si>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</si>
  <si>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</si>
  <si>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</si>
  <si>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</si>
  <si>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</si>
  <si>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</si>
  <si>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</si>
  <si>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</si>
  <si>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</si>
  <si>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</si>
  <si>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</si>
  <si>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</si>
  <si>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</si>
  <si>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</si>
  <si>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</si>
  <si>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</si>
  <si>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</si>
  <si>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</si>
  <si>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</si>
  <si>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</si>
  <si>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</si>
  <si>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</si>
  <si>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</si>
  <si>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</si>
  <si>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</si>
  <si>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</si>
  <si>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</si>
  <si>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</si>
  <si>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</si>
  <si>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</si>
  <si>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</si>
  <si>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</si>
  <si>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</si>
  <si>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</si>
  <si>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</si>
  <si>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</si>
  <si>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</si>
  <si>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</si>
  <si>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</si>
  <si>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</si>
  <si>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</si>
  <si>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</si>
  <si>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</si>
  <si>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</si>
  <si>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</si>
  <si>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</si>
  <si>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</si>
  <si>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</si>
  <si>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</si>
  <si>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</si>
  <si>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</si>
  <si>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</si>
  <si>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</si>
  <si>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</si>
  <si>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</si>
  <si>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</si>
  <si>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</si>
  <si>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</si>
  <si>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</si>
  <si>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</si>
  <si>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</si>
  <si>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</si>
  <si>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</si>
  <si>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</si>
  <si>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</si>
  <si>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</si>
  <si>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</si>
  <si>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</si>
  <si>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</si>
  <si>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</si>
  <si>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</si>
  <si>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</si>
  <si>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</si>
  <si>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</si>
  <si>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</si>
  <si>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</si>
  <si>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</si>
  <si>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</si>
  <si>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</si>
  <si>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</si>
  <si>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</si>
  <si>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</si>
  <si>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</si>
  <si>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</si>
  <si>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</si>
  <si>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</si>
  <si>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</si>
  <si>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</si>
  <si>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</si>
  <si>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</si>
  <si>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</si>
  <si>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</si>
  <si>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</si>
  <si>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</si>
  <si>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</si>
  <si>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</si>
  <si>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</si>
  <si>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</si>
  <si>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</si>
  <si>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</si>
  <si>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</si>
  <si>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</si>
  <si>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</si>
  <si>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</si>
  <si>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</si>
  <si>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</si>
  <si>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</si>
  <si>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</si>
  <si>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</si>
  <si>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</si>
  <si>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</si>
  <si>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</si>
  <si>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</si>
  <si>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</si>
  <si>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</si>
  <si>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</si>
  <si>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</si>
  <si>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</si>
  <si>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</si>
  <si>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</si>
  <si>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</si>
  <si>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</si>
  <si>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</si>
  <si>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</si>
  <si>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</si>
  <si>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</si>
  <si>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</si>
  <si>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</si>
  <si>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</si>
  <si>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</si>
  <si>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</si>
  <si>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</si>
  <si>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</si>
  <si>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</si>
  <si>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</si>
  <si>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</si>
  <si>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</si>
  <si>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</si>
  <si>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</si>
  <si>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</si>
  <si>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</si>
  <si>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</si>
  <si>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</si>
  <si>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</si>
  <si>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</si>
  <si>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</si>
  <si>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</si>
  <si>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</si>
  <si>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</si>
  <si>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</si>
  <si>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</si>
  <si>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</si>
  <si>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</si>
  <si>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</si>
  <si>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</si>
  <si>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</si>
  <si>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</si>
  <si>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</si>
  <si>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</si>
  <si>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</si>
  <si>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</si>
  <si>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</si>
  <si>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</si>
  <si>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</si>
  <si>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</si>
  <si>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</si>
  <si>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</si>
  <si>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</si>
  <si>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</si>
  <si>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</si>
  <si>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</si>
  <si>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</si>
  <si>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</si>
  <si>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</si>
  <si>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</si>
  <si>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</si>
  <si>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</si>
  <si>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</si>
  <si>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</si>
  <si>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</si>
  <si>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</si>
  <si>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</si>
  <si>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</si>
  <si>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</si>
  <si>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</si>
  <si>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</si>
  <si>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</si>
  <si>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</si>
  <si>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</si>
  <si>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</si>
  <si>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</si>
  <si>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</si>
  <si>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</si>
  <si>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</si>
  <si>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</si>
  <si>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</si>
  <si>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</si>
  <si>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</si>
  <si>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</si>
  <si>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</si>
  <si>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</si>
  <si>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</si>
  <si>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</si>
  <si>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</si>
  <si>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</si>
  <si>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</si>
  <si>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</si>
  <si>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</si>
  <si>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</si>
  <si>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</si>
  <si>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</si>
  <si>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</si>
  <si>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</si>
  <si>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</si>
  <si>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</si>
  <si>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</si>
  <si>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</si>
  <si>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</si>
  <si>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</si>
  <si>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</si>
  <si>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</si>
  <si>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</si>
  <si>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</si>
  <si>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</si>
  <si>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</si>
  <si>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</si>
  <si>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</si>
  <si>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</si>
  <si>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</si>
  <si>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</si>
  <si>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</si>
  <si>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</si>
  <si>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</si>
  <si>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</si>
  <si>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</si>
  <si>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</si>
  <si>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</si>
  <si>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</si>
  <si>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</si>
  <si>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</si>
  <si>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</si>
  <si>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</si>
  <si>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</si>
  <si>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</si>
  <si>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</si>
  <si>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</si>
  <si>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</si>
  <si>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</si>
  <si>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</si>
  <si>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</si>
  <si>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</si>
  <si>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</si>
  <si>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</si>
  <si>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</si>
  <si>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</si>
  <si>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</si>
  <si>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</si>
  <si>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</si>
  <si>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</si>
  <si>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</si>
  <si>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</si>
  <si>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</si>
  <si>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</si>
  <si>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</si>
  <si>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</si>
  <si>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</si>
  <si>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</si>
  <si>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</si>
  <si>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</si>
  <si>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</si>
  <si>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</si>
  <si>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</si>
  <si>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</si>
  <si>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</si>
  <si>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</si>
  <si>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</si>
  <si>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</si>
  <si>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</si>
  <si>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</si>
  <si>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</si>
  <si>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</si>
  <si>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</si>
  <si>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</si>
  <si>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</si>
  <si>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</si>
  <si>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</si>
  <si>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</si>
  <si>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</si>
  <si>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</si>
  <si>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</si>
  <si>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</si>
  <si>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</si>
  <si>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</si>
  <si>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</si>
  <si>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</si>
  <si>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</si>
  <si>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</si>
  <si>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</si>
  <si>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</si>
  <si>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</si>
  <si>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</si>
  <si>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</si>
  <si>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</si>
  <si>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</si>
  <si>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</si>
  <si>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</si>
  <si>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</si>
  <si>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</si>
  <si>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</si>
  <si>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</si>
  <si>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</si>
  <si>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</si>
  <si>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</si>
  <si>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</si>
  <si>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</si>
  <si>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</si>
  <si>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</si>
  <si>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</si>
  <si>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</si>
  <si>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</si>
  <si>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</si>
  <si>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</si>
  <si>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</si>
  <si>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</si>
  <si>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</si>
  <si>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</si>
  <si>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</si>
  <si>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</si>
  <si>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</si>
  <si>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</si>
  <si>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</si>
  <si>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</si>
  <si>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</si>
  <si>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</si>
  <si>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</si>
  <si>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</si>
  <si>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</si>
  <si>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</si>
  <si>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</si>
  <si>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</si>
  <si>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</si>
  <si>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</si>
  <si>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</si>
  <si>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</si>
  <si>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</si>
  <si>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</si>
  <si>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</si>
  <si>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</si>
  <si>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</si>
  <si>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</si>
  <si>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</si>
  <si>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</si>
  <si>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</si>
  <si>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</si>
  <si>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</si>
  <si>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</si>
  <si>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</si>
  <si>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</si>
  <si>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</si>
  <si>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</si>
  <si>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</si>
  <si>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</si>
  <si>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</si>
  <si>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</si>
  <si>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</si>
  <si>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</si>
  <si>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</si>
  <si>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</si>
  <si>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</si>
  <si>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</si>
  <si>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</si>
  <si>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</si>
  <si>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</si>
  <si>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</si>
  <si>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</si>
  <si>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</si>
  <si>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</si>
  <si>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</si>
  <si>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</si>
  <si>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</si>
  <si>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</si>
  <si>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</si>
  <si>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</si>
  <si>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</si>
  <si>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</si>
  <si>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</si>
  <si>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</si>
  <si>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</si>
  <si>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</si>
  <si>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</si>
  <si>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</si>
  <si>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</si>
  <si>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</si>
  <si>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</si>
  <si>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</si>
  <si>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</si>
  <si>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</si>
  <si>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</si>
  <si>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</si>
  <si>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</si>
  <si>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</si>
  <si>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</si>
  <si>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</si>
  <si>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</si>
  <si>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</si>
  <si>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</si>
  <si>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</si>
  <si>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</si>
  <si>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</si>
  <si>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</si>
  <si>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</si>
  <si>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</si>
  <si>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</si>
  <si>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</si>
  <si>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</si>
  <si>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</si>
  <si>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</si>
  <si>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</si>
  <si>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</si>
  <si>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</si>
  <si>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</si>
  <si>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</si>
  <si>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</si>
  <si>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</si>
  <si>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</si>
  <si>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</si>
  <si>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</si>
  <si>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</si>
  <si>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</si>
  <si>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</si>
  <si>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</si>
  <si>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</si>
  <si>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</si>
  <si>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</si>
  <si>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</si>
  <si>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</si>
  <si>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</si>
  <si>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</si>
  <si>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</si>
  <si>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</si>
  <si>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</si>
  <si>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</si>
  <si>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</si>
  <si>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</si>
  <si>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</si>
  <si>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</si>
  <si>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</si>
  <si>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</si>
  <si>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</si>
  <si>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</si>
  <si>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</si>
  <si>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</si>
  <si>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</si>
  <si>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</si>
  <si>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</si>
  <si>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</si>
  <si>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</si>
  <si>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</si>
  <si>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</si>
  <si>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</si>
  <si>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</si>
  <si>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</si>
  <si>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</si>
  <si>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</si>
  <si>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</si>
  <si>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</si>
  <si>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</si>
  <si>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</si>
  <si>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</si>
  <si>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</si>
  <si>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</si>
  <si>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</si>
  <si>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</si>
  <si>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</si>
  <si>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</si>
  <si>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</si>
  <si>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</si>
  <si>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</si>
  <si>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</si>
  <si>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</si>
  <si>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</si>
  <si>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</si>
  <si>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</si>
  <si>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</si>
  <si>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</si>
  <si>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</si>
  <si>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</si>
  <si>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</si>
  <si>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</si>
  <si>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</si>
  <si>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</si>
  <si>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</si>
  <si>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</si>
  <si>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</si>
  <si>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</si>
  <si>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</si>
  <si>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</si>
  <si>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</si>
  <si>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</si>
  <si>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</si>
  <si>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</si>
  <si>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</si>
  <si>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</si>
  <si>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</si>
  <si>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</si>
  <si>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</si>
  <si>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</si>
  <si>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</si>
  <si>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</si>
  <si>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</si>
  <si>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</si>
  <si>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</si>
  <si>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</si>
  <si>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</si>
  <si>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</si>
  <si>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</si>
  <si>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</si>
  <si>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</si>
  <si>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</si>
  <si>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</si>
  <si>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</si>
  <si>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</si>
  <si>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</si>
  <si>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</si>
  <si>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</si>
  <si>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</si>
  <si>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</si>
  <si>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</si>
  <si>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</si>
  <si>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</si>
  <si>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</si>
  <si>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</si>
  <si>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</si>
  <si>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</si>
  <si>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</si>
  <si>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</si>
  <si>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</si>
  <si>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</si>
  <si>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</si>
  <si>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</si>
  <si>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</si>
  <si>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</si>
  <si>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</si>
  <si>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</si>
  <si>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</si>
  <si>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</si>
  <si>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</si>
  <si>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</si>
  <si>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</si>
  <si>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</si>
  <si>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</si>
  <si>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</si>
  <si>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</si>
  <si>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</si>
  <si>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</si>
  <si>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</si>
  <si>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</si>
  <si>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</si>
  <si>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</si>
  <si>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</si>
  <si>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</si>
  <si>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</si>
  <si>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</si>
  <si>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</si>
  <si>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</si>
  <si>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</si>
  <si>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</si>
  <si>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</si>
  <si>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</si>
  <si>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</si>
  <si>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</si>
  <si>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</si>
  <si>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</si>
  <si>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</si>
  <si>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</si>
  <si>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</si>
  <si>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</si>
  <si>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</si>
  <si>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</si>
  <si>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</si>
  <si>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</si>
  <si>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</si>
  <si>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</si>
  <si>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</si>
  <si>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</si>
  <si>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</si>
  <si>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</si>
  <si>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</si>
  <si>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</si>
  <si>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</si>
  <si>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</si>
  <si>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</si>
  <si>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</si>
  <si>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</si>
  <si>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</si>
  <si>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</si>
  <si>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</si>
  <si>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</si>
  <si>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</si>
  <si>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</si>
  <si>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</si>
  <si>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</si>
  <si>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</si>
  <si>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</si>
  <si>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</si>
  <si>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</si>
  <si>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</si>
  <si>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</si>
  <si>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</si>
  <si>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</si>
  <si>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</si>
  <si>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</si>
  <si>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</si>
  <si>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</si>
  <si>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</si>
  <si>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</si>
  <si>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</si>
  <si>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</si>
  <si>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</si>
  <si>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</si>
  <si>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</si>
  <si>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</si>
  <si>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</si>
  <si>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</si>
  <si>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</si>
  <si>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</si>
  <si>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</si>
  <si>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</si>
  <si>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</si>
  <si>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</si>
  <si>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</si>
  <si>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</si>
  <si>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</si>
  <si>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</si>
  <si>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</si>
  <si>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</si>
  <si>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</si>
  <si>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</si>
  <si>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</si>
  <si>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</si>
  <si>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</si>
  <si>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</si>
  <si>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</si>
  <si>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</si>
  <si>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</si>
  <si>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</si>
  <si>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</si>
  <si>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</si>
  <si>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</si>
  <si>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</si>
  <si>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</si>
  <si>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</si>
  <si>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</si>
  <si>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</si>
  <si>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</si>
  <si>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</si>
  <si>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</si>
  <si>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</si>
  <si>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</si>
  <si>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</si>
  <si>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</si>
  <si>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</si>
  <si>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</si>
  <si>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</si>
  <si>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</si>
  <si>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</si>
  <si>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</si>
  <si>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</si>
  <si>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</si>
  <si>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</si>
  <si>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</si>
  <si>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</si>
  <si>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</si>
  <si>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</si>
  <si>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</si>
  <si>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</si>
  <si>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</si>
  <si>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</si>
  <si>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</si>
  <si>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</si>
  <si>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</si>
  <si>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</si>
  <si>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</si>
  <si>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</si>
  <si>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</si>
  <si>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</si>
  <si>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</si>
  <si>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</si>
  <si>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</si>
  <si>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</si>
  <si>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</si>
  <si>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</si>
  <si>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</si>
  <si>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</si>
  <si>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</si>
  <si>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</si>
  <si>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</si>
  <si>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</si>
  <si>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</si>
  <si>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</si>
  <si>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</si>
  <si>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</si>
  <si>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</si>
  <si>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</si>
  <si>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</si>
  <si>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</si>
  <si>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</si>
  <si>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</si>
  <si>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</si>
  <si>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</si>
  <si>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</si>
  <si>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</si>
  <si>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</si>
  <si>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</si>
  <si>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</si>
  <si>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</si>
  <si>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</si>
  <si>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</si>
  <si>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</si>
  <si>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</si>
  <si>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</si>
  <si>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</si>
  <si>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</si>
  <si>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</si>
  <si>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</si>
  <si>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</si>
  <si>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</si>
  <si>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</si>
  <si>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</si>
  <si>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</si>
  <si>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</si>
  <si>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</si>
  <si>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</si>
  <si>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</si>
  <si>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</si>
  <si>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</si>
  <si>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</si>
  <si>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</si>
  <si>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</si>
  <si>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</si>
  <si>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</si>
  <si>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</si>
  <si>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</si>
  <si>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</si>
  <si>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</si>
  <si>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</si>
  <si>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</si>
  <si>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</si>
  <si>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</si>
  <si>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</si>
  <si>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</si>
  <si>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</si>
  <si>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</si>
  <si>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</si>
  <si>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</si>
  <si>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</si>
  <si>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</si>
  <si>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</si>
  <si>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</si>
  <si>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</si>
  <si>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</si>
  <si>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</si>
  <si>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</si>
  <si>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</si>
  <si>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</si>
  <si>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</si>
  <si>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</si>
  <si>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</si>
  <si>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</si>
  <si>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</si>
  <si>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</si>
  <si>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</si>
  <si>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</si>
  <si>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</si>
  <si>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</si>
  <si>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</si>
  <si>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</si>
  <si>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</si>
  <si>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</si>
  <si>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</si>
  <si>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</si>
  <si>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</si>
  <si>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</si>
  <si>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</si>
  <si>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</si>
  <si>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</si>
  <si>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</si>
  <si>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</si>
  <si>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</si>
  <si>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</si>
  <si>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</si>
  <si>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</si>
  <si>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</si>
  <si>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</si>
  <si>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</si>
  <si>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</si>
  <si>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</si>
  <si>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</si>
  <si>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</si>
  <si>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</si>
  <si>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</si>
  <si>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</si>
  <si>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</si>
  <si>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</si>
  <si>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</si>
  <si>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</si>
  <si>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</si>
  <si>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</si>
  <si>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</si>
  <si>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</si>
  <si>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</si>
  <si>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</si>
  <si>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</si>
  <si>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</si>
  <si>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</si>
  <si>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</si>
  <si>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</si>
  <si>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</si>
  <si>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</si>
  <si>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</si>
  <si>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</si>
  <si>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</si>
  <si>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</si>
  <si>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</si>
  <si>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</si>
  <si>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</si>
  <si>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</si>
  <si>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</si>
  <si>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</si>
  <si>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</si>
  <si>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</si>
  <si>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</si>
  <si>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</si>
  <si>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</si>
  <si>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</si>
  <si>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</si>
  <si>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</si>
  <si>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</si>
  <si>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</si>
  <si>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</si>
  <si>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</si>
  <si>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</si>
  <si>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</si>
  <si>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</si>
  <si>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</si>
  <si>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</si>
  <si>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</si>
  <si>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</si>
  <si>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</si>
  <si>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</si>
  <si>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</si>
  <si>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</si>
  <si>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</si>
  <si>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</si>
  <si>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</si>
  <si>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</si>
  <si>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</si>
  <si>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</si>
  <si>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</si>
  <si>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</si>
  <si>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</si>
  <si>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</si>
  <si>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</si>
  <si>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</si>
  <si>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</si>
  <si>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</si>
  <si>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</si>
  <si>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</si>
  <si>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</si>
  <si>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</si>
  <si>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</si>
  <si>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</si>
  <si>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</si>
  <si>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</si>
  <si>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</si>
  <si>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</si>
  <si>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</si>
  <si>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</si>
  <si>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</si>
  <si>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</si>
  <si>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</si>
  <si>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</si>
  <si>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</si>
  <si>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</si>
  <si>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</si>
  <si>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</si>
  <si>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</si>
  <si>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</si>
  <si>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</si>
  <si>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</si>
  <si>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</si>
  <si>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</si>
  <si>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</si>
  <si>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</si>
  <si>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</si>
  <si>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</si>
  <si>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</si>
  <si>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</si>
  <si>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</si>
  <si>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</si>
  <si>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</si>
  <si>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</si>
  <si>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</si>
  <si>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</si>
  <si>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</si>
  <si>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</si>
  <si>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</si>
  <si>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</si>
  <si>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</si>
  <si>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</si>
  <si>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</si>
  <si>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</si>
  <si>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</si>
  <si>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</si>
  <si>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</si>
  <si>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</si>
  <si>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</si>
  <si>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</si>
  <si>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</si>
  <si>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</si>
  <si>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</si>
  <si>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</si>
  <si>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</si>
  <si>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</si>
  <si>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</si>
  <si>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</si>
  <si>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</si>
  <si>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</si>
  <si>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</si>
  <si>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</si>
  <si>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</si>
  <si>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</si>
  <si>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</si>
  <si>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</si>
  <si>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</si>
  <si>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</si>
  <si>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</si>
  <si>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</si>
  <si>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</si>
  <si>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</si>
  <si>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</si>
  <si>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</si>
  <si>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</si>
  <si>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</si>
  <si>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</si>
  <si>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</si>
  <si>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</si>
  <si>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</si>
  <si>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</si>
  <si>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</si>
  <si>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</si>
  <si>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</si>
  <si>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</si>
  <si>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</si>
  <si>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</si>
  <si>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</si>
  <si>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</si>
  <si>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</si>
  <si>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</si>
  <si>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</si>
  <si>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</si>
  <si>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</si>
  <si>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</si>
  <si>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</si>
  <si>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</si>
  <si>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</si>
  <si>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</si>
  <si>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</si>
  <si>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</si>
  <si>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</si>
  <si>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</si>
  <si>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</si>
  <si>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</si>
  <si>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</si>
  <si>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</si>
  <si>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</si>
  <si>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</si>
  <si>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</si>
  <si>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</si>
  <si>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</si>
  <si>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</si>
  <si>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</si>
  <si>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</si>
  <si>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</si>
  <si>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</si>
  <si>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</si>
  <si>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</si>
  <si>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</si>
  <si>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</si>
  <si>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</si>
  <si>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</si>
  <si>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</si>
  <si>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</si>
  <si>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</si>
  <si>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</si>
  <si>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</si>
  <si>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</si>
  <si>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</si>
  <si>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</si>
  <si>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</si>
  <si>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</si>
  <si>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</si>
  <si>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</si>
  <si>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</si>
  <si>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</si>
  <si>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</si>
  <si>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</si>
  <si>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</si>
  <si>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</si>
  <si>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</si>
  <si>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</si>
  <si>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</si>
  <si>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</si>
  <si>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</si>
  <si>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</si>
  <si>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</si>
  <si>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</si>
  <si>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</si>
  <si>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</si>
  <si>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</si>
  <si>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</si>
  <si>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</si>
  <si>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</si>
  <si>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</si>
  <si>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</si>
  <si>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</si>
  <si>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</si>
  <si>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</si>
  <si>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</si>
  <si>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</si>
  <si>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</si>
  <si>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</si>
  <si>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</si>
  <si>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</si>
  <si>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</si>
  <si>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</si>
  <si>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</si>
  <si>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</si>
  <si>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</si>
  <si>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</si>
  <si>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</si>
  <si>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</si>
  <si>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</si>
  <si>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</si>
  <si>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</si>
  <si>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</si>
  <si>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</si>
  <si>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</si>
  <si>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</si>
  <si>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</si>
  <si>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</si>
  <si>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</si>
  <si>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</si>
  <si>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</si>
  <si>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</si>
  <si>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</si>
  <si>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</si>
  <si>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</si>
  <si>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</si>
  <si>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</si>
  <si>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</si>
  <si>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</si>
  <si>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</si>
  <si>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</si>
  <si>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</si>
  <si>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</si>
  <si>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</si>
  <si>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</si>
  <si>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</si>
  <si>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</si>
  <si>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</si>
  <si>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</si>
  <si>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</si>
  <si>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</si>
  <si>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</si>
  <si>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</si>
  <si>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</si>
  <si>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</si>
  <si>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</si>
  <si>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</si>
  <si>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</si>
  <si>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</si>
  <si>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</si>
  <si>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</si>
  <si>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</si>
  <si>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</si>
  <si>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</si>
  <si>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</si>
  <si>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</si>
  <si>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</si>
  <si>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</si>
  <si>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</si>
  <si>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</si>
  <si>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</si>
  <si>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</si>
  <si>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</si>
  <si>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</si>
  <si>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</si>
  <si>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</si>
  <si>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</si>
  <si>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</si>
  <si>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</si>
  <si>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</si>
  <si>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</si>
  <si>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</si>
  <si>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</si>
  <si>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</si>
  <si>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</si>
  <si>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</si>
  <si>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</si>
  <si>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</si>
  <si>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</si>
  <si>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</si>
  <si>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</si>
  <si>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</si>
  <si>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</si>
  <si>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</si>
  <si>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</si>
  <si>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</si>
  <si>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</si>
  <si>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</si>
  <si>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</si>
  <si>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</si>
  <si>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</si>
  <si>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</si>
  <si>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</si>
  <si>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</si>
  <si>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</si>
  <si>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</si>
  <si>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</si>
  <si>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</si>
  <si>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</si>
  <si>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</si>
  <si>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</si>
  <si>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</si>
  <si>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</si>
  <si>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</si>
  <si>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</si>
  <si>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</si>
  <si>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</si>
  <si>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</si>
  <si>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</si>
  <si>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</si>
  <si>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</si>
  <si>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</si>
  <si>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</si>
  <si>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</si>
  <si>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</si>
  <si>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</si>
  <si>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</si>
  <si>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</si>
  <si>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</si>
  <si>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</si>
  <si>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</si>
  <si>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</si>
  <si>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</si>
  <si>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</si>
  <si>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</si>
  <si>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</si>
  <si>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</si>
  <si>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</si>
  <si>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</si>
  <si>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</si>
  <si>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</si>
  <si>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</si>
  <si>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</si>
  <si>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</si>
  <si>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</si>
  <si>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</si>
  <si>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</si>
  <si>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</si>
  <si>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</si>
  <si>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</si>
  <si>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</si>
  <si>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</si>
  <si>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</si>
  <si>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</si>
  <si>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</si>
  <si>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</si>
  <si>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</si>
  <si>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</si>
  <si>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</si>
  <si>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</si>
  <si>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</si>
  <si>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</si>
  <si>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</si>
  <si>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</si>
  <si>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</si>
  <si>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</si>
  <si>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</si>
  <si>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</si>
  <si>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</si>
  <si>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</si>
  <si>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</si>
  <si>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</si>
  <si>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</si>
  <si>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</si>
  <si>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</si>
  <si>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</si>
  <si>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</si>
  <si>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</si>
  <si>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</si>
  <si>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</si>
  <si>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</si>
  <si>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</si>
  <si>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</si>
  <si>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</si>
  <si>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</si>
  <si>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</si>
  <si>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</si>
  <si>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</si>
  <si>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</si>
  <si>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</si>
  <si>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</si>
  <si>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</si>
  <si>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</si>
  <si>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</si>
  <si>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</si>
  <si>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</si>
  <si>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</si>
  <si>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</si>
  <si>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</si>
  <si>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</si>
  <si>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</si>
  <si>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</si>
  <si>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</si>
  <si>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</si>
  <si>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</si>
  <si>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</si>
  <si>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</si>
  <si>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</si>
  <si>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</si>
  <si>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</si>
  <si>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</si>
  <si>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</si>
  <si>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</si>
  <si>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</si>
  <si>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</si>
  <si>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</si>
  <si>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</si>
  <si>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</si>
  <si>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</si>
  <si>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</si>
  <si>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</si>
  <si>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</si>
  <si>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</si>
  <si>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</si>
  <si>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</si>
  <si>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</si>
  <si>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</si>
  <si>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</si>
  <si>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</si>
  <si>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</si>
  <si>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</si>
  <si>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</si>
  <si>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</si>
  <si>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</si>
  <si>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</si>
  <si>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</si>
  <si>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</si>
  <si>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</si>
  <si>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</si>
  <si>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</si>
  <si>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</si>
  <si>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</si>
  <si>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</si>
  <si>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</si>
  <si>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</si>
  <si>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</si>
  <si>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</si>
  <si>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</si>
  <si>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</si>
  <si>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</si>
  <si>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</si>
  <si>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</si>
  <si>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</si>
  <si>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</si>
  <si>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</si>
  <si>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</si>
  <si>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</si>
  <si>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</si>
  <si>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</si>
  <si>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</si>
  <si>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</si>
  <si>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</si>
  <si>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</si>
  <si>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</si>
  <si>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</si>
  <si>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</si>
  <si>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</si>
  <si>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</si>
  <si>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</si>
  <si>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</si>
  <si>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</si>
  <si>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</si>
  <si>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</si>
  <si>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</si>
  <si>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</si>
  <si>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</si>
  <si>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</si>
  <si>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</si>
  <si>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</si>
  <si>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</si>
  <si>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</si>
  <si>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</si>
  <si>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</si>
  <si>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</si>
  <si>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</si>
  <si>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</si>
  <si>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</si>
  <si>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</si>
  <si>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</si>
  <si>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</si>
  <si>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</si>
  <si>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</si>
  <si>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</si>
  <si>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</si>
  <si>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</si>
  <si>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</si>
  <si>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</si>
  <si>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</si>
  <si>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</si>
  <si>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</si>
  <si>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</si>
  <si>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</si>
  <si>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</si>
  <si>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</si>
  <si>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</si>
  <si>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</si>
  <si>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</si>
  <si>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</si>
  <si>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</si>
  <si>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</si>
  <si>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</si>
  <si>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</si>
  <si>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</si>
  <si>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</si>
  <si>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</si>
  <si>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</si>
  <si>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</si>
  <si>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</si>
  <si>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</si>
  <si>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</si>
  <si>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</si>
  <si>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</si>
  <si>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</si>
  <si>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</si>
  <si>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</si>
  <si>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</si>
  <si>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</si>
  <si>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</si>
  <si>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</si>
  <si>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</si>
  <si>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</si>
  <si>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</si>
  <si>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</si>
  <si>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</si>
  <si>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</si>
  <si>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</si>
  <si>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</si>
  <si>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</si>
  <si>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</si>
  <si>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</si>
  <si>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</si>
  <si>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</si>
  <si>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</si>
  <si>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</si>
  <si>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</si>
  <si>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</si>
  <si>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</si>
  <si>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</si>
  <si>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</si>
  <si>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</si>
  <si>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</si>
  <si>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</si>
  <si>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</si>
  <si>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</si>
  <si>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</si>
  <si>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</si>
  <si>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</si>
  <si>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</si>
  <si>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</si>
  <si>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</si>
  <si>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</si>
  <si>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</si>
  <si>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</si>
  <si>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</si>
  <si>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</si>
  <si>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</si>
  <si>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</si>
  <si>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</si>
  <si>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</si>
  <si>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</si>
  <si>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</si>
  <si>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</si>
  <si>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</si>
  <si>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</si>
  <si>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</si>
  <si>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</si>
  <si>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</si>
  <si>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</si>
  <si>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</si>
  <si>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</si>
  <si>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</si>
  <si>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</si>
  <si>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</si>
  <si>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</si>
  <si>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</si>
  <si>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</si>
  <si>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</si>
  <si>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</si>
  <si>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</si>
  <si>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</si>
  <si>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</si>
  <si>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</si>
  <si>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</si>
  <si>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</si>
  <si>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</si>
  <si>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</si>
  <si>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</si>
  <si>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</si>
  <si>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</si>
  <si>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</si>
  <si>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</si>
  <si>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</si>
  <si>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</si>
  <si>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</si>
  <si>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</si>
  <si>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</si>
  <si>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</si>
  <si>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</si>
  <si>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</si>
  <si>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</si>
  <si>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</si>
  <si>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</si>
  <si>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</si>
  <si>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</si>
  <si>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</si>
  <si>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</si>
  <si>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</si>
  <si>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</si>
  <si>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</si>
  <si>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</si>
  <si>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</si>
  <si>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</si>
  <si>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</si>
  <si>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</si>
  <si>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</si>
  <si>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</si>
  <si>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</si>
  <si>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</si>
  <si>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</si>
  <si>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</si>
  <si>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</si>
  <si>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</si>
  <si>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</si>
  <si>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</si>
  <si>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</si>
  <si>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</si>
  <si>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</si>
  <si>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</si>
  <si>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</si>
  <si>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</si>
  <si>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</si>
  <si>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</si>
  <si>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</si>
  <si>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</si>
  <si>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</si>
  <si>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</si>
  <si>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</si>
  <si>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</si>
  <si>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</si>
  <si>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</si>
  <si>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</si>
  <si>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</si>
  <si>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</si>
  <si>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</si>
  <si>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</si>
  <si>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</si>
  <si>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</si>
  <si>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</si>
  <si>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</si>
  <si>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</si>
  <si>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</si>
  <si>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</si>
  <si>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</si>
  <si>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</si>
  <si>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</si>
  <si>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</si>
  <si>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</si>
  <si>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</si>
  <si>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</si>
  <si>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</si>
  <si>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</si>
  <si>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</si>
  <si>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</si>
  <si>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</si>
  <si>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</si>
  <si>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</si>
  <si>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</si>
  <si>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</si>
  <si>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</si>
  <si>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</si>
  <si>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</si>
  <si>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</si>
  <si>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</si>
  <si>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</si>
  <si>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</si>
  <si>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</si>
  <si>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</si>
  <si>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</si>
  <si>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</si>
  <si>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</si>
  <si>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</si>
  <si>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</si>
  <si>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</si>
  <si>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</si>
  <si>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</si>
  <si>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</si>
  <si>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</si>
  <si>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</si>
  <si>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</si>
  <si>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</si>
  <si>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</si>
  <si>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</si>
  <si>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</si>
  <si>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</si>
  <si>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</si>
  <si>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</si>
  <si>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</si>
  <si>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</si>
  <si>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</si>
  <si>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</si>
  <si>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</si>
  <si>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</si>
  <si>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</si>
  <si>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</si>
  <si>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</si>
  <si>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</si>
  <si>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</si>
  <si>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</si>
  <si>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</si>
  <si>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</si>
  <si>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</si>
  <si>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</si>
  <si>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</si>
  <si>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</si>
  <si>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</si>
  <si>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</si>
  <si>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</si>
  <si>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</si>
  <si>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</si>
  <si>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</si>
  <si>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</si>
  <si>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</si>
  <si>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</si>
  <si>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</si>
  <si>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</si>
  <si>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</si>
  <si>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</si>
  <si>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</si>
  <si>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</si>
  <si>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</si>
  <si>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</si>
  <si>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</si>
  <si>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</si>
  <si>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</si>
  <si>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</si>
  <si>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</si>
  <si>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</si>
  <si>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</si>
  <si>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</si>
  <si>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</si>
  <si>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</si>
  <si>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</si>
  <si>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</si>
  <si>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</si>
  <si>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</si>
  <si>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</si>
  <si>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</si>
  <si>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</si>
  <si>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</si>
  <si>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</si>
  <si>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</si>
  <si>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</si>
  <si>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</si>
  <si>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</si>
  <si>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</si>
  <si>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</si>
  <si>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</si>
  <si>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</si>
  <si>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</si>
  <si>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</si>
  <si>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</si>
  <si>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</si>
  <si>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</si>
  <si>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</si>
  <si>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</si>
  <si>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</si>
  <si>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</si>
  <si>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</si>
  <si>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</si>
  <si>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</si>
  <si>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</si>
  <si>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</si>
  <si>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</si>
  <si>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</si>
  <si>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</si>
  <si>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</si>
  <si>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</si>
  <si>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</si>
  <si>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</si>
  <si>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</si>
  <si>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</si>
  <si>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</si>
  <si>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</si>
  <si>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</si>
  <si>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</si>
  <si>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</si>
  <si>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</si>
  <si>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</si>
  <si>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</si>
  <si>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</si>
  <si>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</si>
  <si>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</si>
  <si>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</si>
  <si>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</si>
  <si>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</si>
  <si>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</si>
  <si>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</si>
  <si>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</si>
  <si>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</si>
  <si>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</si>
  <si>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</si>
  <si>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</si>
  <si>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</si>
  <si>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</si>
  <si>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</si>
  <si>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</si>
  <si>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</si>
  <si>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</si>
  <si>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</si>
  <si>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</si>
  <si>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</si>
  <si>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</si>
  <si>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</si>
  <si>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</si>
  <si>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</si>
  <si>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</si>
  <si>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</si>
  <si>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</si>
  <si>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</si>
  <si>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</si>
  <si>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</si>
  <si>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</si>
  <si>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</si>
  <si>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</si>
  <si>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</si>
  <si>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</si>
  <si>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</si>
  <si>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</si>
  <si>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</si>
  <si>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</si>
  <si>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</si>
  <si>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</si>
  <si>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</si>
  <si>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</si>
  <si>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</si>
  <si>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</si>
  <si>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</si>
  <si>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</si>
  <si>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</si>
  <si>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</si>
  <si>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</si>
  <si>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</si>
  <si>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</si>
  <si>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</si>
  <si>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</si>
  <si>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</si>
  <si>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</si>
  <si>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</si>
  <si>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</si>
  <si>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</si>
  <si>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</si>
  <si>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</si>
  <si>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</si>
  <si>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</si>
  <si>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</si>
  <si>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</si>
  <si>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</si>
  <si>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</si>
  <si>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</si>
  <si>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</si>
  <si>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</si>
  <si>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</si>
  <si>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</si>
  <si>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</si>
  <si>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</si>
  <si>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</si>
  <si>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</si>
  <si>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</si>
  <si>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</si>
  <si>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</si>
  <si>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</si>
  <si>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</si>
  <si>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</si>
  <si>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</si>
  <si>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</si>
  <si>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</si>
  <si>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</si>
  <si>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</si>
  <si>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</si>
  <si>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</si>
  <si>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</si>
  <si>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</si>
  <si>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</si>
  <si>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</si>
  <si>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</si>
  <si>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</si>
  <si>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</si>
  <si>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</si>
  <si>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</si>
  <si>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</si>
  <si>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</si>
  <si>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</si>
  <si>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</si>
  <si>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</si>
  <si>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</si>
  <si>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</si>
  <si>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</si>
  <si>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</si>
  <si>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</si>
  <si>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</si>
  <si>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</si>
  <si>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</si>
  <si>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</si>
  <si>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</si>
  <si>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</si>
  <si>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</si>
  <si>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</si>
  <si>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</si>
  <si>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</si>
  <si>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</si>
  <si>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</si>
  <si>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</si>
  <si>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</si>
  <si>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</si>
  <si>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</si>
  <si>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</si>
  <si>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</si>
  <si>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</si>
  <si>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</si>
  <si>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</si>
  <si>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</si>
  <si>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</si>
  <si>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</si>
  <si>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</si>
  <si>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</si>
  <si>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</si>
  <si>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</si>
  <si>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</si>
  <si>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</si>
  <si>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</si>
  <si>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</si>
  <si>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</si>
  <si>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</si>
  <si>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</si>
  <si>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</si>
  <si>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</si>
  <si>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</si>
  <si>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</si>
  <si>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</si>
  <si>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</si>
  <si>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</si>
  <si>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</si>
  <si>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</si>
  <si>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</si>
  <si>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</si>
  <si>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</si>
  <si>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</si>
  <si>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</si>
  <si>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</si>
  <si>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</si>
  <si>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</si>
  <si>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</si>
  <si>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</si>
  <si>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</si>
  <si>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</si>
  <si>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</si>
  <si>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</si>
  <si>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</si>
  <si>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</si>
  <si>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</si>
  <si>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</si>
  <si>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</si>
  <si>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</si>
  <si>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</si>
  <si>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</si>
  <si>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</si>
  <si>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</si>
  <si>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</si>
  <si>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</si>
  <si>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</si>
  <si>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</si>
  <si>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</si>
  <si>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</si>
  <si>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</si>
  <si>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</si>
  <si>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</si>
  <si>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</si>
  <si>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</si>
  <si>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</si>
  <si>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</si>
  <si>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</si>
  <si>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</si>
  <si>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</si>
  <si>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</si>
  <si>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</si>
  <si>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</si>
  <si>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</si>
  <si>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</si>
  <si>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</si>
  <si>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</si>
  <si>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</si>
  <si>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</si>
  <si>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</si>
  <si>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</si>
  <si>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</si>
  <si>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</si>
  <si>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</si>
  <si>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</si>
  <si>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</si>
  <si>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</si>
  <si>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</si>
  <si>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</si>
  <si>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</si>
  <si>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</si>
  <si>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</si>
  <si>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</si>
  <si>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</si>
  <si>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</si>
  <si>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</si>
  <si>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</si>
  <si>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</si>
  <si>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</si>
  <si>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</si>
  <si>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</si>
  <si>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</si>
  <si>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</si>
  <si>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</si>
  <si>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</si>
  <si>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</si>
  <si>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</si>
  <si>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</si>
  <si>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</si>
  <si>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</si>
  <si>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</si>
  <si>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</si>
  <si>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</si>
  <si>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</si>
  <si>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</si>
  <si>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</si>
  <si>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</si>
  <si>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</si>
  <si>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</si>
  <si>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</si>
  <si>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</si>
  <si>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</si>
  <si>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</si>
  <si>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</si>
  <si>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</si>
  <si>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</si>
  <si>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</si>
  <si>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</si>
  <si>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</si>
  <si>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</si>
  <si>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</si>
  <si>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</si>
  <si>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</si>
  <si>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</si>
  <si>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</si>
  <si>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</si>
  <si>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</si>
  <si>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</si>
  <si>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</si>
  <si>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</si>
  <si>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</si>
  <si>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</si>
  <si>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</si>
  <si>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</si>
  <si>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</si>
  <si>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</si>
  <si>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</si>
  <si>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</si>
  <si>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</si>
  <si>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</si>
  <si>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</si>
  <si>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</si>
  <si>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</si>
  <si>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</si>
  <si>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</si>
  <si>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</si>
  <si>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</si>
  <si>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</si>
  <si>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</si>
  <si>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</si>
  <si>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</si>
  <si>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</si>
  <si>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</si>
  <si>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</si>
  <si>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</si>
  <si>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</si>
  <si>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</si>
  <si>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</si>
  <si>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</si>
  <si>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</si>
  <si>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</si>
  <si>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</si>
  <si>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</si>
  <si>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</si>
  <si>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</si>
  <si>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</si>
  <si>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</si>
  <si>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</si>
  <si>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</si>
  <si>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</si>
  <si>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</si>
  <si>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</si>
  <si>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</si>
  <si>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</si>
  <si>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</si>
  <si>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</si>
  <si>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</si>
  <si>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</si>
  <si>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</si>
  <si>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</si>
  <si>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</si>
  <si>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</si>
  <si>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</si>
  <si>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</si>
  <si>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</si>
  <si>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</si>
  <si>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</si>
  <si>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</si>
  <si>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</si>
  <si>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</si>
  <si>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</si>
  <si>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</si>
  <si>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</si>
  <si>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</si>
  <si>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</si>
  <si>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</si>
  <si>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</si>
  <si>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</si>
  <si>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</si>
  <si>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</si>
  <si>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</si>
  <si>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</si>
  <si>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</si>
  <si>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</si>
  <si>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</si>
  <si>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</si>
  <si>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</si>
  <si>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</si>
  <si>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</si>
  <si>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</si>
  <si>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</si>
  <si>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</si>
  <si>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</si>
  <si>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</si>
  <si>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</si>
  <si>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</si>
  <si>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</si>
  <si>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</si>
  <si>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</si>
  <si>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</si>
  <si>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</si>
  <si>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</si>
  <si>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</si>
  <si>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</si>
  <si>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</si>
  <si>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</si>
  <si>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</si>
  <si>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</si>
  <si>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</si>
  <si>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</si>
  <si>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</si>
  <si>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</si>
  <si>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</si>
  <si>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</si>
  <si>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</si>
  <si>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</si>
  <si>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</si>
  <si>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</si>
  <si>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</si>
  <si>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</si>
  <si>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</si>
  <si>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</si>
  <si>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</si>
  <si>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</si>
  <si>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</si>
  <si>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</si>
  <si>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</si>
  <si>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</si>
  <si>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</si>
  <si>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</si>
  <si>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</si>
  <si>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</si>
  <si>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</si>
  <si>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</si>
  <si>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</si>
  <si>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</si>
  <si>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</si>
  <si>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</si>
  <si>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</si>
  <si>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</si>
  <si>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</si>
  <si>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</si>
  <si>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</si>
  <si>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</si>
  <si>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</si>
  <si>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</si>
  <si>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</si>
  <si>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</si>
  <si>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</si>
  <si>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</si>
  <si>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</si>
  <si>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</si>
  <si>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</si>
  <si>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</si>
  <si>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</si>
  <si>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</si>
  <si>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</si>
  <si>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</si>
  <si>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</si>
  <si>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</si>
  <si>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</si>
  <si>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</si>
  <si>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</si>
  <si>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</si>
  <si>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</si>
  <si>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</si>
  <si>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</si>
  <si>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</si>
  <si>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</si>
  <si>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</si>
  <si>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</si>
  <si>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</si>
  <si>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</si>
  <si>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</si>
  <si>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</si>
  <si>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</si>
  <si>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</si>
  <si>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</si>
  <si>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</si>
  <si>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</si>
  <si>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</si>
  <si>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</si>
  <si>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</si>
  <si>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</si>
  <si>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</si>
  <si>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</si>
  <si>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</si>
  <si>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</si>
  <si>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</si>
  <si>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</si>
  <si>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</si>
  <si>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</si>
  <si>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</si>
  <si>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</si>
  <si>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</si>
  <si>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</si>
  <si>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</si>
  <si>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</si>
  <si>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</si>
  <si>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</si>
  <si>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</si>
  <si>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</si>
  <si>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</si>
  <si>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</si>
  <si>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</si>
  <si>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</si>
  <si>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</si>
  <si>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</si>
  <si>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</si>
  <si>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</si>
  <si>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</si>
  <si>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</si>
  <si>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</si>
  <si>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</si>
  <si>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</si>
  <si>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</si>
  <si>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</si>
  <si>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</si>
  <si>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</si>
  <si>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</si>
  <si>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</si>
  <si>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</si>
  <si>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</si>
  <si>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</si>
  <si>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</si>
  <si>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</si>
  <si>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</si>
  <si>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</si>
  <si>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</si>
  <si>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</si>
  <si>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</si>
  <si>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</si>
  <si>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</si>
  <si>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</si>
  <si>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</si>
  <si>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</si>
  <si>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</si>
  <si>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</si>
  <si>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</si>
  <si>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</si>
  <si>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</si>
  <si>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</si>
  <si>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</si>
  <si>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</si>
  <si>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</si>
  <si>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</si>
  <si>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</si>
  <si>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</si>
  <si>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</si>
  <si>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</si>
  <si>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</si>
  <si>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</si>
  <si>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</si>
  <si>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</si>
  <si>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</si>
  <si>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</si>
  <si>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</si>
  <si>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</si>
  <si>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</si>
  <si>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</si>
  <si>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</si>
  <si>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</si>
  <si>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</si>
  <si>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</si>
  <si>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</si>
  <si>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</si>
  <si>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</si>
  <si>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</si>
  <si>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</si>
  <si>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</si>
  <si>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</si>
  <si>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</si>
  <si>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</si>
  <si>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</si>
  <si>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</si>
  <si>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</si>
  <si>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</si>
  <si>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</si>
  <si>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</si>
  <si>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</si>
  <si>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</si>
  <si>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</si>
  <si>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</si>
  <si>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</si>
  <si>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</si>
  <si>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</si>
  <si>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</si>
  <si>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</si>
  <si>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</si>
  <si>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</si>
  <si>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</si>
  <si>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</si>
  <si>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</si>
  <si>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</si>
  <si>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</si>
  <si>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</si>
  <si>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</si>
  <si>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</si>
  <si>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</si>
  <si>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</si>
  <si>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</si>
  <si>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</si>
  <si>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</si>
  <si>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</si>
  <si>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</si>
  <si>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</si>
  <si>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</si>
  <si>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</si>
  <si>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</si>
  <si>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</si>
  <si>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</si>
  <si>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</si>
  <si>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</si>
  <si>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</si>
  <si>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</si>
  <si>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</si>
  <si>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</si>
  <si>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</si>
  <si>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</si>
  <si>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</si>
  <si>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</si>
  <si>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</si>
  <si>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</si>
  <si>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</si>
  <si>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</si>
  <si>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</si>
  <si>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</si>
  <si>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</si>
  <si>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</si>
  <si>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</si>
  <si>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</si>
  <si>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</si>
  <si>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</si>
  <si>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</si>
  <si>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</si>
  <si>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</si>
  <si>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</si>
  <si>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</si>
  <si>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</si>
  <si>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</si>
  <si>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</si>
  <si>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</si>
  <si>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</si>
  <si>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</si>
  <si>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</si>
  <si>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</si>
  <si>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</si>
  <si>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</si>
  <si>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</si>
  <si>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</si>
  <si>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</si>
  <si>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</si>
  <si>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</si>
  <si>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</si>
  <si>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</si>
  <si>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</si>
  <si>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</si>
  <si>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</si>
  <si>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</si>
  <si>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</si>
  <si>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</si>
  <si>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</si>
  <si>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</si>
  <si>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</si>
  <si>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</si>
  <si>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</si>
  <si>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</si>
  <si>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</si>
  <si>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</si>
  <si>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</si>
  <si>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</si>
  <si>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</si>
  <si>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</si>
  <si>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</si>
  <si>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</si>
  <si>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</si>
  <si>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</si>
  <si>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</si>
  <si>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</si>
  <si>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</si>
  <si>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</si>
  <si>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</si>
  <si>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</si>
  <si>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</si>
  <si>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</si>
  <si>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</si>
  <si>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</si>
  <si>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</si>
  <si>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</si>
  <si>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</si>
  <si>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</si>
  <si>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</si>
  <si>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</si>
  <si>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</si>
  <si>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</si>
  <si>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</si>
  <si>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</si>
  <si>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</si>
  <si>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</si>
  <si>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</si>
  <si>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</si>
  <si>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</si>
  <si>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</si>
  <si>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</si>
  <si>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</si>
  <si>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</si>
  <si>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</si>
  <si>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</si>
  <si>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</si>
  <si>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</si>
  <si>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</si>
  <si>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</si>
  <si>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</si>
  <si>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</si>
  <si>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</si>
  <si>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</si>
  <si>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</si>
  <si>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</si>
  <si>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</si>
  <si>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</si>
  <si>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</si>
  <si>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</si>
  <si>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</si>
  <si>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</si>
  <si>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</si>
  <si>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</si>
  <si>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</si>
  <si>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</si>
  <si>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</si>
  <si>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</si>
  <si>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</si>
  <si>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</si>
  <si>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</si>
  <si>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</si>
  <si>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</si>
  <si>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</si>
  <si>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</si>
  <si>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</si>
  <si>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</si>
  <si>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</si>
  <si>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</si>
  <si>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</si>
  <si>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</si>
  <si>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</si>
  <si>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</si>
  <si>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</si>
  <si>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</si>
  <si>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</si>
  <si>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</si>
  <si>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</si>
  <si>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</si>
  <si>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</si>
  <si>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</si>
  <si>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</si>
  <si>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</si>
  <si>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</si>
  <si>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</si>
  <si>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</si>
  <si>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</si>
  <si>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</si>
  <si>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</si>
  <si>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</si>
  <si>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</si>
  <si>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</si>
  <si>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</si>
  <si>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</si>
  <si>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</si>
  <si>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</si>
  <si>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</si>
  <si>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</si>
  <si>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</si>
  <si>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</si>
  <si>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</si>
  <si>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</si>
  <si>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</si>
  <si>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</si>
  <si>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</si>
  <si>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</si>
  <si>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</si>
  <si>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</si>
  <si>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</si>
  <si>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</si>
  <si>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</si>
  <si>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</si>
  <si>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</si>
  <si>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</si>
  <si>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</si>
  <si>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</si>
  <si>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</si>
  <si>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</si>
  <si>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</si>
  <si>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</si>
  <si>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</si>
  <si>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</si>
  <si>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</si>
  <si>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</si>
  <si>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</si>
  <si>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</si>
  <si>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</si>
  <si>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</si>
  <si>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</si>
  <si>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</si>
  <si>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</si>
  <si>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</si>
  <si>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</si>
  <si>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</si>
  <si>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</si>
  <si>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</si>
  <si>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</si>
  <si>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</si>
  <si>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</si>
  <si>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</si>
  <si>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</si>
  <si>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</si>
  <si>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</si>
  <si>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</si>
  <si>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</si>
  <si>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</si>
  <si>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</si>
  <si>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</si>
  <si>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</si>
  <si>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</si>
  <si>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</si>
  <si>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</si>
  <si>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</si>
  <si>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</si>
  <si>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</si>
  <si>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</si>
  <si>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</si>
  <si>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</si>
  <si>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</si>
  <si>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</si>
  <si>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</si>
  <si>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</si>
  <si>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</si>
  <si>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</si>
  <si>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</si>
  <si>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</si>
  <si>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</si>
  <si>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</si>
  <si>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</si>
  <si>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</si>
  <si>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</si>
  <si>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</si>
  <si>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</si>
  <si>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</si>
  <si>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</si>
  <si>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</si>
  <si>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</si>
  <si>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</si>
  <si>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</si>
  <si>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</si>
  <si>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</si>
  <si>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</si>
  <si>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</si>
  <si>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</si>
  <si>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</si>
  <si>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</si>
  <si>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</si>
  <si>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</si>
  <si>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</si>
  <si>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</si>
  <si>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</si>
  <si>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</si>
  <si>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</si>
  <si>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</si>
  <si>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</si>
  <si>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</si>
  <si>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</si>
  <si>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</si>
  <si>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</si>
  <si>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</si>
  <si>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</si>
  <si>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</si>
  <si>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</si>
  <si>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</si>
  <si>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</si>
  <si>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</si>
  <si>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</si>
  <si>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</si>
  <si>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</si>
  <si>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</si>
  <si>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</si>
  <si>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</si>
  <si>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</si>
  <si>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</si>
  <si>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</si>
  <si>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</si>
  <si>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</si>
  <si>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</si>
  <si>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</si>
  <si>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</si>
  <si>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</si>
  <si>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</si>
  <si>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</si>
  <si>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</si>
  <si>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</si>
  <si>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</si>
  <si>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</si>
  <si>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</si>
  <si>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</si>
  <si>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</si>
  <si>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</si>
  <si>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</si>
  <si>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</si>
  <si>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</si>
  <si>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</si>
  <si>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</si>
  <si>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</si>
  <si>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</si>
  <si>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</si>
  <si>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</si>
  <si>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</si>
  <si>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</si>
  <si>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</si>
  <si>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</si>
  <si>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</si>
  <si>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</si>
  <si>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</si>
  <si>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</si>
  <si>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</si>
  <si>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</si>
  <si>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</si>
  <si>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</si>
  <si>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</si>
  <si>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</si>
  <si>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</si>
  <si>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</si>
  <si>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</si>
  <si>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</si>
  <si>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</si>
  <si>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</si>
  <si>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</si>
  <si>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</si>
  <si>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</si>
  <si>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</si>
  <si>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</si>
  <si>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</si>
  <si>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</si>
  <si>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</si>
  <si>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</si>
  <si>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</si>
  <si>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</si>
  <si>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</si>
  <si>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</si>
  <si>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</si>
  <si>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</si>
  <si>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</si>
  <si>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</si>
  <si>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</si>
  <si>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</si>
  <si>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</si>
  <si>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</si>
  <si>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</si>
  <si>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</si>
  <si>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</si>
  <si>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</si>
  <si>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</si>
  <si>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</si>
  <si>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</si>
  <si>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</si>
  <si>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</si>
  <si>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</si>
  <si>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</si>
  <si>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</si>
  <si>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</si>
  <si>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</si>
  <si>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</si>
  <si>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</si>
  <si>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</si>
  <si>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</si>
  <si>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</si>
  <si>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</si>
  <si>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</si>
  <si>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</si>
  <si>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</si>
  <si>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</si>
  <si>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</si>
  <si>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</si>
  <si>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</si>
  <si>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</si>
  <si>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</si>
  <si>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</si>
  <si>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</si>
  <si>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</si>
  <si>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</si>
  <si>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</si>
  <si>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</si>
  <si>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</si>
  <si>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</si>
  <si>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</si>
  <si>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</si>
  <si>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</si>
  <si>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</si>
  <si>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</si>
  <si>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</si>
  <si>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</si>
  <si>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</si>
  <si>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</si>
  <si>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</si>
  <si>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</si>
  <si>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</si>
  <si>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</si>
  <si>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</si>
  <si>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</si>
  <si>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</si>
  <si>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</si>
  <si>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</si>
  <si>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</si>
  <si>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</si>
  <si>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</si>
  <si>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</si>
  <si>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</si>
  <si>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</si>
  <si>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</si>
  <si>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</si>
  <si>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</si>
  <si>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</si>
  <si>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</si>
  <si>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</si>
  <si>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</si>
  <si>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</si>
  <si>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</si>
  <si>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</si>
  <si>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</si>
  <si>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</si>
  <si>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</si>
  <si>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</si>
  <si>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</si>
  <si>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</si>
  <si>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</si>
  <si>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</si>
  <si>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</si>
  <si>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</si>
  <si>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</si>
  <si>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</si>
  <si>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</si>
  <si>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</si>
  <si>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</si>
  <si>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</si>
  <si>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</si>
  <si>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</si>
  <si>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</si>
  <si>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</si>
  <si>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</si>
  <si>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</si>
  <si>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</si>
  <si>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</si>
  <si>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</si>
  <si>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</si>
  <si>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</si>
  <si>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</si>
  <si>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</si>
  <si>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</si>
  <si>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</si>
  <si>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</si>
  <si>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</si>
  <si>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</si>
  <si>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</si>
  <si>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</si>
  <si>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</si>
  <si>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</si>
  <si>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</si>
  <si>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</si>
  <si>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</si>
  <si>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</si>
  <si>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</si>
  <si>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</si>
  <si>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</si>
  <si>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</si>
  <si>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</si>
  <si>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</si>
  <si>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</si>
  <si>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</si>
  <si>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</si>
  <si>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</si>
  <si>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</si>
  <si>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</si>
  <si>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</si>
  <si>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</si>
  <si>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</si>
  <si>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</si>
  <si>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</si>
  <si>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</si>
  <si>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</si>
  <si>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</si>
  <si>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</si>
  <si>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</si>
  <si>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</si>
  <si>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</si>
  <si>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</si>
  <si>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</si>
  <si>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</si>
  <si>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</si>
  <si>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</si>
  <si>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</si>
  <si>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</si>
  <si>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</si>
  <si>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</si>
  <si>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</si>
  <si>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</si>
  <si>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</si>
  <si>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</si>
  <si>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</si>
  <si>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</si>
  <si>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</si>
  <si>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</si>
  <si>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</si>
  <si>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</si>
  <si>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</si>
  <si>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</si>
  <si>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</si>
  <si>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</si>
  <si>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</si>
  <si>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</si>
  <si>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</si>
  <si>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</si>
  <si>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</si>
  <si>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</si>
  <si>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</si>
  <si>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</si>
  <si>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</si>
  <si>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</si>
  <si>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</si>
  <si>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</si>
  <si>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</si>
  <si>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</si>
  <si>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</si>
  <si>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</si>
  <si>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</si>
  <si>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</si>
  <si>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</si>
  <si>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</si>
  <si>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</si>
  <si>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</si>
  <si>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</si>
  <si>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</si>
  <si>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</si>
  <si>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</si>
  <si>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</si>
  <si>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</si>
  <si>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</si>
  <si>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</si>
  <si>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</si>
  <si>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</si>
  <si>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</si>
  <si>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</si>
  <si>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</si>
  <si>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</si>
  <si>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</si>
  <si>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</si>
  <si>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</si>
  <si>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</si>
  <si>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</si>
  <si>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</si>
  <si>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</si>
  <si>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</si>
  <si>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</si>
  <si>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</si>
  <si>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</si>
  <si>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</si>
  <si>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</si>
  <si>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</si>
  <si>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</si>
  <si>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</si>
  <si>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</si>
  <si>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</si>
  <si>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</si>
  <si>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</si>
  <si>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</si>
  <si>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</si>
  <si>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</si>
  <si>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</si>
  <si>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</si>
  <si>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</si>
  <si>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</si>
  <si>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</si>
  <si>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</si>
  <si>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</si>
  <si>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</si>
  <si>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</si>
  <si>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</si>
  <si>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</si>
  <si>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</si>
  <si>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</si>
  <si>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</si>
  <si>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</si>
  <si>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</si>
  <si>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</si>
  <si>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</si>
  <si>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</si>
  <si>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</si>
  <si>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</si>
  <si>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</si>
  <si>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</si>
  <si>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</si>
  <si>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</si>
  <si>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</si>
  <si>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</si>
  <si>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</si>
  <si>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</si>
  <si>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</si>
  <si>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</si>
  <si>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</si>
  <si>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</si>
  <si>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</si>
  <si>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</si>
  <si>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</si>
  <si>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</si>
  <si>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</si>
  <si>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</si>
  <si>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</si>
  <si>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</si>
  <si>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</si>
  <si>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</si>
  <si>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</si>
  <si>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</si>
  <si>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</si>
  <si>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</si>
  <si>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</si>
  <si>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</si>
  <si>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</si>
  <si>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</si>
  <si>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</si>
  <si>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</si>
  <si>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</si>
  <si>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</si>
  <si>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</si>
  <si>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</si>
  <si>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</si>
  <si>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</si>
  <si>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</si>
  <si>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</si>
  <si>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</si>
  <si>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</si>
  <si>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</si>
  <si>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</si>
  <si>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</si>
  <si>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</si>
  <si>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</si>
  <si>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</si>
  <si>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</si>
  <si>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</si>
  <si>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</si>
  <si>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</si>
  <si>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</si>
  <si>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</si>
  <si>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</si>
  <si>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</si>
  <si>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</si>
  <si>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</si>
  <si>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</si>
  <si>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</si>
  <si>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</si>
  <si>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</si>
  <si>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</si>
  <si>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</si>
  <si>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</si>
  <si>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</si>
  <si>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</si>
  <si>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</si>
  <si>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</si>
  <si>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</si>
  <si>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</si>
  <si>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</si>
  <si>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</si>
  <si>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</si>
  <si>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</si>
  <si>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</si>
  <si>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</si>
  <si>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</si>
  <si>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</si>
  <si>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</si>
  <si>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</si>
  <si>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</si>
  <si>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</si>
  <si>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</si>
  <si>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</si>
  <si>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</si>
  <si>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</si>
  <si>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</si>
  <si>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</si>
  <si>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</si>
  <si>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</si>
  <si>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</si>
  <si>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</si>
  <si>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</si>
  <si>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</si>
  <si>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</si>
  <si>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</si>
  <si>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</si>
  <si>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</si>
  <si>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</si>
  <si>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</si>
  <si>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</si>
  <si>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</si>
  <si>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</si>
  <si>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</si>
  <si>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</si>
  <si>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</si>
  <si>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</si>
  <si>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</si>
  <si>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</si>
  <si>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</si>
  <si>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</si>
  <si>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</si>
  <si>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</si>
  <si>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</si>
  <si>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</si>
  <si>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</si>
  <si>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</si>
  <si>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</si>
  <si>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</si>
  <si>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</si>
  <si>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</si>
  <si>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</si>
  <si>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</si>
  <si>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</si>
  <si>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</si>
  <si>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</si>
  <si>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</si>
  <si>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</si>
  <si>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</si>
  <si>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</si>
  <si>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</si>
  <si>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</si>
  <si>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</si>
  <si>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</si>
  <si>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</si>
  <si>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</si>
  <si>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</si>
  <si>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</si>
  <si>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</si>
  <si>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</si>
  <si>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</si>
  <si>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</si>
  <si>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</si>
  <si>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</si>
  <si>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</si>
  <si>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</si>
  <si>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</si>
  <si>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</si>
  <si>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</si>
  <si>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</si>
  <si>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</si>
  <si>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</si>
  <si>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</si>
  <si>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</si>
  <si>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</si>
  <si>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</si>
  <si>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</si>
  <si>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</si>
  <si>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</si>
  <si>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</si>
  <si>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</si>
  <si>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</si>
  <si>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</si>
  <si>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</si>
  <si>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</si>
  <si>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</si>
  <si>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</si>
  <si>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</si>
  <si>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</si>
  <si>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</si>
  <si>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</si>
  <si>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</si>
  <si>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</si>
  <si>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</si>
  <si>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</si>
  <si>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</si>
  <si>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</si>
  <si>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</si>
  <si>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</si>
  <si>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</si>
  <si>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</si>
  <si>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</si>
  <si>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</si>
  <si>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</si>
  <si>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</si>
  <si>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</si>
  <si>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</si>
  <si>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</si>
  <si>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</si>
  <si>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</si>
  <si>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</si>
  <si>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</si>
  <si>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</si>
  <si>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</si>
  <si>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</si>
  <si>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</si>
  <si>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</si>
  <si>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</si>
  <si>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</si>
  <si>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</si>
  <si>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</si>
  <si>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</si>
  <si>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</si>
  <si>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</si>
  <si>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</si>
  <si>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</si>
  <si>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</si>
  <si>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</si>
  <si>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</si>
  <si>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</si>
  <si>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</si>
  <si>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</si>
  <si>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</si>
  <si>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</si>
  <si>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</si>
  <si>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</si>
  <si>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</si>
  <si>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</si>
  <si>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</si>
  <si>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</si>
  <si>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</si>
  <si>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</si>
  <si>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</si>
  <si>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</si>
  <si>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</si>
  <si>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</si>
  <si>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</si>
  <si>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</si>
  <si>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</si>
  <si>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</si>
  <si>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</si>
  <si>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</si>
  <si>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</si>
  <si>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</si>
  <si>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</si>
  <si>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</si>
  <si>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</si>
  <si>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</si>
  <si>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</si>
  <si>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</si>
  <si>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</si>
  <si>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</si>
  <si>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</si>
  <si>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</si>
  <si>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</si>
  <si>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</si>
  <si>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</si>
  <si>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</si>
  <si>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</si>
  <si>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</si>
  <si>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</si>
  <si>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</si>
  <si>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</si>
  <si>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</si>
  <si>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</si>
  <si>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</si>
  <si>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</si>
  <si>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</si>
  <si>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</si>
  <si>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</si>
  <si>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</si>
  <si>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</si>
  <si>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</si>
  <si>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</si>
  <si>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</si>
  <si>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</si>
  <si>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</si>
  <si>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</si>
  <si>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</si>
  <si>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</si>
  <si>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</si>
  <si>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</si>
  <si>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</si>
  <si>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</si>
  <si>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</si>
  <si>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</si>
  <si>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</si>
  <si>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</si>
  <si>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</si>
  <si>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</si>
  <si>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</si>
  <si>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</si>
  <si>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</si>
  <si>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</si>
  <si>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</si>
  <si>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</si>
  <si>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</si>
  <si>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</si>
  <si>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</si>
  <si>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</si>
  <si>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</si>
  <si>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</si>
  <si>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</si>
  <si>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</si>
  <si>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</si>
  <si>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</si>
  <si>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</si>
  <si>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</si>
  <si>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</si>
  <si>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</si>
  <si>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</si>
  <si>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</si>
  <si>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</si>
  <si>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</si>
  <si>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</si>
  <si>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</si>
  <si>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</si>
  <si>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</si>
  <si>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</si>
  <si>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</si>
  <si>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</si>
  <si>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</si>
  <si>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</si>
  <si>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</si>
  <si>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</si>
  <si>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</si>
  <si>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</si>
  <si>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</si>
  <si>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</si>
  <si>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</si>
  <si>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</si>
  <si>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</si>
  <si>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</si>
  <si>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</si>
  <si>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</si>
  <si>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</si>
  <si>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</si>
  <si>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</si>
  <si>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</si>
  <si>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</si>
  <si>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</si>
  <si>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</si>
  <si>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</si>
  <si>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</si>
  <si>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</si>
  <si>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</si>
  <si>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</si>
  <si>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</si>
  <si>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</si>
  <si>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</si>
  <si>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</si>
  <si>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</si>
  <si>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</si>
  <si>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</si>
  <si>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</si>
  <si>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</si>
  <si>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</si>
  <si>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</si>
  <si>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</si>
  <si>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</si>
  <si>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</si>
  <si>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</si>
  <si>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</si>
  <si>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</si>
  <si>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</si>
  <si>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</si>
  <si>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</si>
  <si>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</si>
  <si>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</si>
  <si>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</si>
  <si>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</si>
  <si>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</si>
  <si>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</si>
  <si>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</si>
  <si>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</si>
  <si>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</si>
  <si>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</si>
  <si>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</si>
  <si>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</si>
  <si>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</si>
  <si>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</si>
  <si>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</si>
  <si>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</si>
  <si>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</si>
  <si>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</si>
  <si>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</si>
  <si>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</si>
  <si>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</si>
  <si>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</si>
  <si>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</si>
  <si>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</si>
  <si>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</si>
  <si>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</si>
  <si>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</si>
  <si>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</si>
  <si>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</si>
  <si>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</si>
  <si>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</si>
  <si>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</si>
  <si>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</si>
  <si>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</si>
  <si>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</si>
  <si>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</si>
  <si>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</si>
  <si>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</si>
  <si>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</si>
  <si>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</si>
  <si>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</si>
  <si>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</si>
  <si>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</si>
  <si>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</si>
  <si>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</si>
  <si>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</si>
  <si>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</si>
  <si>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</si>
  <si>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</si>
  <si>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</si>
  <si>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</si>
  <si>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</si>
  <si>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</si>
  <si>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</si>
  <si>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</si>
  <si>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</si>
  <si>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</si>
  <si>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</si>
  <si>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</si>
  <si>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</si>
  <si>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</si>
  <si>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</si>
  <si>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</si>
  <si>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</si>
  <si>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</si>
  <si>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</si>
  <si>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</si>
  <si>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</si>
  <si>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</si>
  <si>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</si>
  <si>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</si>
  <si>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</si>
  <si>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</si>
  <si>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</si>
  <si>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</si>
  <si>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</si>
  <si>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</si>
  <si>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</si>
  <si>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</si>
  <si>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</si>
  <si>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</si>
  <si>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</si>
  <si>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</si>
  <si>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</si>
  <si>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</si>
  <si>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</si>
  <si>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</si>
  <si>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</si>
  <si>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</si>
  <si>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</si>
  <si>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</si>
  <si>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</si>
  <si>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</si>
  <si>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</si>
  <si>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</si>
  <si>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</si>
  <si>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</si>
  <si>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</si>
  <si>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</si>
  <si>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</si>
  <si>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</si>
  <si>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</si>
  <si>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</si>
  <si>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</si>
  <si>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</si>
  <si>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</si>
  <si>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</si>
  <si>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</si>
  <si>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</si>
  <si>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</si>
  <si>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</si>
  <si>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</si>
  <si>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</si>
  <si>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</si>
  <si>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</si>
  <si>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</si>
  <si>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</si>
  <si>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</si>
  <si>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</si>
  <si>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</si>
  <si>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</si>
  <si>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</si>
  <si>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</si>
  <si>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</si>
  <si>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</si>
  <si>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</si>
  <si>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</si>
  <si>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</si>
  <si>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</si>
  <si>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</si>
  <si>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</si>
  <si>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</si>
  <si>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</si>
  <si>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</si>
  <si>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</si>
  <si>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</si>
  <si>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</si>
  <si>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</si>
  <si>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</si>
  <si>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</si>
  <si>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</si>
  <si>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</si>
  <si>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</si>
  <si>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</si>
  <si>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</si>
  <si>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</si>
  <si>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</si>
  <si>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</si>
  <si>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</si>
  <si>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</si>
  <si>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</si>
  <si>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</si>
  <si>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</si>
  <si>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</si>
  <si>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</si>
  <si>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</si>
  <si>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</si>
  <si>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</si>
  <si>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</si>
  <si>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</si>
  <si>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</si>
  <si>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</si>
  <si>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</si>
  <si>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</si>
  <si>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</si>
  <si>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</si>
  <si>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</si>
  <si>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</si>
  <si>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</si>
  <si>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</si>
  <si>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</si>
  <si>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</si>
  <si>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</si>
  <si>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</si>
  <si>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</si>
  <si>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</si>
  <si>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</si>
  <si>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</si>
  <si>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</si>
  <si>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</si>
  <si>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</si>
  <si>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</si>
  <si>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</si>
  <si>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</si>
  <si>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</si>
  <si>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</si>
  <si>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</si>
  <si>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</si>
  <si>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</si>
  <si>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</si>
  <si>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</si>
  <si>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</si>
  <si>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</si>
  <si>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</si>
  <si>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</si>
  <si>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</si>
  <si>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</si>
  <si>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</si>
  <si>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</si>
  <si>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</si>
  <si>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</si>
  <si>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</si>
  <si>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</si>
  <si>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</si>
  <si>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</si>
  <si>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</si>
  <si>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</si>
  <si>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</si>
  <si>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</si>
  <si>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</si>
  <si>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</si>
  <si>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</si>
  <si>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</si>
  <si>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</si>
  <si>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</si>
  <si>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</si>
  <si>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</si>
  <si>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</si>
  <si>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</si>
  <si>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</si>
  <si>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</si>
  <si>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</si>
  <si>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</si>
  <si>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</si>
  <si>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</si>
  <si>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</si>
  <si>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</si>
  <si>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</si>
  <si>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</si>
  <si>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</si>
  <si>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</si>
  <si>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</si>
  <si>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</si>
  <si>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</si>
  <si>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</si>
  <si>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</si>
  <si>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</si>
  <si>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</si>
  <si>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</si>
  <si>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</si>
  <si>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</si>
  <si>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</si>
  <si>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</si>
  <si>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</si>
  <si>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</si>
  <si>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</si>
  <si>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</si>
  <si>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</si>
  <si>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</si>
  <si>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</si>
  <si>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</si>
  <si>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</si>
  <si>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</si>
  <si>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</si>
  <si>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</si>
  <si>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</si>
  <si>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</si>
  <si>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</si>
  <si>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</si>
  <si>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</si>
  <si>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</si>
  <si>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</si>
  <si>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</si>
  <si>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</si>
  <si>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</si>
  <si>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</si>
  <si>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</si>
  <si>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</si>
  <si>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</si>
  <si>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</si>
  <si>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</si>
  <si>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</si>
  <si>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</si>
  <si>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</si>
  <si>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</si>
  <si>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</si>
  <si>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</si>
  <si>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</si>
  <si>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</si>
  <si>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</si>
  <si>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</si>
  <si>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</si>
  <si>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</si>
  <si>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</si>
  <si>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</si>
  <si>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</si>
  <si>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</si>
  <si>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</si>
  <si>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</si>
  <si>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</si>
  <si>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</si>
  <si>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</si>
  <si>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</si>
  <si>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</si>
  <si>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</si>
  <si>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</si>
  <si>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</si>
  <si>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</si>
  <si>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</si>
  <si>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</si>
  <si>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</si>
  <si>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</si>
  <si>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</si>
  <si>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</si>
  <si>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</si>
  <si>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</si>
  <si>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</si>
  <si>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</si>
  <si>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</si>
  <si>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</si>
  <si>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</si>
  <si>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</si>
  <si>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</si>
  <si>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</si>
  <si>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</si>
  <si>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</si>
  <si>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</si>
  <si>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</si>
  <si>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</si>
  <si>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</si>
  <si>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</si>
  <si>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</si>
  <si>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</si>
  <si>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</si>
  <si>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</si>
  <si>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</si>
  <si>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</si>
  <si>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</si>
  <si>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</si>
  <si>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</si>
  <si>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</si>
  <si>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</si>
  <si>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</si>
  <si>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</si>
  <si>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</si>
  <si>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</si>
  <si>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</si>
  <si>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</si>
  <si>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</si>
  <si>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</si>
  <si>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</si>
  <si>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</si>
  <si>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</si>
  <si>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</si>
  <si>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</si>
  <si>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</si>
  <si>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</si>
  <si>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</si>
  <si>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</si>
  <si>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</si>
  <si>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</si>
  <si>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</si>
  <si>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</si>
  <si>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</si>
  <si>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</si>
  <si>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</si>
  <si>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</si>
  <si>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</si>
  <si>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</si>
  <si>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</si>
  <si>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</si>
  <si>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</si>
  <si>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</si>
  <si>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</si>
  <si>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</si>
  <si>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</si>
  <si>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</si>
  <si>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</si>
  <si>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</si>
  <si>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</si>
  <si>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</si>
  <si>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</si>
  <si>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</si>
  <si>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</si>
  <si>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</si>
  <si>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</si>
  <si>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</si>
  <si>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</si>
  <si>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</si>
  <si>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</si>
  <si>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</si>
  <si>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</si>
  <si>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</si>
  <si>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</si>
  <si>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</si>
  <si>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</si>
  <si>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</si>
  <si>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</si>
  <si>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</si>
  <si>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</si>
  <si>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</si>
  <si>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</si>
  <si>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</si>
  <si>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</si>
  <si>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</si>
  <si>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</si>
  <si>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</si>
  <si>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</si>
  <si>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</si>
  <si>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</si>
  <si>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</si>
  <si>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</si>
  <si>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</si>
  <si>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</si>
  <si>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</si>
  <si>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</si>
  <si>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</si>
  <si>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</si>
  <si>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</si>
  <si>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</si>
  <si>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</si>
  <si>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</si>
  <si>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</si>
  <si>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</si>
  <si>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</si>
  <si>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</si>
  <si>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</si>
  <si>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</si>
  <si>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</si>
  <si>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</si>
  <si>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</si>
  <si>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</si>
  <si>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</si>
  <si>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</si>
  <si>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</si>
  <si>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</si>
  <si>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</si>
  <si>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</si>
  <si>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</si>
  <si>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</si>
  <si>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</si>
  <si>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</si>
  <si>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</si>
  <si>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</si>
  <si>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</si>
  <si>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</si>
  <si>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</si>
  <si>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</si>
  <si>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</si>
  <si>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</si>
  <si>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</si>
  <si>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</si>
  <si>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</si>
  <si>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</si>
  <si>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</si>
  <si>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</si>
  <si>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</si>
  <si>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</si>
  <si>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</si>
  <si>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</si>
  <si>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</si>
  <si>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</si>
  <si>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</si>
  <si>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</si>
  <si>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</si>
  <si>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</si>
  <si>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</si>
  <si>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</si>
  <si>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</si>
  <si>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</si>
  <si>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</si>
  <si>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</si>
  <si>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</si>
  <si>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</si>
  <si>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</si>
  <si>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</si>
  <si>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</si>
  <si>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</si>
  <si>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</si>
  <si>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</si>
  <si>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</si>
  <si>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</si>
  <si>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</si>
  <si>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</si>
  <si>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</si>
  <si>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</si>
  <si>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</si>
  <si>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</si>
  <si>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</si>
  <si>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</si>
  <si>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</si>
  <si>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</si>
  <si>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</si>
  <si>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</si>
  <si>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</si>
  <si>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</si>
  <si>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</si>
  <si>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</si>
  <si>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</si>
  <si>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</si>
  <si>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</si>
  <si>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</si>
  <si>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</si>
  <si>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</si>
  <si>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</si>
  <si>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</si>
  <si>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</si>
  <si>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</si>
  <si>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</si>
  <si>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</si>
  <si>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</si>
  <si>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</si>
  <si>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</si>
  <si>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</si>
  <si>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</si>
  <si>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</si>
  <si>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</si>
  <si>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</si>
  <si>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</si>
  <si>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</si>
  <si>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</si>
  <si>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</si>
  <si>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</si>
  <si>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</si>
  <si>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</si>
  <si>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</si>
  <si>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</si>
  <si>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</si>
  <si>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</si>
  <si>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</si>
  <si>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</si>
  <si>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</si>
  <si>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</si>
  <si>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</si>
  <si>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</si>
  <si>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</si>
  <si>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</si>
  <si>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</si>
  <si>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</si>
  <si>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</si>
  <si>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</si>
  <si>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</si>
  <si>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</si>
  <si>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</si>
  <si>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</si>
  <si>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</si>
  <si>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</si>
  <si>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</si>
  <si>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</si>
  <si>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</si>
  <si>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</si>
  <si>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</si>
  <si>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</si>
  <si>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</si>
  <si>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</si>
  <si>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</si>
  <si>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</si>
  <si>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</si>
  <si>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</si>
  <si>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</si>
  <si>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</si>
  <si>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</si>
  <si>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</si>
  <si>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</si>
  <si>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</si>
  <si>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</si>
  <si>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</si>
  <si>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</si>
  <si>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</si>
  <si>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</si>
  <si>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</si>
  <si>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</si>
  <si>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</si>
  <si>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</si>
  <si>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</si>
  <si>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</si>
  <si>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</si>
  <si>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</si>
  <si>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</si>
  <si>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</si>
  <si>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</si>
  <si>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</si>
  <si>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</si>
  <si>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</si>
  <si>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</si>
  <si>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</si>
  <si>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</si>
  <si>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</si>
  <si>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</si>
  <si>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</si>
  <si>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</si>
  <si>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</si>
  <si>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</si>
  <si>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</si>
  <si>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</si>
  <si>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</si>
  <si>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</si>
  <si>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</si>
  <si>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</si>
  <si>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</si>
  <si>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</si>
  <si>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</si>
  <si>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</si>
  <si>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</si>
  <si>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</si>
  <si>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</si>
  <si>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</si>
  <si>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</si>
  <si>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</si>
  <si>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</si>
  <si>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</si>
  <si>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</si>
  <si>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</si>
  <si>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</si>
  <si>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</si>
  <si>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</si>
  <si>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</si>
  <si>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</si>
  <si>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</si>
  <si>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</si>
  <si>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</si>
  <si>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</si>
  <si>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</si>
  <si>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</si>
  <si>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</si>
  <si>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</si>
  <si>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</si>
  <si>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</si>
  <si>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</si>
  <si>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</si>
  <si>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</si>
  <si>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</si>
  <si>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</si>
  <si>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</si>
  <si>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</si>
  <si>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</si>
  <si>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</si>
  <si>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</si>
  <si>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</si>
  <si>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</si>
  <si>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</si>
  <si>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</si>
  <si>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</si>
  <si>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</si>
  <si>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</si>
  <si>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</si>
  <si>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</si>
  <si>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</si>
  <si>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</si>
  <si>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</si>
  <si>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</si>
  <si>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</si>
  <si>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</si>
  <si>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</si>
  <si>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</si>
  <si>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</si>
  <si>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</si>
  <si>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</si>
  <si>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</si>
  <si>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</si>
  <si>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</si>
  <si>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</si>
  <si>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</si>
  <si>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</si>
  <si>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</si>
  <si>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</si>
  <si>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</si>
  <si>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</si>
  <si>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</si>
  <si>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</si>
  <si>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</si>
  <si>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</si>
  <si>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</si>
  <si>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</si>
  <si>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</si>
  <si>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</si>
  <si>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</si>
  <si>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</si>
  <si>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</si>
  <si>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</si>
  <si>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</si>
  <si>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</si>
  <si>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</si>
  <si>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</si>
  <si>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</si>
  <si>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</si>
  <si>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</si>
  <si>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</si>
  <si>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</si>
  <si>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</si>
  <si>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</si>
  <si>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</si>
  <si>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</si>
  <si>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</si>
  <si>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</si>
  <si>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</si>
  <si>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</si>
  <si>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</si>
  <si>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</si>
  <si>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</si>
  <si>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</si>
  <si>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</si>
  <si>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</si>
  <si>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</si>
  <si>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</si>
  <si>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</si>
  <si>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</si>
  <si>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</si>
  <si>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</si>
  <si>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</si>
  <si>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</si>
  <si>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</si>
  <si>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</si>
  <si>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</si>
  <si>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</si>
  <si>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</si>
  <si>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</si>
  <si>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</si>
  <si>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</si>
  <si>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</si>
  <si>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</si>
  <si>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</si>
  <si>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</si>
  <si>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</si>
  <si>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</si>
  <si>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</si>
  <si>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</si>
  <si>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</si>
  <si>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</si>
  <si>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</si>
  <si>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</si>
  <si>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</si>
  <si>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</si>
  <si>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</si>
  <si>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</si>
  <si>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</si>
  <si>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</si>
  <si>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</si>
  <si>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</si>
  <si>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</si>
  <si>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</si>
  <si>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</si>
  <si>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</si>
  <si>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</si>
  <si>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</si>
  <si>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</si>
  <si>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</si>
  <si>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</si>
  <si>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</si>
  <si>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</si>
  <si>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</si>
  <si>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</si>
  <si>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</si>
  <si>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</si>
  <si>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</si>
  <si>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</si>
  <si>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</si>
  <si>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</si>
  <si>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</si>
  <si>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</si>
  <si>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</si>
  <si>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</si>
  <si>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</si>
  <si>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</si>
  <si>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</si>
  <si>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</si>
  <si>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</si>
  <si>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</si>
  <si>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</si>
  <si>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</si>
  <si>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</si>
  <si>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</si>
  <si>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</si>
  <si>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</si>
  <si>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</si>
  <si>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</si>
  <si>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</si>
  <si>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</si>
  <si>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</si>
  <si>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</si>
  <si>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</si>
  <si>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</si>
  <si>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</si>
  <si>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</si>
  <si>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</si>
  <si>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</si>
  <si>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</si>
  <si>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</si>
  <si>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</si>
  <si>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</si>
  <si>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</si>
  <si>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</si>
  <si>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</si>
  <si>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</si>
  <si>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</si>
  <si>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</si>
  <si>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</si>
  <si>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</si>
  <si>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</si>
  <si>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</si>
  <si>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</si>
  <si>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</si>
  <si>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</si>
  <si>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</si>
  <si>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</si>
  <si>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</si>
  <si>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</si>
  <si>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</si>
  <si>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</si>
  <si>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</si>
  <si>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</si>
  <si>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</si>
  <si>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</si>
  <si>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</si>
  <si>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</si>
  <si>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</si>
  <si>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</si>
  <si>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</si>
  <si>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</si>
  <si>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</si>
  <si>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</si>
  <si>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</si>
  <si>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</si>
  <si>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</si>
  <si>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</si>
  <si>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</si>
  <si>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</si>
  <si>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</si>
  <si>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</si>
  <si>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</si>
  <si>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</si>
  <si>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</si>
  <si>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</si>
  <si>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</si>
  <si>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</si>
  <si>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</si>
  <si>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</si>
  <si>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</si>
  <si>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</si>
  <si>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</si>
  <si>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</si>
  <si>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</si>
  <si>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</si>
  <si>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</si>
  <si>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</si>
  <si>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</si>
  <si>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</si>
  <si>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</si>
  <si>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</si>
  <si>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</si>
  <si>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</si>
  <si>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</si>
  <si>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</si>
  <si>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</si>
  <si>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</si>
  <si>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</si>
  <si>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</si>
  <si>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</si>
  <si>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</si>
  <si>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</si>
  <si>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</si>
  <si>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</si>
  <si>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</si>
  <si>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</si>
  <si>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</si>
  <si>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</si>
  <si>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</si>
  <si>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</si>
  <si>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</si>
  <si>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</si>
  <si>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</si>
  <si>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</si>
  <si>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</si>
  <si>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</si>
  <si>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</si>
  <si>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</si>
  <si>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</si>
  <si>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</si>
  <si>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</si>
  <si>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</si>
  <si>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</si>
  <si>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</si>
  <si>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</si>
  <si>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</si>
  <si>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</si>
  <si>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</si>
  <si>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</si>
  <si>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</si>
  <si>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</si>
  <si>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</si>
  <si>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</si>
  <si>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</si>
  <si>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</si>
  <si>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</si>
  <si>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</si>
  <si>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</si>
  <si>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</si>
  <si>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</si>
  <si>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</si>
  <si>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</si>
  <si>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</si>
  <si>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</si>
  <si>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</si>
  <si>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</si>
  <si>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</si>
  <si>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</si>
  <si>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</si>
  <si>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</si>
  <si>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</si>
  <si>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</si>
  <si>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</si>
  <si>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</si>
  <si>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</si>
  <si>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</si>
  <si>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</si>
  <si>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</si>
  <si>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</si>
  <si>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</si>
  <si>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</si>
  <si>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</si>
  <si>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</si>
  <si>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</si>
  <si>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</si>
  <si>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</si>
  <si>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</si>
  <si>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</si>
  <si>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</si>
  <si>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</si>
  <si>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</si>
  <si>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</si>
  <si>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</si>
  <si>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</si>
  <si>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</si>
  <si>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</si>
  <si>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</si>
  <si>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</si>
  <si>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</si>
  <si>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</si>
  <si>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</si>
  <si>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</si>
  <si>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</si>
  <si>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</si>
  <si>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</si>
  <si>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</si>
  <si>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</si>
  <si>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</si>
  <si>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</si>
  <si>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</si>
  <si>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</si>
  <si>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</si>
  <si>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</si>
  <si>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</si>
  <si>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</si>
  <si>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</si>
  <si>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</si>
  <si>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</si>
  <si>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</si>
  <si>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</si>
  <si>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</si>
  <si>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</si>
  <si>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</si>
  <si>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</si>
  <si>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</si>
  <si>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</si>
  <si>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</si>
  <si>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</si>
  <si>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</si>
  <si>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</si>
  <si>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</si>
  <si>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</si>
  <si>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</si>
  <si>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</si>
  <si>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</si>
  <si>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</si>
  <si>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</si>
  <si>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</si>
  <si>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</si>
  <si>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</si>
  <si>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</si>
  <si>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</si>
  <si>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</si>
  <si>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</si>
  <si>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</si>
  <si>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</si>
  <si>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</si>
  <si>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</si>
  <si>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</si>
  <si>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</si>
  <si>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</si>
  <si>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</si>
  <si>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</si>
  <si>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</si>
  <si>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</si>
  <si>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</si>
  <si>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</si>
  <si>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</si>
  <si>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</si>
  <si>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</si>
  <si>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</si>
  <si>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</si>
  <si>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</si>
  <si>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</si>
  <si>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</si>
  <si>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</si>
  <si>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</si>
  <si>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</si>
  <si>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</si>
  <si>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</si>
  <si>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</si>
  <si>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</si>
  <si>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</si>
  <si>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</si>
  <si>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</si>
  <si>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</si>
  <si>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</si>
  <si>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</si>
  <si>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</si>
  <si>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</si>
  <si>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</si>
  <si>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</si>
  <si>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</si>
  <si>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</si>
  <si>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</si>
  <si>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</si>
  <si>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</si>
  <si>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</si>
  <si>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</si>
  <si>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</si>
  <si>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</si>
  <si>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</si>
  <si>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</si>
  <si>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</si>
  <si>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</si>
  <si>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</si>
  <si>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</si>
  <si>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</si>
  <si>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</si>
  <si>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</si>
  <si>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</si>
  <si>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</si>
  <si>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</si>
  <si>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</si>
  <si>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</si>
  <si>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</si>
  <si>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</si>
  <si>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</si>
  <si>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</si>
  <si>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</si>
  <si>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</si>
  <si>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</si>
  <si>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</si>
  <si>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</si>
  <si>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</si>
  <si>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</si>
  <si>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</si>
  <si>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</si>
  <si>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</si>
  <si>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</si>
  <si>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</si>
  <si>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</si>
  <si>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</si>
  <si>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</si>
  <si>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</si>
  <si>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</si>
  <si>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</si>
  <si>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</si>
  <si>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</si>
  <si>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</si>
  <si>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</si>
  <si>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</si>
  <si>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</si>
  <si>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</si>
  <si>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</si>
  <si>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</si>
  <si>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</si>
  <si>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</si>
  <si>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</si>
  <si>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</si>
  <si>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</si>
  <si>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</si>
  <si>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</si>
  <si>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</si>
  <si>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</si>
  <si>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</si>
  <si>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</si>
  <si>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</si>
  <si>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</si>
  <si>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</si>
  <si>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</si>
  <si>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</si>
  <si>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</si>
  <si>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</si>
  <si>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</si>
  <si>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</si>
  <si>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</si>
  <si>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</si>
  <si>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</si>
  <si>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</si>
  <si>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</si>
  <si>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</si>
  <si>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</si>
  <si>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</si>
  <si>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</si>
  <si>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</si>
  <si>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</si>
  <si>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</si>
  <si>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</si>
  <si>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</si>
  <si>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</si>
  <si>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</si>
  <si>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</si>
  <si>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</si>
  <si>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</si>
  <si>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</si>
  <si>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</si>
  <si>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</si>
  <si>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</si>
  <si>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</si>
  <si>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</si>
  <si>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</si>
  <si>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</si>
  <si>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</si>
  <si>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</si>
  <si>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</si>
  <si>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</si>
  <si>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</si>
  <si>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</si>
  <si>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</si>
  <si>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</si>
  <si>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</si>
  <si>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</si>
  <si>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</si>
  <si>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</si>
  <si>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</si>
  <si>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</si>
  <si>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</si>
  <si>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</si>
  <si>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</si>
  <si>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</si>
  <si>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</si>
  <si>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</si>
  <si>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</si>
  <si>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</si>
  <si>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</si>
  <si>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</si>
  <si>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</si>
  <si>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</si>
  <si>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</si>
  <si>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</si>
  <si>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</si>
  <si>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</si>
  <si>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</si>
  <si>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</si>
  <si>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</si>
  <si>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</si>
  <si>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</si>
  <si>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</si>
  <si>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</si>
  <si>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</si>
  <si>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</si>
  <si>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</si>
  <si>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</si>
  <si>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</si>
  <si>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</si>
  <si>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</si>
  <si>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</si>
  <si>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</si>
  <si>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</si>
  <si>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</si>
  <si>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</si>
  <si>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</si>
  <si>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</si>
  <si>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</si>
  <si>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</si>
  <si>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</si>
  <si>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</si>
  <si>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</si>
  <si>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</si>
  <si>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</si>
  <si>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</si>
  <si>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</si>
  <si>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</si>
  <si>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</si>
  <si>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</si>
  <si>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</si>
  <si>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</si>
  <si>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</si>
  <si>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</si>
  <si>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</si>
  <si>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</si>
  <si>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</si>
  <si>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</si>
  <si>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</si>
  <si>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</si>
  <si>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</si>
  <si>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</si>
  <si>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</si>
  <si>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</si>
  <si>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</si>
  <si>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</si>
  <si>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</si>
  <si>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</si>
  <si>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</si>
  <si>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</si>
  <si>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</si>
  <si>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</si>
  <si>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</si>
  <si>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</si>
  <si>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</si>
  <si>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</si>
  <si>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</si>
  <si>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</si>
  <si>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</si>
  <si>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</si>
  <si>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</si>
  <si>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</si>
  <si>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</si>
  <si>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</si>
  <si>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</si>
  <si>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</si>
  <si>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</si>
  <si>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</si>
  <si>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</si>
  <si>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</si>
  <si>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</si>
  <si>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</si>
  <si>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</si>
  <si>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</si>
  <si>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</si>
  <si>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</si>
  <si>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</si>
  <si>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</si>
  <si>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</si>
  <si>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</si>
  <si>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</si>
  <si>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</si>
  <si>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</si>
  <si>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</si>
  <si>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</si>
  <si>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</si>
  <si>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</si>
  <si>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</si>
  <si>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</si>
  <si>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</si>
  <si>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</si>
  <si>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</si>
  <si>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</si>
  <si>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</si>
  <si>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</si>
  <si>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</si>
  <si>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</si>
  <si>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</si>
  <si>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</si>
  <si>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</si>
  <si>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</si>
  <si>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</si>
  <si>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</si>
  <si>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</si>
  <si>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</si>
  <si>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</si>
  <si>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</si>
  <si>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</si>
  <si>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</si>
  <si>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</si>
  <si>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</si>
  <si>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</si>
  <si>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</si>
  <si>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</si>
  <si>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</si>
  <si>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</si>
  <si>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</si>
  <si>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</si>
  <si>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</si>
  <si>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</si>
  <si>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</si>
  <si>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</si>
  <si>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</si>
  <si>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</si>
  <si>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</si>
  <si>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</si>
  <si>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</si>
  <si>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</si>
  <si>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</si>
  <si>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</si>
  <si>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</si>
  <si>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</si>
  <si>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</si>
  <si>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</si>
  <si>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</si>
  <si>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</si>
  <si>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</si>
  <si>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</si>
  <si>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</si>
  <si>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</si>
  <si>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</si>
  <si>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</si>
  <si>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</si>
  <si>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</si>
  <si>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</si>
  <si>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</si>
  <si>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</si>
  <si>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</si>
  <si>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</si>
  <si>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</si>
  <si>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</si>
  <si>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</si>
  <si>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</si>
  <si>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</si>
  <si>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</si>
  <si>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</si>
  <si>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</si>
  <si>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</si>
  <si>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</si>
  <si>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</si>
  <si>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</si>
  <si>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</si>
  <si>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</si>
  <si>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</si>
  <si>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</si>
  <si>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</si>
  <si>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</si>
  <si>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</si>
  <si>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</si>
  <si>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</si>
  <si>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</si>
  <si>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</si>
  <si>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</si>
  <si>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</si>
  <si>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</si>
  <si>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</si>
  <si>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</si>
  <si>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</si>
  <si>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</si>
  <si>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</si>
  <si>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</si>
  <si>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</si>
  <si>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</si>
  <si>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</si>
  <si>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</si>
  <si>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</si>
  <si>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</si>
  <si>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</si>
  <si>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</si>
  <si>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</si>
  <si>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</si>
  <si>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</si>
  <si>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</si>
  <si>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</si>
  <si>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</si>
  <si>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</si>
  <si>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</si>
  <si>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</si>
  <si>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</si>
  <si>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</si>
  <si>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</si>
  <si>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</si>
  <si>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</si>
  <si>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</si>
  <si>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</si>
  <si>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</si>
  <si>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</si>
  <si>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</si>
  <si>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</si>
  <si>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</si>
  <si>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</si>
  <si>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</si>
  <si>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</si>
  <si>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</si>
  <si>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</si>
  <si>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</si>
  <si>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</si>
  <si>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</si>
  <si>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</si>
  <si>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</si>
  <si>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</si>
  <si>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</si>
  <si>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</si>
  <si>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</si>
  <si>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</si>
  <si>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</si>
  <si>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</si>
  <si>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</si>
  <si>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</si>
  <si>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</si>
  <si>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</si>
  <si>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</si>
  <si>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</si>
  <si>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</si>
  <si>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</si>
  <si>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</si>
  <si>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</si>
  <si>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</si>
  <si>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</si>
  <si>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</si>
  <si>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</si>
  <si>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</si>
  <si>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</si>
  <si>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</si>
  <si>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</si>
  <si>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</si>
  <si>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</si>
  <si>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</si>
  <si>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</si>
  <si>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</si>
  <si>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</si>
  <si>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</si>
  <si>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</si>
  <si>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</si>
  <si>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</si>
  <si>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</si>
  <si>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</si>
  <si>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</si>
  <si>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</si>
  <si>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</si>
  <si>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</si>
  <si>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</si>
  <si>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</si>
  <si>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</si>
  <si>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</si>
  <si>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</si>
  <si>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</si>
  <si>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</si>
  <si>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</si>
  <si>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</si>
  <si>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</si>
  <si>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</si>
  <si>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</si>
  <si>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</si>
  <si>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</si>
  <si>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</si>
  <si>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</si>
  <si>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</si>
  <si>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</si>
  <si>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</si>
  <si>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</si>
  <si>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</si>
  <si>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</si>
  <si>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</si>
  <si>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</si>
  <si>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</si>
  <si>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</si>
  <si>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</si>
  <si>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</si>
  <si>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</si>
  <si>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</si>
  <si>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</si>
  <si>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</si>
  <si>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</si>
  <si>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</si>
  <si>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</si>
  <si>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</si>
  <si>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</si>
  <si>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</si>
  <si>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</si>
  <si>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</si>
  <si>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</si>
  <si>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</si>
  <si>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</si>
  <si>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</si>
  <si>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</si>
  <si>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</si>
  <si>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</si>
  <si>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</si>
  <si>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</si>
  <si>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</si>
  <si>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</si>
  <si>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</si>
  <si>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</si>
  <si>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</si>
  <si>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</si>
  <si>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</si>
  <si>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</si>
  <si>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</si>
  <si>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</si>
  <si>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</si>
  <si>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</si>
  <si>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</si>
  <si>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</si>
  <si>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</si>
  <si>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</si>
  <si>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</si>
  <si>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</si>
  <si>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</si>
  <si>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</si>
  <si>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</si>
  <si>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</si>
  <si>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</si>
  <si>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</si>
  <si>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</si>
  <si>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</si>
  <si>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</si>
  <si>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</si>
  <si>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</si>
  <si>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</si>
  <si>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</si>
  <si>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</si>
  <si>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</si>
  <si>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</si>
  <si>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</si>
  <si>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</si>
  <si>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</si>
  <si>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</si>
  <si>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</si>
  <si>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</si>
  <si>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</si>
  <si>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</si>
  <si>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</si>
  <si>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</si>
  <si>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</si>
  <si>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</si>
  <si>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</si>
  <si>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</si>
  <si>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</si>
  <si>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</si>
  <si>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</si>
  <si>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</si>
  <si>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</si>
  <si>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</si>
  <si>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</si>
  <si>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</si>
  <si>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</si>
  <si>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</si>
  <si>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</si>
  <si>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</si>
  <si>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</si>
  <si>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</si>
  <si>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</si>
  <si>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</si>
  <si>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</si>
  <si>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</si>
  <si>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</si>
  <si>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</si>
  <si>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</si>
  <si>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</si>
  <si>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</si>
  <si>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</si>
  <si>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</si>
  <si>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</si>
  <si>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</si>
  <si>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</si>
  <si>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</si>
  <si>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</si>
  <si>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</si>
  <si>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</si>
  <si>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</si>
  <si>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</si>
  <si>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</si>
  <si>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</si>
  <si>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</si>
  <si>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</si>
  <si>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</si>
  <si>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</si>
  <si>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</si>
  <si>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</si>
  <si>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</si>
  <si>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</si>
  <si>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</si>
  <si>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</si>
  <si>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</si>
  <si>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</si>
  <si>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</si>
  <si>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</si>
  <si>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</si>
  <si>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</si>
  <si>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</si>
  <si>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</si>
  <si>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</si>
  <si>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</si>
  <si>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</si>
  <si>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</si>
  <si>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</si>
  <si>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</si>
  <si>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</si>
  <si>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</si>
  <si>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</si>
  <si>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</si>
  <si>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</si>
  <si>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</si>
  <si>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</si>
  <si>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</si>
  <si>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</si>
  <si>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</si>
  <si>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</si>
  <si>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</si>
  <si>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</si>
  <si>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</si>
  <si>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</si>
  <si>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</si>
  <si>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</si>
  <si>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</si>
  <si>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</si>
  <si>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</si>
  <si>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</si>
  <si>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</si>
  <si>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</si>
  <si>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</si>
  <si>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</si>
  <si>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</si>
  <si>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</si>
  <si>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</si>
  <si>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</si>
  <si>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</si>
  <si>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</si>
  <si>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</si>
  <si>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</si>
  <si>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</si>
  <si>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</si>
  <si>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</si>
  <si>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</si>
  <si>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</si>
  <si>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</si>
  <si>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</si>
  <si>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</si>
  <si>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</si>
  <si>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</si>
  <si>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</si>
  <si>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</si>
  <si>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</si>
  <si>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</si>
  <si>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</si>
  <si>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</si>
  <si>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</si>
  <si>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</si>
  <si>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</si>
  <si>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</si>
  <si>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</si>
  <si>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</si>
  <si>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</si>
  <si>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</si>
  <si>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</si>
  <si>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</si>
  <si>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</si>
  <si>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</si>
  <si>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</si>
  <si>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</si>
  <si>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</si>
  <si>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</si>
  <si>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</si>
  <si>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</si>
  <si>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</si>
  <si>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</si>
  <si>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</si>
  <si>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</si>
  <si>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</si>
  <si>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</si>
  <si>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</si>
  <si>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</si>
  <si>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</si>
  <si>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</si>
  <si>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</si>
  <si>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</si>
  <si>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</si>
  <si>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</si>
  <si>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</si>
  <si>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</si>
  <si>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</si>
  <si>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</si>
  <si>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</si>
  <si>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</si>
  <si>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</si>
  <si>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</si>
  <si>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</si>
  <si>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</si>
  <si>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</si>
  <si>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</si>
  <si>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</si>
  <si>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</si>
  <si>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</si>
  <si>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</si>
  <si>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</si>
  <si>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</si>
  <si>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</si>
  <si>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</si>
  <si>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</si>
  <si>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</si>
  <si>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</si>
  <si>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</si>
  <si>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</si>
  <si>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</si>
  <si>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</si>
  <si>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</si>
  <si>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</si>
  <si>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</si>
  <si>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</si>
  <si>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</si>
  <si>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</si>
  <si>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</si>
  <si>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</si>
  <si>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</si>
  <si>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</si>
  <si>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</si>
  <si>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</si>
  <si>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</si>
  <si>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</si>
  <si>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</si>
  <si>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</si>
  <si>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</si>
  <si>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</si>
  <si>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</si>
  <si>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</si>
  <si>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</si>
  <si>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</si>
  <si>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</si>
  <si>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</si>
  <si>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</si>
  <si>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</si>
  <si>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</si>
  <si>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</si>
  <si>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</si>
  <si>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</si>
  <si>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</si>
  <si>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</si>
  <si>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</si>
  <si>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</si>
  <si>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</si>
  <si>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</si>
  <si>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</si>
  <si>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</si>
  <si>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</si>
  <si>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</si>
  <si>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</si>
  <si>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</si>
  <si>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</si>
  <si>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</si>
  <si>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</si>
  <si>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</si>
  <si>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</si>
  <si>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</si>
  <si>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</si>
  <si>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</si>
  <si>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</si>
  <si>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</si>
  <si>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</si>
  <si>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</si>
  <si>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</si>
  <si>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</si>
  <si>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</si>
  <si>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</si>
  <si>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</si>
  <si>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</si>
  <si>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</si>
  <si>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</si>
  <si>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</si>
  <si>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</si>
  <si>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</si>
  <si>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</si>
  <si>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</si>
  <si>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</si>
  <si>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</si>
  <si>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</si>
  <si>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</si>
  <si>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</si>
  <si>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</si>
  <si>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</si>
  <si>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</si>
  <si>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</si>
  <si>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</si>
  <si>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</si>
  <si>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</si>
  <si>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</si>
  <si>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</si>
  <si>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</si>
  <si>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</si>
  <si>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</si>
  <si>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</si>
  <si>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</si>
  <si>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</si>
  <si>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</si>
  <si>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</si>
  <si>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</si>
  <si>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</si>
  <si>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</si>
  <si>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</si>
  <si>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</si>
  <si>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</si>
  <si>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</si>
  <si>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</si>
  <si>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</si>
  <si>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</si>
  <si>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</si>
  <si>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</si>
  <si>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</si>
  <si>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</si>
  <si>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</si>
  <si>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</si>
  <si>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</si>
  <si>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</si>
  <si>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</si>
  <si>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</si>
  <si>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</si>
  <si>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</si>
  <si>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</si>
  <si>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</si>
  <si>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</si>
  <si>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</si>
  <si>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</si>
  <si>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</si>
  <si>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</si>
  <si>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</si>
  <si>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</si>
  <si>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</si>
  <si>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</si>
  <si>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</si>
  <si>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</si>
  <si>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</si>
  <si>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</si>
  <si>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</si>
  <si>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</si>
  <si>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</si>
  <si>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</si>
  <si>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</si>
  <si>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</si>
  <si>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</si>
  <si>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</si>
  <si>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</si>
  <si>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</si>
  <si>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</si>
  <si>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</si>
  <si>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</si>
  <si>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</si>
  <si>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</si>
  <si>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</si>
  <si>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</si>
  <si>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</si>
  <si>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</si>
  <si>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</si>
  <si>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</si>
  <si>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</si>
  <si>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</si>
  <si>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</si>
  <si>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</si>
  <si>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</si>
  <si>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</si>
  <si>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</si>
  <si>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</si>
  <si>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</si>
  <si>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</si>
  <si>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</si>
  <si>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</si>
  <si>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</si>
  <si>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</si>
  <si>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</si>
  <si>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</si>
  <si>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</si>
  <si>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</si>
  <si>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</si>
  <si>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</si>
  <si>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</si>
  <si>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</si>
  <si>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</si>
  <si>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</si>
  <si>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</si>
  <si>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</si>
  <si>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</si>
  <si>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</si>
  <si>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</si>
  <si>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</si>
  <si>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</si>
  <si>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</si>
  <si>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</si>
  <si>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</si>
  <si>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</si>
  <si>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</si>
  <si>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</si>
  <si>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</si>
  <si>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</si>
  <si>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</si>
  <si>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</si>
  <si>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</si>
  <si>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</si>
  <si>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</si>
  <si>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</si>
  <si>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</si>
  <si>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</si>
  <si>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</si>
  <si>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</si>
  <si>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</si>
  <si>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</si>
  <si>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</si>
  <si>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</si>
  <si>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</si>
  <si>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</si>
  <si>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</si>
  <si>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</si>
  <si>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</si>
  <si>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</si>
  <si>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</si>
  <si>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</si>
  <si>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</si>
  <si>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</si>
  <si>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</si>
  <si>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</si>
  <si>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</si>
  <si>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</si>
  <si>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</si>
  <si>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</si>
  <si>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</si>
  <si>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</si>
  <si>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</si>
  <si>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</si>
  <si>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</si>
  <si>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</si>
  <si>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</si>
  <si>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</si>
  <si>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</si>
  <si>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</si>
  <si>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</si>
  <si>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</si>
  <si>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</si>
  <si>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</si>
  <si>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</si>
  <si>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</si>
  <si>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</si>
  <si>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</si>
  <si>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</si>
  <si>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</si>
  <si>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</si>
  <si>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</si>
  <si>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</si>
  <si>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</si>
  <si>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</si>
  <si>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</si>
  <si>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</si>
  <si>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</si>
  <si>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</si>
  <si>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</si>
  <si>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</si>
  <si>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</si>
  <si>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</si>
  <si>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</si>
  <si>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</si>
  <si>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</si>
  <si>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</si>
  <si>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</si>
  <si>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</si>
  <si>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</si>
  <si>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</si>
  <si>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</si>
  <si>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</si>
  <si>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</si>
  <si>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</si>
  <si>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</si>
  <si>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</si>
  <si>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</si>
  <si>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</si>
  <si>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</si>
  <si>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</si>
  <si>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</si>
  <si>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</si>
  <si>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</si>
  <si>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</si>
  <si>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</si>
  <si>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</si>
  <si>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</si>
  <si>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</si>
  <si>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</si>
  <si>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</si>
  <si>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</si>
  <si>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</si>
  <si>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</si>
  <si>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</si>
  <si>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</si>
  <si>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</si>
  <si>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</si>
  <si>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</si>
  <si>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</si>
  <si>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</si>
  <si>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</si>
  <si>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</si>
  <si>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</si>
  <si>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</si>
  <si>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</si>
  <si>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</si>
  <si>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</si>
  <si>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</si>
  <si>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</si>
  <si>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</si>
  <si>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</si>
  <si>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</si>
  <si>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</si>
  <si>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</si>
  <si>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</si>
  <si>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</si>
  <si>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</si>
  <si>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</si>
  <si>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</si>
  <si>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</si>
  <si>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</si>
  <si>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</si>
  <si>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</si>
  <si>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</si>
  <si>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</si>
  <si>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</si>
  <si>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</si>
  <si>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</si>
  <si>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</si>
  <si>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</si>
  <si>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</si>
  <si>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</si>
  <si>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</si>
  <si>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</si>
  <si>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</si>
  <si>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</si>
  <si>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</si>
  <si>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</si>
  <si>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</si>
  <si>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</si>
  <si>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</si>
  <si>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</si>
  <si>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</si>
  <si>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</si>
  <si>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</si>
  <si>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</si>
  <si>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</si>
  <si>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</si>
  <si>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</si>
  <si>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</si>
  <si>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</si>
  <si>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</si>
  <si>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</si>
  <si>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</si>
  <si>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</si>
  <si>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</si>
  <si>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</si>
  <si>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</si>
  <si>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</si>
  <si>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</si>
  <si>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</si>
  <si>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</si>
  <si>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</si>
  <si>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</si>
  <si>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</si>
  <si>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</si>
  <si>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</si>
  <si>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</si>
  <si>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</si>
  <si>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</si>
  <si>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</si>
  <si>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</si>
  <si>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</si>
  <si>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</si>
  <si>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</si>
  <si>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</si>
  <si>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</si>
  <si>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</si>
  <si>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</si>
  <si>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</si>
  <si>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</si>
  <si>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</si>
  <si>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</si>
  <si>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</si>
  <si>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</si>
  <si>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</si>
  <si>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</si>
  <si>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</si>
  <si>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</si>
  <si>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</si>
  <si>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</si>
  <si>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</si>
  <si>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</si>
  <si>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</si>
  <si>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</si>
  <si>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</si>
  <si>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</si>
  <si>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</si>
  <si>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</si>
  <si>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</si>
  <si>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</si>
  <si>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</si>
  <si>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</si>
  <si>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</si>
  <si>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</si>
  <si>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</si>
  <si>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</si>
  <si>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</si>
  <si>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</si>
  <si>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</si>
  <si>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</si>
  <si>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</si>
  <si>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</si>
  <si>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</si>
  <si>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</si>
  <si>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</si>
  <si>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</si>
  <si>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</si>
  <si>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</si>
  <si>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</si>
  <si>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</si>
  <si>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</si>
  <si>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</si>
  <si>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</si>
  <si>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</si>
  <si>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</si>
  <si>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</si>
  <si>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</si>
  <si>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</si>
  <si>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</si>
  <si>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</si>
  <si>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</si>
  <si>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</si>
  <si>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</si>
  <si>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</si>
  <si>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</si>
  <si>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</si>
  <si>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</si>
  <si>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</si>
  <si>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</si>
  <si>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</si>
  <si>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</si>
  <si>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</si>
  <si>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</si>
  <si>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</si>
  <si>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</si>
  <si>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</si>
  <si>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</si>
  <si>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</si>
  <si>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</si>
  <si>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</si>
  <si>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</si>
  <si>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</si>
  <si>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</si>
  <si>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</si>
  <si>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</si>
  <si>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</si>
  <si>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</si>
  <si>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</si>
  <si>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</si>
  <si>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</si>
  <si>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</si>
  <si>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</si>
  <si>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</si>
  <si>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</si>
  <si>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</si>
  <si>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</si>
  <si>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</si>
  <si>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</si>
  <si>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</si>
  <si>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</si>
  <si>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</si>
  <si>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</si>
  <si>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</si>
  <si>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</si>
  <si>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</si>
  <si>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</si>
  <si>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</si>
  <si>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</si>
  <si>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</si>
  <si>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</si>
  <si>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</si>
  <si>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</si>
  <si>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</si>
  <si>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</si>
  <si>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</si>
  <si>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</si>
  <si>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</si>
  <si>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</si>
  <si>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</si>
  <si>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</si>
  <si>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</si>
  <si>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</si>
  <si>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</si>
  <si>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</si>
  <si>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</si>
  <si>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</si>
  <si>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</si>
  <si>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</si>
  <si>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</si>
  <si>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</si>
  <si>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</si>
  <si>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</si>
  <si>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</si>
  <si>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</si>
  <si>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</si>
  <si>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</si>
  <si>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</si>
  <si>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</si>
  <si>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</si>
  <si>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</si>
  <si>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</si>
  <si>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</si>
  <si>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</si>
  <si>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</si>
  <si>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</si>
  <si>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</si>
  <si>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</si>
  <si>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</si>
  <si>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</si>
  <si>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</si>
  <si>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</si>
  <si>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</si>
  <si>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</si>
  <si>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</si>
  <si>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</si>
  <si>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</si>
  <si>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</si>
  <si>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</si>
  <si>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</si>
  <si>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</si>
  <si>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</si>
  <si>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</si>
  <si>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</si>
  <si>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</si>
  <si>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</si>
  <si>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</si>
  <si>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</si>
  <si>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</si>
  <si>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</si>
  <si>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</si>
  <si>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</si>
  <si>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</si>
  <si>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</si>
  <si>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</si>
  <si>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</si>
  <si>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</si>
  <si>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</si>
  <si>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</si>
  <si>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</si>
  <si>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</si>
  <si>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</si>
  <si>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</si>
  <si>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</si>
  <si>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</si>
  <si>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</si>
  <si>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</si>
  <si>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</si>
  <si>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</si>
  <si>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</si>
  <si>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</si>
  <si>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</si>
  <si>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</si>
  <si>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</si>
  <si>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</si>
  <si>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</si>
  <si>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</si>
  <si>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</si>
  <si>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</si>
  <si>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</si>
  <si>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</si>
  <si>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</si>
  <si>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</si>
  <si>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</si>
  <si>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</si>
  <si>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</si>
  <si>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</si>
  <si>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</si>
  <si>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</si>
  <si>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</si>
  <si>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</si>
  <si>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</si>
  <si>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</si>
  <si>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</si>
  <si>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</si>
  <si>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</si>
  <si>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</si>
  <si>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</si>
  <si>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</si>
  <si>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</si>
  <si>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</si>
  <si>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</si>
  <si>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</si>
  <si>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</si>
  <si>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</si>
  <si>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</si>
  <si>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</si>
  <si>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</si>
  <si>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</si>
  <si>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</si>
  <si>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</si>
  <si>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</si>
  <si>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</si>
  <si>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</si>
  <si>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</si>
  <si>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</si>
  <si>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</si>
  <si>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</si>
  <si>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</si>
  <si>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</si>
  <si>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</si>
  <si>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</si>
  <si>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</si>
  <si>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</si>
  <si>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</si>
  <si>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</si>
  <si>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</si>
  <si>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</si>
  <si>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</si>
  <si>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</si>
  <si>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</si>
  <si>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</si>
  <si>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</si>
  <si>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</si>
  <si>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</si>
  <si>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</si>
  <si>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</si>
  <si>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</si>
  <si>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</si>
  <si>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</si>
  <si>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</si>
  <si>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</si>
  <si>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</si>
  <si>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</si>
  <si>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</si>
  <si>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</si>
  <si>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</si>
  <si>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</si>
  <si>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</si>
  <si>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</si>
  <si>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</si>
  <si>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</si>
  <si>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</si>
  <si>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</si>
  <si>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</si>
  <si>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</si>
  <si>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</si>
  <si>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</si>
  <si>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</si>
  <si>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</si>
  <si>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</si>
  <si>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</si>
  <si>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</si>
  <si>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</si>
  <si>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</si>
  <si>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</si>
  <si>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</si>
  <si>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</si>
  <si>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</si>
  <si>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</si>
  <si>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</si>
  <si>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</si>
  <si>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</si>
  <si>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</si>
  <si>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</si>
  <si>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</si>
  <si>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</si>
  <si>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</si>
  <si>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</si>
  <si>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</si>
  <si>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</si>
  <si>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</si>
  <si>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</si>
  <si>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</si>
  <si>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</si>
  <si>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</si>
  <si>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</si>
  <si>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</si>
  <si>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</si>
  <si>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</si>
  <si>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</si>
  <si>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</si>
  <si>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</si>
  <si>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</si>
  <si>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</si>
  <si>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</si>
  <si>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</si>
  <si>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</si>
  <si>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</si>
  <si>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</si>
  <si>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</si>
  <si>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</si>
  <si>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</si>
  <si>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</si>
  <si>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</si>
  <si>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</si>
  <si>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</si>
  <si>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</si>
  <si>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</si>
  <si>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</si>
  <si>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</si>
  <si>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</si>
  <si>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</si>
  <si>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</si>
  <si>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</si>
  <si>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</si>
  <si>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</si>
  <si>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</si>
  <si>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</si>
  <si>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</si>
  <si>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</si>
  <si>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</si>
  <si>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</si>
  <si>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</si>
  <si>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</si>
  <si>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</si>
  <si>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</si>
  <si>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</si>
  <si>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</si>
  <si>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</si>
  <si>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</si>
  <si>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</si>
  <si>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</si>
  <si>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</si>
  <si>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</si>
  <si>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</si>
  <si>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</si>
  <si>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</si>
  <si>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</si>
  <si>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</si>
  <si>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</si>
  <si>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</si>
  <si>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</si>
  <si>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</si>
  <si>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</si>
  <si>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</si>
  <si>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</si>
  <si>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</si>
  <si>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</si>
  <si>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</si>
  <si>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</si>
  <si>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</si>
  <si>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</si>
  <si>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</si>
  <si>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</si>
  <si>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</si>
  <si>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</si>
  <si>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</si>
  <si>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</si>
  <si>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</si>
  <si>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</si>
  <si>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</si>
  <si>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</si>
  <si>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</si>
  <si>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</si>
  <si>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</si>
  <si>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</si>
  <si>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</si>
  <si>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</si>
  <si>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</si>
  <si>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</si>
  <si>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</si>
  <si>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</si>
  <si>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</si>
  <si>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</si>
  <si>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</si>
  <si>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</si>
  <si>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</si>
  <si>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</si>
  <si>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</si>
  <si>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</si>
  <si>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</si>
  <si>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</si>
  <si>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</si>
  <si>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</si>
  <si>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</si>
  <si>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</si>
  <si>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</si>
  <si>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</si>
  <si>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</si>
  <si>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</si>
  <si>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</si>
  <si>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</si>
  <si>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</si>
  <si>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</si>
  <si>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</si>
  <si>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</si>
  <si>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</si>
  <si>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</si>
  <si>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</si>
  <si>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</si>
  <si>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</si>
  <si>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</si>
  <si>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</si>
  <si>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</si>
  <si>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</si>
  <si>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</si>
  <si>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</si>
  <si>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</si>
  <si>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</si>
  <si>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</si>
  <si>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</si>
  <si>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</si>
  <si>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</si>
  <si>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</si>
  <si>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</si>
  <si>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</si>
  <si>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</si>
  <si>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</si>
  <si>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</si>
  <si>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</si>
  <si>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</si>
  <si>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</si>
  <si>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</si>
  <si>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</si>
  <si>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</si>
  <si>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</si>
  <si>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</si>
  <si>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</si>
  <si>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</si>
  <si>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</si>
  <si>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</si>
  <si>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</si>
  <si>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</si>
  <si>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</si>
  <si>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</si>
  <si>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</si>
  <si>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</si>
  <si>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</si>
  <si>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</si>
  <si>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</si>
  <si>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</si>
  <si>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</si>
  <si>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</si>
  <si>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</si>
  <si>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</si>
  <si>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</si>
  <si>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</si>
  <si>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</si>
  <si>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</si>
  <si>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</si>
  <si>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</si>
  <si>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</si>
  <si>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</si>
  <si>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</si>
  <si>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</si>
  <si>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</si>
  <si>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</si>
  <si>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</si>
  <si>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</si>
  <si>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</si>
  <si>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</si>
  <si>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</si>
  <si>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</si>
  <si>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</si>
  <si>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</si>
  <si>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</si>
  <si>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</si>
  <si>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</si>
  <si>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</si>
  <si>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</si>
  <si>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</si>
  <si>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</si>
  <si>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</si>
  <si>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</si>
  <si>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</si>
  <si>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</si>
  <si>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</si>
  <si>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</si>
  <si>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</si>
  <si>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</si>
  <si>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</si>
  <si>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</si>
  <si>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</si>
  <si>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</si>
  <si>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</si>
  <si>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</si>
  <si>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</si>
  <si>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</si>
  <si>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</si>
  <si>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</si>
  <si>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</si>
  <si>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</si>
  <si>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</si>
  <si>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</si>
  <si>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</si>
  <si>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</si>
  <si>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</si>
  <si>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</si>
  <si>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</si>
  <si>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</si>
  <si>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</si>
  <si>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</si>
  <si>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</si>
  <si>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</si>
  <si>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</si>
  <si>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</si>
  <si>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</si>
  <si>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</si>
  <si>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</si>
  <si>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</si>
  <si>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</si>
  <si>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</si>
  <si>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</si>
  <si>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</si>
  <si>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</si>
  <si>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</si>
  <si>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</si>
  <si>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</si>
  <si>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</si>
  <si>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</si>
  <si>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</si>
  <si>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</si>
  <si>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</si>
  <si>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</si>
  <si>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</si>
  <si>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</si>
  <si>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</si>
  <si>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</si>
  <si>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</si>
  <si>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</si>
  <si>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</si>
  <si>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</si>
  <si>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</si>
  <si>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</si>
  <si>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</si>
  <si>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</si>
  <si>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</si>
  <si>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</si>
  <si>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</si>
  <si>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</si>
  <si>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</si>
  <si>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</si>
  <si>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</si>
  <si>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</si>
  <si>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</si>
  <si>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</si>
  <si>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</si>
  <si>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</si>
  <si>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</si>
  <si>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</si>
  <si>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</si>
  <si>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</si>
  <si>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</si>
  <si>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</si>
  <si>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</si>
  <si>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</si>
  <si>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</si>
  <si>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</si>
  <si>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</si>
  <si>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</si>
  <si>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</si>
  <si>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</si>
  <si>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</si>
  <si>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</si>
  <si>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</si>
  <si>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</si>
  <si>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</si>
  <si>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</si>
  <si>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</si>
  <si>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</si>
  <si>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</si>
  <si>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</si>
  <si>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</si>
  <si>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</si>
  <si>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</si>
  <si>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</si>
  <si>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</si>
  <si>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</si>
  <si>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</si>
  <si>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</si>
  <si>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</si>
  <si>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</si>
  <si>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</si>
  <si>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</si>
  <si>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</si>
  <si>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</si>
  <si>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</si>
  <si>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</si>
  <si>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</si>
  <si>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</si>
  <si>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</si>
  <si>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</si>
  <si>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</si>
  <si>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</si>
  <si>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</si>
  <si>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</si>
  <si>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</si>
  <si>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</si>
  <si>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</si>
  <si>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</si>
  <si>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</si>
  <si>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</si>
  <si>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</si>
  <si>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</si>
  <si>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</si>
  <si>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</si>
  <si>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</si>
  <si>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</si>
  <si>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</si>
  <si>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</si>
  <si>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</si>
  <si>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</si>
  <si>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</si>
  <si>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</si>
  <si>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</si>
  <si>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</si>
  <si>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</si>
  <si>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</si>
  <si>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</si>
  <si>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</si>
  <si>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</si>
  <si>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</si>
  <si>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</si>
  <si>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</si>
  <si>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</si>
  <si>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</si>
  <si>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</si>
  <si>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</si>
  <si>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</si>
  <si>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</si>
  <si>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</si>
  <si>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</si>
  <si>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</si>
  <si>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</si>
  <si>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</si>
  <si>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</si>
  <si>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</si>
  <si>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</si>
  <si>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</si>
  <si>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</si>
  <si>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</si>
  <si>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</si>
  <si>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</si>
  <si>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</si>
  <si>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</si>
  <si>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</si>
  <si>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</si>
  <si>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</si>
  <si>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</si>
  <si>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</si>
  <si>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</si>
  <si>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</si>
  <si>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</si>
  <si>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</si>
  <si>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</si>
  <si>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</si>
  <si>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</si>
  <si>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</si>
  <si>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</si>
  <si>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</si>
  <si>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</si>
  <si>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</si>
  <si>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</si>
  <si>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</si>
  <si>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</si>
  <si>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</si>
  <si>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</si>
  <si>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</si>
  <si>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</si>
  <si>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</si>
  <si>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</si>
  <si>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</si>
  <si>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</si>
  <si>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</si>
  <si>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</si>
  <si>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</si>
  <si>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</si>
  <si>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</si>
  <si>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</si>
  <si>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</si>
  <si>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</si>
  <si>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</si>
  <si>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</si>
  <si>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</si>
  <si>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</si>
  <si>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</si>
  <si>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</si>
  <si>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</si>
  <si>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</si>
  <si>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</si>
  <si>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</si>
  <si>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</si>
  <si>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</si>
  <si>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</si>
  <si>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</si>
  <si>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</si>
  <si>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</si>
  <si>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</si>
  <si>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</si>
  <si>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</si>
  <si>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</si>
  <si>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</si>
  <si>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</si>
  <si>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</si>
  <si>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</si>
  <si>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</si>
  <si>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</si>
  <si>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</si>
  <si>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</si>
  <si>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</si>
  <si>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</si>
  <si>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</si>
  <si>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</si>
  <si>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</si>
  <si>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</si>
  <si>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</si>
  <si>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</si>
  <si>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</si>
  <si>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</si>
  <si>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</si>
  <si>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</si>
  <si>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</si>
  <si>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</si>
  <si>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</si>
  <si>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</si>
  <si>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</si>
  <si>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</si>
  <si>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</si>
  <si>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</si>
  <si>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</si>
  <si>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</si>
  <si>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</si>
  <si>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</si>
  <si>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</si>
  <si>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</si>
  <si>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</si>
  <si>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</si>
  <si>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</si>
  <si>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</si>
  <si>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</si>
  <si>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</si>
  <si>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</si>
  <si>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</si>
  <si>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</si>
  <si>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</si>
  <si>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</si>
  <si>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</si>
  <si>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</si>
  <si>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</si>
  <si>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</si>
  <si>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</si>
  <si>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</si>
  <si>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</si>
  <si>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</si>
  <si>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</si>
  <si>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</si>
  <si>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</si>
  <si>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</si>
  <si>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</si>
  <si>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</si>
  <si>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</si>
  <si>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</si>
  <si>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</si>
  <si>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</si>
  <si>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</si>
  <si>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</si>
  <si>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</si>
  <si>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</si>
  <si>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</si>
  <si>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</si>
  <si>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</si>
  <si>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</si>
  <si>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</si>
  <si>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</si>
  <si>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</si>
  <si>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</si>
  <si>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</si>
  <si>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</si>
  <si>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</si>
  <si>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</si>
  <si>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</si>
  <si>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</si>
  <si>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</si>
  <si>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</si>
  <si>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</si>
  <si>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</si>
  <si>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</si>
  <si>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</si>
  <si>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</si>
  <si>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</si>
  <si>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</si>
  <si>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</si>
  <si>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</si>
  <si>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</si>
  <si>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</si>
  <si>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</si>
  <si>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</si>
  <si>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</si>
  <si>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</si>
  <si>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</si>
  <si>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</si>
  <si>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</si>
  <si>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</si>
  <si>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</si>
  <si>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</si>
  <si>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</si>
  <si>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</si>
  <si>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</si>
  <si>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</si>
  <si>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</si>
  <si>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</si>
  <si>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</si>
  <si>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</si>
  <si>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</si>
  <si>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</si>
  <si>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</si>
  <si>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</si>
  <si>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</si>
  <si>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</si>
  <si>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</si>
  <si>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</si>
  <si>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</si>
  <si>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</si>
  <si>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</si>
  <si>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</si>
  <si>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</si>
  <si>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</si>
  <si>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</si>
  <si>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</si>
  <si>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</si>
  <si>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</si>
  <si>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</si>
  <si>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</si>
  <si>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</si>
  <si>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</si>
  <si>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</si>
  <si>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</si>
  <si>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</si>
  <si>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</si>
  <si>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</si>
  <si>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</si>
  <si>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</si>
  <si>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</si>
  <si>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</si>
  <si>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</si>
  <si>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</si>
  <si>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</si>
  <si>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</si>
  <si>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</si>
  <si>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</si>
  <si>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</si>
  <si>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</si>
  <si>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</si>
  <si>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</si>
  <si>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</si>
  <si>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</si>
  <si>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</si>
  <si>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</si>
  <si>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</si>
  <si>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</si>
  <si>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</si>
  <si>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</si>
  <si>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</si>
  <si>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</si>
  <si>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</si>
  <si>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</si>
  <si>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</si>
  <si>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</si>
  <si>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</si>
  <si>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</si>
  <si>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</si>
  <si>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</si>
  <si>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</si>
  <si>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</si>
  <si>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</si>
  <si>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</si>
  <si>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</si>
  <si>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</si>
  <si>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</si>
  <si>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</si>
  <si>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</si>
  <si>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</si>
  <si>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</si>
  <si>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</si>
  <si>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</si>
  <si>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</si>
  <si>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</si>
  <si>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</si>
  <si>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</si>
  <si>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</si>
  <si>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</si>
  <si>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</si>
  <si>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</si>
  <si>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</si>
  <si>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</si>
  <si>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</si>
  <si>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</si>
  <si>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</si>
  <si>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</si>
  <si>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</si>
  <si>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</si>
  <si>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</si>
  <si>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</si>
  <si>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</si>
  <si>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</si>
  <si>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</si>
  <si>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</si>
  <si>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</si>
  <si>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</si>
  <si>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</si>
  <si>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</si>
  <si>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</si>
  <si>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</si>
  <si>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</si>
  <si>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</si>
  <si>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</si>
  <si>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</si>
  <si>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</si>
  <si>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</si>
  <si>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</si>
  <si>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</si>
  <si>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</si>
  <si>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</si>
  <si>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</si>
  <si>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</si>
  <si>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</si>
  <si>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</si>
  <si>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</si>
  <si>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</si>
  <si>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</si>
  <si>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</si>
  <si>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</si>
  <si>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</si>
  <si>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</si>
  <si>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</si>
  <si>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</si>
  <si>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</si>
  <si>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</si>
  <si>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</si>
  <si>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</si>
  <si>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</si>
  <si>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</si>
  <si>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</si>
  <si>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</si>
  <si>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</si>
  <si>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</si>
  <si>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</si>
  <si>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</si>
  <si>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</si>
  <si>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</si>
  <si>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</si>
  <si>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</si>
  <si>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</si>
  <si>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</si>
  <si>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</si>
  <si>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</si>
  <si>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</si>
  <si>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</si>
  <si>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</si>
  <si>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</si>
  <si>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</si>
  <si>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</si>
  <si>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</si>
  <si>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</si>
  <si>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</si>
  <si>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</si>
  <si>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</si>
  <si>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</si>
  <si>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</si>
  <si>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</si>
  <si>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</si>
  <si>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</si>
  <si>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</si>
  <si>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</si>
  <si>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</si>
  <si>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</si>
  <si>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</si>
  <si>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</si>
  <si>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</si>
  <si>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</si>
  <si>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</si>
  <si>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</si>
  <si>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</si>
  <si>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</si>
  <si>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</si>
  <si>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</si>
  <si>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</si>
  <si>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</si>
  <si>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</si>
  <si>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</si>
  <si>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</si>
  <si>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</si>
  <si>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</si>
  <si>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</si>
  <si>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</si>
  <si>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</si>
  <si>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</si>
  <si>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</si>
  <si>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</si>
  <si>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</si>
  <si>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</si>
  <si>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</si>
  <si>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</si>
  <si>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</si>
  <si>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</si>
  <si>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</si>
  <si>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</si>
  <si>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</si>
  <si>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</si>
  <si>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</si>
  <si>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</si>
  <si>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</si>
  <si>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</si>
  <si>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</si>
  <si>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</si>
  <si>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</si>
  <si>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</si>
  <si>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</si>
  <si>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</si>
  <si>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</si>
  <si>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</si>
  <si>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</si>
  <si>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</si>
  <si>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</si>
  <si>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</si>
  <si>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</si>
  <si>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</si>
  <si>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</si>
  <si>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</si>
  <si>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</si>
  <si>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</si>
  <si>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</si>
  <si>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</si>
  <si>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</si>
  <si>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</si>
  <si>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</si>
  <si>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</si>
  <si>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</si>
  <si>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</si>
  <si>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</si>
  <si>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</si>
  <si>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</si>
  <si>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</si>
  <si>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</si>
  <si>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</si>
  <si>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</si>
  <si>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</si>
  <si>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</si>
  <si>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</si>
  <si>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</si>
  <si>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</si>
  <si>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</si>
  <si>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</si>
  <si>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</si>
  <si>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</si>
  <si>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</si>
  <si>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</si>
  <si>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</si>
  <si>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</si>
  <si>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</si>
  <si>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</si>
  <si>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</si>
  <si>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</si>
  <si>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</si>
  <si>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</si>
  <si>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</si>
  <si>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</si>
  <si>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</si>
  <si>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</si>
  <si>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</si>
  <si>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</si>
  <si>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</si>
  <si>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</si>
  <si>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</si>
  <si>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</si>
  <si>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</si>
  <si>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</si>
  <si>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</si>
  <si>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</si>
  <si>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</si>
  <si>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</si>
  <si>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</si>
  <si>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</si>
  <si>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</si>
  <si>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</si>
  <si>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</si>
  <si>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</si>
  <si>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</si>
  <si>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</si>
  <si>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</si>
  <si>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</si>
  <si>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</si>
  <si>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</si>
  <si>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</si>
  <si>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</si>
  <si>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</si>
  <si>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</si>
  <si>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</si>
  <si>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</si>
  <si>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</si>
  <si>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</si>
  <si>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</si>
  <si>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</si>
  <si>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</si>
  <si>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</si>
  <si>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</si>
  <si>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</si>
  <si>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</si>
  <si>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</si>
  <si>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</si>
  <si>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</si>
  <si>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</si>
  <si>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</si>
  <si>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</si>
  <si>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</si>
  <si>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</si>
  <si>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</si>
  <si>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</si>
  <si>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</si>
  <si>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</si>
  <si>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</si>
  <si>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</si>
  <si>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</si>
  <si>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</si>
  <si>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</si>
  <si>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</si>
  <si>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</si>
  <si>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</si>
  <si>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</si>
  <si>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</si>
  <si>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</si>
  <si>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</si>
  <si>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</si>
  <si>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</si>
  <si>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</si>
  <si>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</si>
  <si>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</si>
  <si>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</si>
  <si>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</si>
  <si>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</si>
  <si>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</si>
  <si>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</si>
  <si>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</si>
  <si>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</si>
  <si>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</si>
  <si>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</si>
  <si>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</si>
  <si>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</si>
  <si>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</si>
  <si>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</si>
  <si>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</si>
  <si>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</si>
  <si>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</si>
  <si>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</si>
  <si>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</si>
  <si>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</si>
  <si>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</si>
  <si>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</si>
  <si>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</si>
  <si>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</si>
  <si>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</si>
  <si>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</si>
  <si>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</si>
  <si>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</si>
  <si>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</si>
  <si>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</si>
  <si>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</si>
  <si>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</si>
  <si>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</si>
  <si>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</si>
  <si>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</si>
  <si>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</si>
  <si>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</si>
  <si>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</si>
  <si>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</si>
  <si>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</si>
  <si>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</si>
  <si>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</si>
  <si>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</si>
  <si>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</si>
  <si>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</si>
  <si>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</si>
  <si>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</si>
  <si>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</si>
  <si>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</si>
  <si>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</si>
  <si>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</si>
  <si>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</si>
  <si>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</si>
  <si>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</si>
  <si>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</si>
  <si>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</si>
  <si>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</si>
  <si>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</si>
  <si>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</si>
  <si>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</si>
  <si>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</si>
  <si>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</si>
  <si>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</si>
  <si>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</si>
  <si>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</si>
  <si>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</si>
  <si>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</si>
  <si>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</si>
  <si>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</si>
  <si>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</si>
  <si>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</si>
  <si>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</si>
  <si>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</si>
  <si>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</si>
  <si>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</si>
  <si>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</si>
  <si>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</si>
  <si>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</si>
  <si>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</si>
  <si>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</si>
  <si>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</si>
  <si>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</si>
  <si>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</si>
  <si>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</si>
  <si>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</si>
  <si>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</si>
  <si>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</si>
  <si>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</si>
  <si>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</si>
  <si>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</si>
  <si>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</si>
  <si>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</si>
  <si>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</si>
  <si>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</si>
  <si>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</si>
  <si>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</si>
  <si>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</si>
  <si>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</si>
  <si>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</si>
  <si>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</si>
  <si>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</si>
  <si>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</si>
  <si>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</si>
  <si>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</si>
  <si>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</si>
  <si>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</si>
  <si>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</si>
  <si>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</si>
  <si>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</si>
  <si>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</si>
  <si>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</si>
  <si>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</si>
  <si>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</si>
  <si>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</si>
  <si>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</si>
  <si>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</si>
  <si>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</si>
  <si>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</si>
  <si>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</si>
  <si>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</si>
  <si>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</si>
  <si>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</si>
  <si>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</si>
  <si>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</si>
  <si>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</si>
  <si>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</si>
  <si>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</si>
  <si>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</si>
  <si>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</si>
  <si>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</si>
  <si>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</si>
  <si>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</si>
  <si>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</si>
  <si>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</si>
  <si>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</si>
  <si>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</si>
  <si>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</si>
  <si>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</si>
  <si>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</si>
  <si>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</si>
  <si>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</si>
  <si>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</si>
  <si>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</si>
  <si>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</si>
  <si>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</si>
  <si>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</si>
  <si>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</si>
  <si>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</si>
  <si>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</si>
  <si>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</si>
  <si>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</si>
  <si>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</si>
  <si>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</si>
  <si>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</si>
  <si>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</si>
  <si>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</si>
  <si>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</si>
  <si>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</si>
  <si>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</si>
  <si>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</si>
  <si>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</si>
  <si>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</si>
  <si>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</si>
  <si>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</si>
  <si>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</si>
  <si>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</si>
  <si>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</si>
  <si>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</si>
  <si>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</si>
  <si>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</si>
  <si>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</si>
  <si>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</si>
  <si>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</si>
  <si>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</si>
  <si>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</si>
  <si>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</si>
  <si>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</si>
  <si>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</si>
  <si>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</si>
  <si>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</si>
  <si>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</si>
  <si>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</si>
  <si>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</si>
  <si>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</si>
  <si>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</si>
  <si>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</si>
  <si>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</si>
  <si>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</si>
  <si>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</si>
  <si>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</si>
  <si>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</si>
  <si>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</si>
  <si>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</si>
  <si>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</si>
  <si>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</si>
  <si>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</si>
  <si>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</si>
  <si>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</si>
  <si>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</si>
  <si>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</si>
  <si>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</si>
  <si>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</si>
  <si>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</si>
  <si>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</si>
  <si>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</si>
  <si>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</si>
  <si>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</si>
  <si>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</si>
  <si>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</si>
  <si>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</si>
  <si>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</si>
  <si>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</si>
  <si>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</si>
  <si>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</si>
  <si>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</si>
  <si>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</si>
  <si>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</si>
  <si>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</si>
  <si>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</si>
  <si>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</si>
  <si>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</si>
  <si>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</si>
  <si>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</si>
  <si>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</si>
  <si>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</si>
  <si>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</si>
  <si>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</si>
  <si>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</si>
  <si>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</si>
  <si>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</si>
  <si>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</si>
  <si>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</si>
  <si>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</si>
  <si>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</si>
  <si>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</si>
  <si>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</si>
  <si>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</si>
  <si>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</si>
  <si>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</si>
  <si>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</si>
  <si>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</si>
  <si>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</si>
  <si>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</si>
  <si>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</si>
  <si>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</si>
  <si>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</si>
  <si>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</si>
  <si>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</si>
  <si>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</si>
  <si>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</si>
  <si>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</si>
  <si>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</si>
  <si>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</si>
  <si>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</si>
  <si>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</si>
  <si>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</si>
  <si>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</si>
  <si>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</si>
  <si>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</si>
  <si>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</si>
  <si>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</si>
  <si>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</si>
  <si>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</si>
  <si>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</si>
  <si>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</si>
  <si>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</si>
  <si>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</si>
  <si>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</si>
  <si>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</si>
  <si>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</si>
  <si>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</si>
  <si>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</si>
  <si>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</si>
  <si>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</si>
  <si>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</si>
  <si>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</si>
  <si>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</si>
  <si>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</si>
  <si>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</si>
  <si>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</si>
  <si>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</si>
  <si>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</si>
  <si>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</si>
  <si>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</si>
  <si>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</si>
  <si>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</si>
  <si>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</si>
  <si>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</si>
  <si>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</si>
  <si>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</si>
  <si>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</si>
  <si>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</si>
  <si>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</si>
  <si>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</si>
  <si>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</si>
  <si>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</si>
  <si>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</si>
  <si>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</si>
  <si>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</si>
  <si>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</si>
  <si>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</si>
  <si>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</si>
  <si>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</si>
  <si>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</si>
  <si>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</si>
  <si>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</si>
  <si>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</si>
  <si>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</si>
  <si>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</si>
  <si>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</si>
  <si>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</si>
  <si>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</si>
  <si>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</si>
  <si>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</si>
  <si>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</si>
  <si>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</si>
  <si>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</si>
  <si>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</si>
  <si>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</si>
  <si>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</si>
  <si>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</si>
  <si>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</si>
  <si>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</si>
  <si>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</si>
  <si>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</si>
  <si>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</si>
  <si>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</si>
  <si>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</si>
  <si>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</si>
  <si>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</si>
  <si>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</si>
  <si>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</si>
  <si>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</si>
  <si>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</si>
  <si>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</si>
  <si>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</si>
  <si>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</si>
  <si>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</si>
  <si>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</si>
  <si>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</si>
  <si>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</si>
  <si>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</si>
  <si>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</si>
  <si>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</si>
  <si>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</si>
  <si>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</si>
  <si>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</si>
  <si>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</si>
  <si>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</si>
  <si>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</si>
  <si>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</si>
  <si>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</si>
  <si>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</si>
  <si>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</si>
  <si>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</si>
  <si>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</si>
  <si>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</si>
  <si>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</si>
  <si>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</si>
  <si>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</si>
  <si>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</si>
  <si>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</si>
  <si>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</si>
  <si>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</si>
  <si>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</si>
  <si>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</si>
  <si>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</si>
  <si>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</si>
  <si>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</si>
  <si>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</si>
  <si>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</si>
  <si>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</si>
  <si>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</si>
  <si>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</si>
  <si>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</si>
  <si>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</si>
  <si>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</si>
  <si>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</si>
  <si>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</si>
  <si>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</si>
  <si>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</si>
  <si>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</si>
  <si>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</si>
  <si>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</si>
  <si>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</si>
  <si>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</si>
  <si>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</si>
  <si>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</si>
  <si>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</si>
  <si>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</si>
  <si>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</si>
  <si>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</si>
  <si>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</si>
  <si>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</si>
  <si>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</si>
  <si>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</si>
  <si>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</si>
  <si>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</si>
  <si>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</si>
  <si>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</si>
  <si>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</si>
  <si>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</si>
  <si>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</si>
  <si>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</si>
  <si>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</si>
  <si>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</si>
  <si>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</si>
  <si>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</si>
  <si>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</si>
  <si>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</si>
  <si>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</si>
  <si>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</si>
  <si>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</si>
  <si>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</si>
  <si>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</si>
  <si>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</si>
  <si>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</si>
  <si>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</si>
  <si>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</si>
  <si>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</si>
  <si>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</si>
  <si>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</si>
  <si>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</si>
  <si>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</si>
  <si>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</si>
  <si>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</si>
  <si>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</si>
  <si>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</si>
  <si>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</si>
  <si>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</si>
  <si>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</si>
  <si>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</si>
  <si>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</si>
  <si>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</si>
  <si>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</si>
  <si>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</si>
  <si>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</si>
  <si>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</si>
  <si>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</si>
  <si>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</si>
  <si>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</si>
  <si>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</si>
  <si>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</si>
  <si>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</si>
  <si>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</si>
  <si>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</si>
  <si>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</si>
  <si>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</si>
  <si>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</si>
  <si>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</si>
  <si>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</si>
  <si>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</si>
  <si>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</si>
  <si>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</si>
  <si>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</si>
  <si>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</si>
  <si>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</si>
  <si>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</si>
  <si>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</si>
  <si>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</si>
  <si>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</si>
  <si>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</si>
  <si>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</si>
  <si>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</si>
  <si>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</si>
  <si>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</si>
  <si>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</si>
  <si>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</si>
  <si>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</si>
  <si>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</si>
  <si>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</si>
  <si>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</si>
  <si>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</si>
  <si>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</si>
  <si>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</si>
  <si>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</si>
  <si>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</si>
  <si>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</si>
  <si>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</si>
  <si>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</si>
  <si>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</si>
  <si>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</si>
  <si>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</si>
  <si>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</si>
  <si>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</si>
  <si>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</si>
  <si>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</si>
  <si>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</si>
  <si>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</si>
  <si>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</si>
  <si>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</si>
  <si>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</si>
  <si>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</si>
  <si>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</si>
  <si>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</si>
  <si>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</si>
  <si>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</si>
  <si>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</si>
  <si>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</si>
  <si>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</si>
  <si>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</si>
  <si>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</si>
  <si>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</si>
  <si>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</si>
  <si>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</si>
  <si>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</si>
  <si>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</si>
  <si>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</si>
  <si>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</si>
  <si>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</si>
  <si>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</si>
  <si>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</si>
  <si>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</si>
  <si>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</si>
  <si>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</si>
  <si>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</si>
  <si>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</si>
  <si>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</si>
  <si>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</si>
  <si>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</si>
  <si>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</si>
  <si>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</si>
  <si>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</si>
  <si>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</si>
  <si>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</si>
  <si>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</si>
  <si>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</si>
  <si>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</si>
  <si>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</si>
  <si>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</si>
  <si>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</si>
  <si>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</si>
  <si>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</si>
  <si>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</si>
  <si>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</si>
  <si>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</si>
  <si>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</si>
  <si>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</si>
  <si>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</si>
  <si>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</si>
  <si>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</si>
  <si>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</si>
  <si>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</si>
  <si>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</si>
  <si>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</si>
  <si>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</si>
  <si>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</si>
  <si>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</si>
  <si>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</si>
  <si>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</si>
  <si>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</si>
  <si>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</si>
  <si>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</si>
  <si>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</si>
  <si>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</si>
  <si>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</si>
  <si>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</si>
  <si>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</si>
  <si>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</si>
  <si>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</si>
  <si>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</si>
  <si>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</si>
  <si>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</si>
  <si>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</si>
  <si>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</si>
  <si>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</si>
  <si>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</si>
  <si>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</si>
  <si>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</si>
  <si>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</si>
  <si>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</si>
  <si>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</si>
  <si>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</si>
  <si>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</si>
  <si>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</si>
  <si>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</si>
  <si>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</si>
  <si>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</si>
  <si>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</si>
  <si>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</si>
  <si>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</si>
  <si>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</si>
  <si>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</si>
  <si>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</si>
  <si>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</si>
  <si>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</si>
  <si>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</si>
  <si>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</si>
  <si>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</si>
  <si>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</si>
  <si>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</si>
  <si>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</si>
  <si>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</si>
  <si>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</si>
  <si>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</si>
  <si>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</si>
  <si>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</si>
  <si>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</si>
  <si>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</si>
  <si>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</si>
  <si>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</si>
  <si>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</si>
  <si>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</si>
  <si>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</si>
  <si>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</si>
  <si>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</si>
  <si>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</si>
  <si>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</si>
  <si>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</si>
  <si>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</si>
  <si>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</si>
  <si>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</si>
  <si>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</si>
  <si>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</si>
  <si>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</si>
  <si>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</si>
  <si>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</si>
  <si>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</si>
  <si>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</si>
  <si>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</si>
  <si>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</si>
  <si>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</si>
  <si>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</si>
  <si>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</si>
  <si>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</si>
  <si>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</si>
  <si>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</si>
  <si>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</si>
  <si>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</si>
  <si>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</si>
  <si>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</si>
  <si>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</si>
  <si>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</si>
  <si>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</si>
  <si>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</si>
  <si>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</si>
  <si>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</si>
  <si>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</si>
  <si>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</si>
  <si>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</si>
  <si>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</si>
  <si>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</si>
  <si>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</si>
  <si>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</si>
  <si>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</si>
  <si>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</si>
  <si>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</si>
  <si>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</si>
  <si>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</si>
  <si>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</si>
  <si>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</si>
  <si>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</si>
  <si>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</si>
  <si>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</si>
  <si>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</si>
  <si>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</si>
  <si>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</si>
  <si>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</si>
  <si>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</si>
  <si>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</si>
  <si>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</si>
  <si>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</si>
  <si>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</si>
  <si>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</si>
  <si>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</si>
  <si>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</si>
  <si>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</si>
  <si>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</si>
  <si>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</si>
  <si>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</si>
  <si>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</si>
  <si>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</si>
  <si>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</si>
  <si>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</si>
  <si>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</si>
  <si>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</si>
  <si>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</si>
  <si>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</si>
  <si>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</si>
  <si>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</si>
  <si>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</si>
  <si>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</si>
  <si>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</si>
  <si>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</si>
  <si>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</si>
  <si>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</si>
  <si>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</si>
  <si>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</si>
  <si>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</si>
  <si>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</si>
  <si>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</si>
  <si>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</si>
  <si>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</si>
  <si>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</si>
  <si>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</si>
  <si>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</si>
  <si>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</si>
  <si>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</si>
  <si>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</si>
  <si>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</si>
  <si>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</si>
  <si>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</si>
  <si>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</si>
  <si>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</si>
  <si>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</si>
  <si>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</si>
  <si>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</si>
  <si>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</si>
  <si>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</si>
  <si>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</si>
  <si>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</si>
  <si>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</si>
  <si>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</si>
  <si>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</si>
  <si>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</si>
  <si>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</si>
  <si>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</si>
  <si>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</si>
  <si>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</si>
  <si>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</si>
  <si>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</si>
  <si>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</si>
  <si>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</si>
  <si>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</si>
  <si>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</si>
  <si>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</si>
  <si>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</si>
  <si>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</si>
  <si>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</si>
  <si>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</si>
  <si>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</si>
  <si>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</si>
  <si>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</si>
  <si>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</si>
  <si>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</si>
  <si>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</si>
  <si>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</si>
  <si>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</si>
  <si>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</si>
  <si>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</si>
  <si>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</si>
  <si>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</si>
  <si>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</si>
  <si>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</si>
  <si>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</si>
  <si>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</si>
  <si>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</si>
  <si>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</si>
  <si>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</si>
  <si>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</si>
  <si>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</si>
  <si>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</si>
  <si>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</si>
  <si>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</si>
  <si>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</si>
  <si>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</si>
  <si>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</si>
  <si>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</si>
  <si>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</si>
  <si>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</si>
  <si>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</si>
  <si>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</si>
  <si>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</si>
  <si>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</si>
  <si>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</si>
  <si>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</si>
  <si>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</si>
  <si>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</si>
  <si>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</si>
  <si>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</si>
  <si>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</si>
  <si>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</si>
  <si>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</si>
  <si>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</si>
  <si>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</si>
  <si>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</si>
  <si>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</si>
  <si>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</si>
  <si>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</si>
  <si>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</si>
  <si>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</si>
  <si>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</si>
  <si>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</si>
  <si>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</si>
  <si>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</si>
  <si>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</si>
  <si>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</si>
  <si>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</si>
  <si>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</si>
  <si>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</si>
  <si>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</si>
  <si>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</si>
  <si>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</si>
  <si>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</si>
  <si>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</si>
  <si>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</si>
  <si>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</si>
  <si>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</si>
  <si>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</si>
  <si>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</si>
  <si>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</si>
  <si>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</si>
  <si>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</si>
  <si>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</si>
  <si>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</si>
  <si>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</si>
  <si>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</si>
  <si>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</si>
  <si>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</si>
  <si>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</si>
  <si>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</si>
  <si>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</si>
  <si>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</si>
  <si>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</si>
  <si>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</si>
  <si>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</si>
  <si>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</si>
  <si>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</si>
  <si>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</si>
  <si>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</si>
  <si>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</si>
  <si>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</si>
  <si>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</si>
  <si>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</si>
  <si>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</si>
  <si>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</si>
  <si>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</si>
  <si>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</si>
  <si>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</si>
  <si>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</si>
  <si>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</si>
  <si>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</si>
  <si>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</si>
  <si>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</si>
  <si>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</si>
  <si>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</si>
  <si>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</si>
  <si>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</si>
  <si>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</si>
  <si>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</si>
  <si>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</si>
  <si>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</si>
  <si>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</si>
  <si>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</si>
  <si>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</si>
  <si>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</si>
  <si>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</si>
  <si>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</si>
  <si>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</si>
  <si>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</si>
  <si>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</si>
  <si>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</si>
  <si>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</si>
  <si>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</si>
  <si>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</si>
  <si>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</si>
  <si>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</si>
  <si>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</si>
  <si>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</si>
  <si>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</si>
  <si>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</si>
  <si>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</si>
  <si>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</si>
  <si>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</si>
  <si>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</si>
  <si>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</si>
  <si>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</si>
  <si>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</si>
  <si>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</si>
  <si>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</si>
  <si>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</si>
  <si>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</si>
  <si>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</si>
  <si>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</si>
  <si>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</si>
  <si>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</si>
  <si>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</si>
  <si>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</si>
  <si>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</si>
  <si>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</si>
  <si>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</si>
  <si>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</si>
  <si>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</si>
  <si>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</si>
  <si>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</si>
  <si>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</si>
  <si>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</si>
  <si>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</si>
  <si>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</si>
  <si>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</si>
  <si>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</si>
  <si>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</si>
  <si>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</si>
  <si>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</si>
  <si>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</si>
  <si>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</si>
  <si>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</si>
  <si>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</si>
  <si>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</si>
  <si>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</si>
  <si>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</si>
  <si>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</si>
  <si>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</si>
  <si>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</si>
  <si>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</si>
  <si>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</si>
  <si>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</si>
  <si>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</si>
  <si>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</si>
  <si>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</si>
  <si>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</si>
  <si>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</si>
  <si>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</si>
  <si>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</si>
  <si>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</si>
  <si>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</si>
  <si>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</si>
  <si>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</si>
  <si>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</si>
  <si>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</si>
  <si>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</si>
  <si>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</si>
  <si>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</si>
  <si>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</si>
  <si>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</si>
  <si>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</si>
  <si>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</si>
  <si>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</si>
  <si>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</si>
  <si>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</si>
  <si>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</si>
  <si>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</si>
  <si>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</si>
  <si>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</si>
  <si>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</si>
  <si>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</si>
  <si>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</si>
  <si>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</si>
  <si>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</si>
  <si>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</si>
  <si>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</si>
  <si>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</si>
  <si>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</si>
  <si>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</si>
  <si>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</si>
  <si>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</si>
  <si>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</si>
  <si>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</si>
  <si>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</si>
  <si>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</si>
  <si>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</si>
  <si>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</si>
  <si>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</si>
  <si>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</si>
  <si>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</si>
  <si>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</si>
  <si>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</si>
  <si>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</si>
  <si>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</si>
  <si>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</si>
  <si>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</si>
  <si>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</si>
  <si>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</si>
  <si>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</si>
  <si>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</si>
  <si>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</si>
  <si>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</si>
  <si>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</si>
  <si>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</si>
  <si>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</si>
  <si>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</si>
  <si>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</si>
  <si>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</si>
  <si>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</si>
  <si>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</si>
  <si>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</si>
  <si>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</si>
  <si>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</si>
  <si>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</si>
  <si>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</si>
  <si>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</si>
  <si>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</si>
  <si>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</si>
  <si>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</si>
  <si>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</si>
  <si>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</si>
  <si>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</si>
  <si>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</si>
  <si>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</si>
  <si>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</si>
  <si>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</si>
  <si>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</si>
  <si>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</si>
  <si>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</si>
  <si>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</si>
  <si>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</si>
  <si>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</si>
  <si>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</si>
  <si>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</si>
  <si>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</si>
  <si>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</si>
  <si>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</si>
  <si>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</si>
  <si>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</si>
  <si>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</si>
  <si>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</si>
  <si>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</si>
  <si>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</si>
  <si>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</si>
  <si>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</si>
  <si>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</si>
  <si>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</si>
  <si>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</si>
  <si>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</si>
  <si>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</si>
  <si>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</si>
  <si>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</si>
  <si>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</si>
  <si>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</si>
  <si>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</si>
  <si>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</si>
  <si>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</si>
  <si>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</si>
  <si>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</si>
  <si>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</si>
  <si>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</si>
  <si>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</si>
  <si>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</si>
  <si>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</si>
  <si>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</si>
  <si>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</si>
  <si>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</si>
  <si>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</si>
  <si>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</si>
  <si>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</si>
  <si>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</si>
  <si>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</si>
  <si>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</si>
  <si>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</si>
  <si>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</si>
  <si>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</si>
  <si>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</si>
  <si>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</si>
  <si>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</si>
  <si>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</si>
  <si>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</si>
  <si>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</si>
  <si>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</si>
  <si>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</si>
  <si>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</si>
  <si>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</si>
  <si>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</si>
  <si>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</si>
  <si>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</si>
  <si>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</si>
  <si>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</si>
  <si>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</si>
  <si>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</si>
  <si>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</si>
  <si>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</si>
  <si>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</si>
  <si>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</si>
  <si>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</si>
  <si>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</si>
  <si>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</si>
  <si>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</si>
  <si>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</si>
  <si>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</si>
  <si>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</si>
  <si>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</si>
  <si>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</si>
  <si>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</si>
  <si>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</si>
  <si>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</si>
  <si>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</si>
  <si>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</si>
  <si>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</si>
  <si>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</si>
  <si>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</si>
  <si>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</si>
  <si>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</si>
  <si>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</si>
  <si>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</si>
  <si>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</si>
  <si>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</si>
  <si>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</si>
  <si>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</si>
  <si>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</si>
  <si>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</si>
  <si>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</si>
  <si>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</si>
  <si>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</si>
  <si>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</si>
  <si>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</si>
  <si>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</si>
  <si>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</si>
  <si>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</si>
  <si>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</si>
  <si>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</si>
  <si>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</si>
  <si>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</si>
  <si>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</si>
  <si>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</si>
  <si>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</si>
  <si>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</si>
  <si>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</si>
  <si>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</si>
  <si>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</si>
  <si>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</si>
  <si>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</si>
  <si>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</si>
  <si>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</si>
  <si>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</si>
  <si>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</si>
  <si>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</si>
  <si>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</si>
  <si>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</si>
  <si>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</si>
  <si>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</si>
  <si>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</si>
  <si>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</si>
  <si>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</si>
  <si>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</si>
  <si>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</si>
  <si>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</si>
  <si>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</si>
  <si>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</si>
  <si>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</si>
  <si>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</si>
  <si>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</si>
  <si>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</si>
  <si>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</si>
  <si>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</si>
  <si>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</si>
  <si>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</si>
  <si>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</si>
  <si>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</si>
  <si>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</si>
  <si>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</si>
  <si>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</si>
  <si>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</si>
  <si>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</si>
  <si>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</si>
  <si>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</si>
  <si>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</si>
  <si>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</si>
  <si>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</si>
  <si>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</si>
  <si>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</si>
  <si>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</si>
  <si>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</si>
  <si>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</si>
  <si>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</si>
  <si>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</si>
  <si>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</si>
  <si>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</si>
  <si>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</si>
  <si>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</si>
  <si>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</si>
  <si>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</si>
  <si>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</si>
  <si>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</si>
  <si>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</si>
  <si>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</si>
  <si>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</si>
  <si>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</si>
  <si>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</si>
  <si>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</si>
  <si>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</si>
  <si>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</si>
  <si>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</si>
  <si>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</si>
  <si>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</si>
  <si>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</si>
  <si>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</si>
  <si>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</si>
  <si>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</si>
  <si>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</si>
  <si>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</si>
  <si>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</si>
  <si>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</si>
  <si>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</si>
  <si>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</si>
  <si>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</si>
  <si>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</si>
  <si>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</si>
  <si>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</si>
  <si>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</si>
  <si>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</si>
  <si>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</si>
  <si>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</si>
  <si>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</si>
  <si>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</si>
  <si>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</si>
  <si>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</si>
  <si>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</si>
  <si>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</si>
  <si>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</si>
  <si>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</si>
  <si>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</si>
  <si>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</si>
  <si>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</si>
  <si>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</si>
  <si>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</si>
  <si>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</si>
  <si>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</si>
  <si>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</si>
  <si>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</si>
  <si>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</si>
  <si>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</si>
  <si>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</si>
  <si>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</si>
  <si>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</si>
  <si>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</si>
  <si>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</si>
  <si>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</si>
  <si>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</si>
  <si>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</si>
  <si>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</si>
  <si>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</si>
  <si>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</si>
  <si>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</si>
  <si>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</si>
  <si>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</si>
  <si>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</si>
  <si>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</si>
  <si>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</si>
  <si>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</si>
  <si>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</si>
  <si>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</si>
  <si>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</si>
  <si>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</si>
  <si>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</si>
  <si>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</si>
  <si>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</si>
  <si>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</si>
  <si>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</si>
  <si>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</si>
  <si>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</si>
  <si>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</si>
  <si>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</si>
  <si>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</si>
  <si>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</si>
  <si>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</si>
  <si>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</si>
  <si>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</si>
  <si>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</si>
  <si>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</si>
  <si>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</si>
  <si>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</si>
  <si>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</si>
  <si>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</si>
  <si>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</si>
  <si>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</si>
  <si>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</si>
  <si>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</si>
  <si>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</si>
  <si>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</si>
  <si>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</si>
  <si>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</si>
  <si>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</si>
  <si>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</si>
  <si>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</si>
  <si>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</si>
  <si>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</si>
  <si>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</si>
  <si>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</si>
  <si>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</si>
  <si>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</si>
  <si>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</si>
  <si>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</si>
  <si>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</si>
  <si>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</si>
  <si>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</si>
  <si>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</si>
  <si>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</si>
  <si>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</si>
  <si>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</si>
  <si>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</si>
  <si>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</si>
  <si>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</si>
  <si>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</si>
  <si>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</si>
  <si>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</si>
  <si>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</si>
  <si>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</si>
  <si>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</si>
  <si>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</si>
  <si>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</si>
  <si>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</si>
  <si>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</si>
  <si>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</si>
  <si>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</si>
  <si>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</si>
  <si>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</si>
  <si>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</si>
  <si>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</si>
  <si>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</si>
  <si>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</si>
  <si>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</si>
  <si>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</si>
  <si>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</si>
  <si>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</si>
  <si>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</si>
  <si>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</si>
  <si>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</si>
  <si>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</si>
  <si>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</si>
  <si>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</si>
  <si>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</si>
  <si>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</si>
  <si>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</si>
  <si>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</si>
  <si>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</si>
  <si>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</si>
  <si>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</si>
  <si>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</si>
  <si>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</si>
  <si>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</si>
  <si>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</si>
  <si>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</si>
  <si>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</si>
  <si>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</si>
  <si>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</si>
  <si>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</si>
  <si>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</si>
  <si>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</si>
  <si>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</si>
  <si>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</si>
  <si>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</si>
  <si>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</si>
  <si>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</si>
  <si>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</si>
  <si>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</si>
  <si>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</si>
  <si>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</si>
  <si>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</si>
  <si>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</si>
  <si>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</si>
  <si>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</si>
  <si>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</si>
  <si>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</si>
  <si>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</si>
  <si>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</si>
  <si>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</si>
  <si>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</si>
  <si>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</si>
  <si>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</si>
  <si>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</si>
  <si>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</si>
  <si>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</si>
  <si>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</si>
  <si>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</si>
  <si>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</si>
  <si>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</si>
  <si>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</si>
  <si>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</si>
  <si>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</si>
  <si>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</si>
  <si>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</si>
  <si>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</si>
  <si>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</si>
  <si>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</si>
  <si>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</si>
  <si>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</si>
  <si>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</si>
  <si>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</si>
  <si>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</si>
  <si>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</si>
  <si>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</si>
  <si>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</si>
  <si>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</si>
  <si>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</si>
  <si>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</si>
  <si>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</si>
  <si>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</si>
  <si>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</si>
  <si>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</si>
  <si>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</si>
  <si>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</si>
  <si>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</si>
  <si>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</si>
  <si>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</si>
  <si>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</si>
  <si>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</si>
  <si>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</si>
  <si>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</si>
  <si>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</si>
  <si>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</si>
  <si>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</si>
  <si>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</si>
  <si>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</si>
  <si>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</si>
  <si>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</si>
  <si>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</si>
  <si>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</si>
  <si>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</si>
  <si>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</si>
  <si>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</si>
  <si>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</si>
  <si>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</si>
  <si>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</si>
  <si>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</si>
  <si>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</si>
  <si>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</si>
  <si>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</si>
  <si>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</si>
  <si>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</si>
  <si>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</si>
  <si>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</si>
  <si>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</si>
  <si>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</si>
  <si>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</si>
  <si>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</si>
  <si>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</si>
  <si>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</si>
  <si>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</si>
  <si>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</si>
  <si>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</si>
  <si>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</si>
  <si>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</si>
  <si>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</si>
  <si>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</si>
  <si>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</si>
  <si>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</si>
  <si>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</si>
  <si>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</si>
  <si>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</si>
  <si>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</si>
  <si>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</si>
  <si>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</si>
  <si>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</si>
  <si>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</si>
  <si>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</si>
  <si>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</si>
  <si>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</si>
  <si>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</si>
  <si>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</si>
  <si>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</si>
  <si>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</si>
  <si>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</si>
  <si>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</si>
  <si>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</si>
  <si>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</si>
  <si>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</si>
  <si>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</si>
  <si>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</si>
  <si>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</si>
  <si>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</si>
  <si>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</si>
  <si>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</si>
  <si>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</si>
  <si>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</si>
  <si>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</si>
  <si>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</si>
  <si>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</si>
  <si>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</si>
  <si>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</si>
  <si>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</si>
  <si>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</si>
  <si>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</si>
  <si>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</si>
  <si>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</si>
  <si>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</si>
  <si>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</si>
  <si>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</si>
  <si>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</si>
  <si>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</si>
  <si>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</si>
  <si>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</si>
  <si>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</si>
  <si>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</si>
  <si>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</si>
  <si>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</si>
  <si>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</si>
  <si>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</si>
  <si>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</si>
  <si>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</si>
  <si>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</si>
  <si>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</si>
  <si>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</si>
  <si>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</si>
  <si>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</si>
  <si>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</si>
  <si>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</si>
  <si>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</si>
  <si>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</si>
  <si>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</si>
  <si>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</si>
  <si>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</si>
  <si>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</si>
  <si>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</si>
  <si>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</si>
  <si>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</si>
  <si>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</si>
  <si>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</si>
  <si>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</si>
  <si>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</si>
  <si>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</si>
  <si>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</si>
  <si>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</si>
  <si>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</si>
  <si>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</si>
  <si>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</si>
  <si>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</si>
  <si>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</si>
  <si>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</si>
  <si>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</si>
  <si>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</si>
  <si>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</si>
  <si>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</si>
  <si>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</si>
  <si>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</si>
  <si>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</si>
  <si>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</si>
  <si>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</si>
  <si>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</si>
  <si>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</si>
  <si>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</si>
  <si>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</si>
  <si>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</si>
  <si>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</si>
  <si>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</si>
  <si>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</si>
  <si>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</si>
  <si>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</si>
  <si>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</si>
  <si>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</si>
  <si>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</si>
  <si>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</si>
  <si>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</si>
  <si>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</si>
  <si>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</si>
  <si>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</si>
  <si>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</si>
  <si>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</si>
  <si>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</si>
  <si>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</si>
  <si>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</si>
  <si>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</si>
  <si>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</si>
  <si>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</si>
  <si>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</si>
  <si>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</si>
  <si>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</si>
  <si>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</si>
  <si>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</si>
  <si>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</si>
  <si>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</si>
  <si>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</si>
  <si>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</si>
  <si>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</si>
  <si>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</si>
  <si>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</si>
  <si>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</si>
  <si>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</si>
  <si>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</si>
  <si>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</si>
  <si>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</si>
  <si>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</si>
  <si>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</si>
  <si>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</si>
  <si>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</si>
  <si>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</si>
  <si>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</si>
  <si>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</si>
  <si>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</si>
  <si>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</si>
  <si>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</si>
  <si>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</si>
  <si>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</si>
  <si>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</si>
  <si>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</si>
  <si>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</si>
  <si>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</si>
  <si>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</si>
  <si>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</si>
  <si>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</si>
  <si>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</si>
  <si>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</si>
  <si>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</si>
  <si>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</si>
  <si>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</si>
  <si>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</si>
  <si>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</si>
  <si>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</si>
  <si>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</si>
  <si>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</si>
  <si>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</si>
  <si>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</si>
  <si>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</si>
  <si>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</si>
  <si>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</si>
  <si>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</si>
  <si>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</si>
  <si>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</si>
  <si>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</si>
  <si>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</si>
  <si>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</si>
  <si>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</si>
  <si>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</si>
  <si>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</si>
  <si>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</si>
  <si>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</si>
  <si>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</si>
  <si>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</si>
  <si>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</si>
  <si>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</si>
  <si>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</si>
  <si>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</si>
  <si>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</si>
  <si>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</si>
  <si>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</si>
  <si>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</si>
  <si>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</si>
  <si>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</si>
  <si>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</si>
  <si>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</si>
  <si>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</si>
  <si>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</si>
  <si>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</si>
  <si>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</si>
  <si>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</si>
  <si>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</si>
  <si>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</si>
  <si>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</si>
  <si>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</si>
  <si>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</si>
  <si>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</si>
  <si>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</si>
  <si>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</si>
  <si>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</si>
  <si>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</si>
  <si>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</si>
  <si>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</si>
  <si>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</si>
  <si>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</si>
  <si>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</si>
  <si>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</si>
  <si>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</si>
  <si>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</si>
  <si>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</si>
  <si>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</si>
  <si>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</si>
  <si>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</si>
  <si>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</si>
  <si>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</si>
  <si>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</si>
  <si>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</si>
  <si>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</si>
  <si>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</si>
  <si>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</si>
  <si>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</si>
  <si>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</si>
  <si>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</si>
  <si>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</si>
  <si>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</si>
  <si>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</si>
  <si>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</si>
  <si>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</si>
  <si>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</si>
  <si>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</si>
  <si>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</si>
  <si>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</si>
  <si>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</si>
  <si>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</si>
  <si>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</si>
  <si>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</si>
  <si>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</si>
  <si>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</si>
  <si>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</si>
  <si>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</si>
  <si>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</si>
  <si>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</si>
  <si>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</si>
  <si>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</si>
  <si>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</si>
  <si>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</si>
  <si>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</si>
  <si>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</si>
  <si>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</si>
  <si>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</si>
  <si>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</si>
  <si>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</si>
  <si>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</si>
  <si>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</si>
  <si>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</si>
  <si>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</si>
  <si>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</si>
  <si>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</si>
  <si>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</si>
  <si>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</si>
  <si>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</si>
  <si>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</si>
  <si>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</si>
  <si>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</si>
  <si>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</si>
  <si>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</si>
  <si>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</si>
  <si>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</si>
  <si>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</si>
  <si>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</si>
  <si>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</si>
  <si>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</si>
  <si>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</si>
  <si>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</si>
  <si>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</si>
  <si>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</si>
  <si>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</si>
  <si>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</si>
  <si>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</si>
  <si>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</si>
  <si>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</si>
  <si>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</si>
  <si>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</si>
  <si>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</si>
  <si>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</si>
  <si>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</si>
  <si>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</si>
  <si>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</si>
  <si>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</si>
  <si>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</si>
  <si>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</si>
  <si>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</si>
  <si>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</si>
  <si>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</si>
  <si>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</si>
  <si>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</si>
  <si>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</si>
  <si>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</si>
  <si>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</si>
  <si>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</si>
  <si>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</si>
  <si>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</si>
  <si>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</si>
  <si>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</si>
  <si>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</si>
  <si>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</si>
  <si>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</si>
  <si>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</si>
  <si>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</si>
  <si>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</si>
  <si>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</si>
  <si>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</si>
  <si>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</si>
  <si>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</si>
  <si>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</si>
  <si>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</si>
  <si>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</si>
  <si>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</si>
  <si>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</si>
  <si>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</si>
  <si>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</si>
  <si>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</si>
  <si>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</si>
  <si>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</si>
  <si>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</si>
  <si>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</si>
  <si>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</si>
  <si>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</si>
  <si>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</si>
  <si>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</si>
  <si>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</si>
  <si>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</si>
  <si>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</si>
  <si>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</si>
  <si>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</si>
  <si>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</si>
  <si>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</si>
  <si>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</si>
  <si>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</si>
  <si>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</si>
  <si>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</si>
  <si>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</si>
  <si>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</si>
  <si>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</si>
  <si>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</si>
  <si>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</si>
  <si>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</si>
  <si>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</si>
  <si>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</si>
  <si>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</si>
  <si>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</si>
  <si>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</si>
  <si>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</si>
  <si>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</si>
  <si>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</si>
  <si>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</si>
  <si>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</si>
  <si>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</si>
  <si>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</si>
  <si>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</si>
  <si>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</si>
  <si>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</si>
  <si>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</si>
  <si>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</si>
  <si>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</si>
  <si>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</si>
  <si>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</si>
  <si>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</si>
  <si>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</si>
  <si>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</si>
  <si>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</si>
  <si>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</si>
  <si>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</si>
  <si>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</si>
  <si>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</si>
  <si>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</si>
  <si>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</si>
  <si>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</si>
  <si>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</si>
  <si>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</si>
  <si>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</si>
  <si>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</si>
  <si>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</si>
  <si>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</si>
  <si>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</si>
  <si>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</si>
  <si>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</si>
  <si>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</si>
  <si>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</si>
  <si>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</si>
  <si>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</si>
  <si>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</si>
  <si>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</si>
  <si>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</si>
  <si>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</si>
  <si>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</si>
  <si>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</si>
  <si>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</si>
  <si>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</si>
  <si>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</si>
  <si>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</si>
  <si>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</si>
  <si>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</si>
  <si>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</si>
  <si>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</si>
  <si>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</si>
  <si>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</si>
  <si>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</si>
  <si>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</si>
  <si>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</si>
  <si>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</si>
  <si>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</si>
  <si>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</si>
  <si>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</si>
  <si>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</si>
  <si>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</si>
  <si>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</si>
  <si>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</si>
  <si>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</si>
  <si>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</si>
  <si>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</si>
  <si>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</si>
  <si>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</si>
  <si>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</si>
  <si>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</si>
  <si>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</si>
  <si>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</si>
  <si>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</si>
  <si>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</si>
  <si>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</si>
  <si>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</si>
  <si>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</si>
  <si>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</si>
  <si>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</si>
  <si>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</si>
  <si>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</si>
  <si>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</si>
  <si>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</si>
  <si>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</si>
  <si>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</si>
  <si>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</si>
  <si>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</si>
  <si>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</si>
  <si>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</si>
  <si>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</si>
  <si>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</si>
  <si>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</si>
  <si>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</si>
  <si>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</si>
  <si>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</si>
  <si>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</si>
  <si>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</si>
  <si>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</si>
  <si>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</si>
  <si>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</si>
  <si>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</si>
  <si>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</si>
  <si>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</si>
  <si>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</si>
  <si>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</si>
  <si>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</si>
  <si>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</si>
  <si>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</si>
  <si>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</si>
  <si>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</si>
  <si>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</si>
  <si>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</si>
  <si>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</si>
  <si>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</si>
  <si>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</si>
  <si>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</si>
  <si>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</si>
  <si>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</si>
  <si>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</si>
  <si>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</si>
  <si>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</si>
  <si>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</si>
  <si>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</si>
  <si>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</si>
  <si>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</si>
  <si>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</si>
  <si>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</si>
  <si>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</si>
  <si>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</si>
  <si>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</si>
  <si>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</si>
  <si>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</si>
  <si>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</si>
  <si>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</si>
  <si>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</si>
  <si>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</si>
  <si>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</si>
  <si>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</si>
  <si>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</si>
  <si>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</si>
  <si>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</si>
  <si>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</si>
  <si>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</si>
  <si>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</si>
  <si>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</si>
  <si>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</si>
  <si>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</si>
  <si>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</si>
  <si>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</si>
  <si>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</si>
  <si>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</si>
  <si>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</si>
  <si>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</si>
  <si>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</si>
  <si>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</si>
  <si>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</si>
  <si>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</si>
  <si>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</si>
  <si>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</si>
  <si>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</si>
  <si>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</si>
  <si>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</si>
  <si>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</si>
  <si>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</si>
  <si>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</si>
  <si>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</si>
  <si>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</si>
  <si>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</si>
  <si>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</si>
  <si>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</si>
  <si>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</si>
  <si>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</si>
  <si>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</si>
  <si>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</si>
  <si>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</si>
  <si>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</si>
  <si>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</si>
  <si>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</si>
  <si>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</si>
  <si>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</si>
  <si>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</si>
  <si>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</si>
  <si>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</si>
  <si>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</si>
  <si>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</si>
  <si>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</si>
  <si>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</si>
  <si>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</si>
  <si>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</si>
  <si>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</si>
  <si>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</si>
  <si>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</si>
  <si>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</si>
  <si>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</si>
  <si>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</si>
  <si>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</si>
  <si>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</si>
  <si>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</si>
  <si>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</si>
  <si>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</si>
  <si>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</si>
  <si>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</si>
  <si>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</si>
  <si>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</si>
  <si>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</si>
  <si>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</si>
  <si>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</si>
  <si>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</si>
  <si>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</si>
  <si>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</si>
  <si>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</si>
  <si>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</si>
  <si>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</si>
  <si>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</si>
  <si>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</si>
  <si>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</si>
  <si>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</si>
  <si>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</si>
  <si>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</si>
  <si>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</si>
  <si>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</si>
  <si>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</si>
  <si>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</si>
  <si>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</si>
  <si>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</si>
  <si>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</si>
  <si>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</si>
  <si>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</si>
  <si>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</si>
  <si>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</si>
  <si>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</si>
  <si>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</si>
  <si>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</si>
  <si>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</si>
  <si>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</si>
  <si>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</si>
  <si>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</si>
  <si>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</si>
  <si>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</si>
  <si>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</si>
  <si>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</si>
  <si>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</si>
  <si>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</si>
  <si>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</si>
  <si>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</si>
  <si>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</si>
  <si>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</si>
  <si>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</si>
  <si>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</si>
  <si>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</si>
  <si>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</si>
  <si>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</si>
  <si>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</si>
  <si>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</si>
  <si>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</si>
  <si>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</si>
  <si>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</si>
  <si>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</si>
  <si>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</si>
  <si>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</si>
  <si>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</si>
  <si>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</si>
  <si>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</si>
  <si>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</si>
  <si>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</si>
  <si>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</si>
  <si>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</si>
  <si>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</si>
  <si>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</si>
  <si>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</si>
  <si>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</si>
  <si>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</si>
  <si>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</si>
  <si>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</si>
  <si>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</si>
  <si>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</si>
  <si>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</si>
  <si>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</si>
  <si>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</si>
  <si>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</si>
  <si>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</si>
  <si>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</si>
  <si>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</si>
  <si>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</si>
  <si>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</si>
  <si>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</si>
  <si>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</si>
  <si>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</si>
  <si>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</si>
  <si>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</si>
  <si>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</si>
  <si>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</si>
  <si>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</si>
  <si>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</si>
  <si>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</si>
  <si>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</si>
  <si>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</si>
  <si>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</si>
  <si>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</si>
  <si>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</si>
  <si>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</si>
  <si>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</si>
  <si>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</si>
  <si>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</si>
  <si>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</si>
  <si>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</si>
  <si>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</si>
  <si>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</si>
  <si>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</si>
  <si>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</si>
  <si>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</si>
  <si>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</si>
  <si>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</si>
  <si>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</si>
  <si>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</si>
  <si>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</si>
  <si>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</si>
  <si>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</si>
  <si>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</si>
  <si>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</si>
  <si>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</si>
  <si>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</si>
  <si>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</si>
  <si>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</si>
  <si>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</si>
  <si>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</si>
  <si>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</si>
  <si>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</si>
  <si>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</si>
  <si>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</si>
  <si>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</si>
  <si>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</si>
  <si>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</si>
  <si>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</si>
  <si>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</si>
  <si>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</si>
  <si>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</si>
  <si>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</si>
  <si>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</si>
  <si>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</si>
  <si>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</si>
  <si>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</si>
  <si>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</si>
  <si>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</si>
  <si>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</si>
  <si>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</si>
  <si>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</si>
  <si>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</si>
  <si>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</si>
  <si>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</si>
  <si>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</si>
  <si>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</si>
  <si>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</si>
  <si>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</si>
  <si>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</si>
  <si>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</si>
  <si>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</si>
  <si>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</si>
  <si>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</si>
  <si>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</si>
  <si>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</si>
  <si>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</si>
  <si>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</si>
  <si>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</si>
  <si>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</si>
  <si>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</si>
  <si>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</si>
  <si>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</si>
  <si>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</si>
  <si>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</si>
  <si>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</si>
  <si>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</si>
  <si>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</si>
  <si>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</si>
  <si>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</si>
  <si>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</si>
  <si>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</si>
  <si>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</si>
  <si>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</si>
  <si>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</si>
  <si>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</si>
  <si>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</si>
  <si>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</si>
  <si>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</si>
  <si>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</si>
  <si>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</si>
  <si>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</si>
  <si>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</si>
  <si>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</si>
  <si>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</si>
  <si>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</si>
  <si>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</si>
  <si>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</si>
  <si>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</si>
  <si>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</si>
  <si>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</si>
  <si>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</si>
  <si>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</si>
  <si>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</si>
  <si>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</si>
  <si>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</si>
  <si>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</si>
  <si>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</si>
  <si>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</si>
  <si>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</si>
  <si>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</si>
  <si>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</si>
  <si>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</si>
  <si>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</si>
  <si>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</si>
  <si>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</si>
  <si>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</si>
  <si>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</si>
  <si>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</si>
  <si>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</si>
  <si>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</si>
  <si>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</si>
  <si>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</si>
  <si>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</si>
  <si>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</si>
  <si>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</si>
  <si>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</si>
  <si>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</si>
  <si>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</si>
  <si>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</si>
  <si>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</si>
  <si>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</si>
  <si>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</si>
  <si>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</si>
  <si>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</si>
  <si>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</si>
  <si>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</si>
  <si>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</si>
  <si>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</si>
  <si>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</si>
  <si>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</si>
  <si>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</si>
  <si>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</si>
  <si>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</si>
  <si>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</si>
  <si>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</si>
  <si>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</si>
  <si>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</si>
  <si>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</si>
  <si>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</si>
  <si>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</si>
  <si>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</si>
  <si>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</si>
  <si>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</si>
  <si>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</si>
  <si>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</si>
  <si>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</si>
  <si>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</si>
  <si>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</si>
  <si>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</si>
  <si>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</si>
  <si>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</si>
  <si>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</si>
  <si>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</si>
  <si>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</si>
  <si>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</si>
  <si>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</si>
  <si>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</si>
  <si>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</si>
  <si>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</si>
  <si>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</si>
  <si>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</si>
  <si>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</si>
  <si>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</si>
  <si>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</si>
  <si>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</si>
  <si>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</si>
  <si>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</si>
  <si>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</si>
  <si>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</si>
  <si>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</si>
  <si>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</si>
  <si>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</si>
  <si>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</si>
  <si>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</si>
  <si>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</si>
  <si>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</si>
  <si>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</si>
  <si>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</si>
  <si>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</si>
  <si>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</si>
  <si>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</si>
  <si>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</si>
  <si>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</si>
  <si>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</si>
  <si>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</si>
  <si>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</si>
  <si>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</si>
  <si>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</si>
  <si>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</si>
  <si>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</si>
  <si>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</si>
  <si>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</si>
  <si>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</si>
  <si>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</si>
  <si>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</si>
  <si>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</si>
  <si>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</si>
  <si>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</si>
  <si>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</si>
  <si>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</si>
  <si>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</si>
  <si>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</si>
  <si>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</si>
  <si>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</si>
  <si>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</si>
  <si>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</si>
  <si>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</si>
  <si>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</si>
  <si>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</si>
  <si>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</si>
  <si>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</si>
  <si>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</si>
  <si>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</si>
  <si>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</si>
  <si>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</si>
  <si>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</si>
  <si>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</si>
  <si>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</si>
  <si>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</si>
  <si>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</si>
  <si>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</si>
  <si>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</si>
  <si>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</si>
  <si>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</si>
  <si>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</si>
  <si>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</si>
  <si>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</si>
  <si>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</si>
  <si>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</si>
  <si>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</si>
  <si>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</si>
  <si>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</si>
  <si>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</si>
  <si>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</si>
  <si>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</si>
  <si>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</si>
  <si>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</si>
  <si>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</si>
  <si>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</si>
  <si>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</si>
  <si>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</si>
  <si>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</si>
  <si>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</si>
  <si>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</si>
  <si>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</si>
  <si>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</si>
  <si>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</si>
  <si>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</si>
  <si>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</si>
  <si>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</si>
  <si>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</si>
  <si>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</si>
  <si>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</si>
  <si>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</si>
  <si>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</si>
  <si>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</si>
  <si>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</si>
  <si>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</si>
  <si>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</si>
  <si>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</si>
  <si>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</si>
  <si>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</si>
  <si>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</si>
  <si>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</si>
  <si>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</si>
  <si>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</si>
  <si>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</si>
  <si>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</si>
  <si>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</si>
  <si>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</si>
  <si>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</si>
  <si>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</si>
  <si>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</si>
  <si>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</si>
  <si>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</si>
  <si>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</si>
  <si>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</si>
  <si>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</si>
  <si>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</si>
  <si>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</si>
  <si>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</si>
  <si>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</si>
  <si>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</si>
  <si>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</si>
  <si>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</si>
  <si>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</si>
  <si>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</si>
  <si>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</si>
  <si>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</si>
  <si>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</si>
  <si>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</si>
  <si>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</si>
  <si>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</si>
  <si>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</si>
  <si>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</si>
  <si>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</si>
  <si>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</si>
  <si>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</si>
  <si>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</si>
  <si>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</si>
  <si>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</si>
  <si>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</si>
  <si>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</si>
  <si>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</si>
  <si>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</si>
  <si>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</si>
  <si>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</si>
  <si>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</si>
  <si>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</si>
  <si>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</si>
  <si>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</si>
  <si>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</si>
  <si>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</si>
  <si>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</si>
  <si>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</si>
  <si>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</si>
  <si>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</si>
  <si>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</si>
  <si>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</si>
  <si>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</si>
  <si>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</si>
  <si>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</si>
  <si>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</si>
  <si>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</si>
  <si>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</si>
  <si>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</si>
  <si>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</si>
  <si>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</si>
  <si>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</si>
  <si>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</si>
  <si>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</si>
  <si>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</si>
  <si>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</si>
  <si>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</si>
  <si>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</si>
  <si>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</si>
  <si>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</si>
  <si>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</si>
  <si>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</si>
  <si>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</si>
  <si>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</si>
  <si>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</si>
  <si>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</si>
  <si>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</si>
  <si>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</si>
  <si>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</si>
  <si>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</si>
  <si>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</si>
  <si>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</si>
  <si>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</si>
  <si>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</si>
  <si>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</si>
  <si>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</si>
  <si>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</si>
  <si>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</si>
  <si>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</si>
  <si>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</si>
  <si>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</si>
  <si>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</si>
  <si>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</si>
  <si>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</si>
  <si>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</si>
  <si>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</si>
  <si>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</si>
  <si>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</si>
  <si>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</si>
  <si>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</si>
  <si>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</si>
  <si>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</si>
  <si>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</si>
  <si>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</si>
  <si>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</si>
  <si>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</si>
  <si>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</si>
  <si>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</si>
  <si>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</si>
  <si>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</si>
  <si>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</si>
  <si>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</si>
  <si>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</si>
  <si>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</si>
  <si>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</si>
  <si>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</si>
  <si>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</si>
  <si>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</si>
  <si>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</si>
  <si>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</si>
  <si>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</si>
  <si>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</si>
  <si>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</si>
  <si>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</si>
  <si>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</si>
  <si>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</si>
  <si>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</si>
  <si>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</si>
  <si>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</si>
  <si>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</si>
  <si>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</si>
  <si>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</si>
  <si>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</si>
  <si>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</si>
  <si>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</si>
  <si>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</si>
  <si>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</si>
  <si>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</si>
  <si>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</si>
  <si>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</si>
  <si>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</si>
  <si>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</si>
  <si>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</si>
  <si>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</si>
  <si>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</si>
  <si>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</si>
  <si>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</si>
  <si>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</si>
  <si>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</si>
  <si>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</si>
  <si>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</si>
  <si>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</si>
  <si>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</si>
  <si>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</si>
  <si>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</si>
  <si>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</si>
  <si>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</si>
  <si>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</si>
  <si>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</si>
  <si>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</si>
  <si>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</si>
  <si>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</si>
  <si>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</si>
  <si>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</si>
  <si>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</si>
  <si>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</si>
  <si>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</si>
  <si>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</si>
  <si>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</si>
  <si>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</si>
  <si>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</si>
  <si>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</si>
  <si>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</si>
  <si>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</si>
  <si>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</si>
  <si>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</si>
  <si>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</si>
  <si>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</si>
  <si>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</si>
  <si>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</si>
  <si>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</si>
  <si>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</si>
  <si>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</si>
  <si>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</si>
  <si>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</si>
  <si>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</si>
  <si>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</si>
  <si>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</si>
  <si>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</si>
  <si>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</si>
  <si>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</si>
  <si>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</si>
  <si>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</si>
  <si>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</si>
  <si>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</si>
  <si>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</si>
  <si>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</si>
  <si>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</si>
  <si>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</si>
  <si>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</si>
  <si>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</si>
  <si>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</si>
  <si>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</si>
  <si>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</si>
  <si>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</si>
  <si>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</si>
  <si>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</si>
  <si>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</si>
  <si>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</si>
  <si>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</si>
  <si>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</si>
  <si>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</si>
  <si>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</si>
  <si>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</si>
  <si>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</si>
  <si>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</si>
  <si>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</si>
  <si>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</si>
  <si>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</si>
  <si>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</si>
  <si>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</si>
  <si>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</si>
  <si>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</si>
  <si>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</si>
  <si>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</si>
  <si>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</si>
  <si>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</si>
  <si>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</si>
  <si>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</si>
  <si>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</si>
  <si>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</si>
  <si>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</si>
  <si>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</si>
  <si>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</si>
  <si>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</si>
  <si>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</si>
  <si>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</si>
  <si>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</si>
  <si>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</si>
  <si>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</si>
  <si>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</si>
  <si>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</si>
  <si>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</si>
  <si>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</si>
  <si>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</si>
  <si>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</si>
  <si>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</si>
  <si>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</si>
  <si>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</si>
  <si>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</si>
  <si>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</si>
  <si>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</si>
  <si>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</si>
  <si>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</si>
  <si>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</si>
  <si>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</si>
  <si>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</si>
  <si>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</si>
  <si>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</si>
  <si>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</si>
  <si>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</si>
  <si>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</si>
  <si>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</si>
  <si>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</si>
  <si>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</si>
  <si>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</si>
  <si>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</si>
  <si>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</si>
  <si>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</si>
  <si>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</si>
  <si>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</si>
  <si>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</si>
  <si>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</si>
  <si>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</si>
  <si>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</si>
  <si>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</si>
  <si>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</si>
  <si>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</si>
  <si>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</si>
  <si>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</si>
  <si>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</si>
  <si>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</si>
  <si>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</si>
  <si>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</si>
  <si>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</si>
  <si>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</si>
  <si>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</si>
  <si>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</si>
  <si>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</si>
  <si>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</si>
  <si>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</si>
  <si>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</si>
  <si>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</si>
  <si>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</si>
  <si>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</si>
  <si>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</si>
  <si>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</si>
  <si>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</si>
  <si>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</si>
  <si>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</si>
  <si>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</si>
  <si>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</si>
  <si>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</si>
  <si>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</si>
  <si>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</si>
  <si>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</si>
  <si>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</si>
  <si>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</si>
  <si>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</si>
  <si>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</si>
  <si>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</si>
  <si>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</si>
  <si>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</si>
  <si>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</si>
  <si>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</si>
  <si>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</si>
  <si>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</si>
  <si>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</si>
  <si>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</si>
  <si>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</si>
  <si>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</si>
  <si>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</si>
  <si>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</si>
  <si>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</si>
  <si>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</si>
  <si>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</si>
  <si>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</si>
  <si>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</si>
  <si>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</si>
  <si>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</si>
  <si>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</si>
  <si>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</si>
  <si>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</si>
  <si>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</si>
  <si>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</si>
  <si>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</si>
  <si>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</si>
  <si>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</si>
  <si>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</si>
  <si>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</si>
  <si>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</si>
  <si>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</si>
  <si>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</si>
  <si>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</si>
  <si>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</si>
  <si>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</si>
  <si>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</si>
  <si>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</si>
  <si>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</si>
  <si>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</si>
  <si>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</si>
  <si>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</si>
  <si>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</si>
  <si>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</si>
  <si>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</si>
  <si>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</si>
  <si>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</si>
  <si>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</si>
  <si>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</si>
  <si>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</si>
  <si>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</si>
  <si>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</si>
  <si>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</si>
  <si>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</si>
  <si>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</si>
  <si>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</si>
  <si>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</si>
  <si>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</si>
  <si>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</si>
  <si>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</si>
  <si>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</si>
  <si>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</si>
  <si>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</si>
  <si>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</si>
  <si>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</si>
  <si>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</si>
  <si>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</si>
  <si>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</si>
  <si>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</si>
  <si>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</si>
  <si>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</si>
  <si>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</si>
  <si>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</si>
  <si>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</si>
  <si>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</si>
  <si>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</si>
  <si>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</si>
  <si>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</si>
  <si>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</si>
  <si>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</si>
  <si>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</si>
  <si>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</si>
  <si>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</si>
  <si>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</si>
  <si>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</si>
  <si>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</si>
  <si>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</si>
  <si>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</si>
  <si>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</si>
  <si>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</si>
  <si>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</si>
  <si>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</si>
  <si>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</si>
  <si>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</si>
  <si>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</si>
  <si>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</si>
  <si>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</si>
  <si>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</si>
  <si>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</si>
  <si>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</si>
  <si>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</si>
  <si>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</si>
  <si>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</si>
  <si>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</si>
  <si>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</si>
  <si>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</si>
  <si>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</si>
  <si>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</si>
  <si>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</si>
  <si>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</si>
  <si>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</si>
  <si>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</si>
  <si>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</si>
  <si>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</si>
  <si>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</si>
  <si>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</si>
  <si>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</si>
  <si>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</si>
  <si>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</si>
  <si>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</si>
  <si>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</si>
  <si>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</si>
  <si>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</si>
  <si>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</si>
  <si>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</si>
  <si>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</si>
  <si>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</si>
  <si>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</si>
  <si>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</si>
  <si>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</si>
  <si>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</si>
  <si>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</si>
  <si>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</si>
  <si>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</si>
  <si>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</si>
  <si>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</si>
  <si>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</si>
  <si>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</si>
  <si>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</si>
  <si>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</si>
  <si>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</si>
  <si>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</si>
  <si>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</si>
  <si>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</si>
  <si>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</si>
  <si>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</si>
  <si>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</si>
  <si>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</si>
  <si>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</si>
  <si>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</si>
  <si>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</si>
  <si>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</si>
  <si>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</si>
  <si>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</si>
  <si>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</si>
  <si>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</si>
  <si>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</si>
  <si>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</si>
  <si>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</si>
  <si>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</si>
  <si>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</si>
  <si>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</si>
  <si>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</si>
  <si>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</si>
  <si>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</si>
  <si>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</si>
  <si>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</si>
  <si>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</si>
  <si>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</si>
  <si>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</si>
  <si>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</si>
  <si>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</si>
  <si>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</si>
  <si>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</si>
  <si>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</si>
  <si>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</si>
  <si>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</si>
  <si>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</si>
  <si>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</si>
  <si>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</si>
  <si>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</si>
  <si>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</si>
  <si>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</si>
  <si>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</si>
  <si>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</si>
  <si>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</si>
  <si>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</si>
  <si>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</si>
  <si>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</si>
  <si>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</si>
  <si>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</si>
  <si>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</si>
  <si>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</si>
  <si>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</si>
  <si>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</si>
  <si>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</si>
  <si>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</si>
  <si>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</si>
  <si>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</si>
  <si>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</si>
  <si>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</si>
  <si>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</si>
  <si>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</si>
  <si>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</si>
  <si>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</si>
  <si>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</si>
  <si>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</si>
  <si>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</si>
  <si>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</si>
  <si>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</si>
  <si>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</si>
  <si>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</si>
  <si>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</si>
  <si>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</si>
  <si>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</si>
  <si>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</si>
  <si>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</si>
  <si>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</si>
  <si>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</si>
  <si>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</si>
  <si>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</si>
  <si>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</si>
  <si>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</si>
  <si>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</si>
  <si>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</si>
  <si>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</si>
  <si>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</si>
  <si>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</si>
  <si>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</si>
  <si>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</si>
  <si>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</si>
  <si>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</si>
  <si>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</si>
  <si>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</si>
  <si>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</si>
  <si>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</si>
  <si>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</si>
  <si>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</si>
  <si>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</si>
  <si>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</si>
  <si>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</si>
  <si>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</si>
  <si>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</si>
  <si>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</si>
  <si>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</si>
  <si>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</si>
  <si>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</si>
  <si>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</si>
  <si>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</si>
  <si>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</si>
  <si>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</si>
  <si>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</si>
  <si>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</si>
  <si>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</si>
  <si>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</si>
  <si>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</si>
  <si>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</si>
  <si>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</si>
  <si>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</si>
  <si>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</si>
  <si>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</si>
  <si>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</si>
  <si>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</si>
  <si>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</si>
  <si>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</si>
  <si>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</si>
  <si>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</si>
  <si>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</si>
  <si>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</si>
  <si>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</si>
  <si>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</si>
  <si>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</si>
  <si>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</si>
  <si>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</si>
  <si>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</si>
  <si>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</si>
  <si>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</si>
  <si>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</si>
  <si>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</si>
  <si>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</si>
  <si>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</si>
  <si>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</si>
  <si>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</si>
  <si>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</si>
  <si>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</si>
  <si>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</si>
  <si>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</si>
  <si>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</si>
  <si>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</si>
  <si>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</si>
  <si>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</si>
  <si>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</si>
  <si>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</si>
  <si>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</si>
  <si>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</si>
  <si>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</si>
  <si>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</si>
  <si>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</si>
  <si>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</si>
  <si>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</si>
  <si>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</si>
  <si>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</si>
  <si>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</si>
  <si>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</si>
  <si>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</si>
  <si>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</si>
  <si>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</si>
  <si>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</si>
  <si>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</si>
  <si>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</si>
  <si>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</si>
  <si>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</si>
  <si>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</si>
  <si>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</si>
  <si>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</si>
  <si>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</si>
  <si>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</si>
  <si>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</si>
  <si>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</si>
  <si>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</si>
  <si>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</si>
  <si>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</si>
  <si>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</si>
  <si>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</si>
  <si>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</si>
  <si>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</si>
  <si>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</si>
  <si>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</si>
  <si>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</si>
  <si>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</si>
  <si>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</si>
  <si>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</si>
  <si>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</si>
  <si>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</si>
  <si>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</si>
  <si>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</si>
  <si>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</si>
  <si>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</si>
  <si>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</si>
  <si>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</si>
  <si>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</si>
  <si>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</si>
  <si>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</si>
  <si>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</si>
  <si>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</si>
  <si>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</si>
  <si>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</si>
  <si>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</si>
  <si>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</si>
  <si>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</si>
  <si>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</si>
  <si>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</si>
  <si>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</si>
  <si>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</si>
  <si>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</si>
  <si>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</si>
  <si>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</si>
  <si>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</si>
  <si>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</si>
  <si>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</si>
  <si>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</si>
  <si>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</si>
  <si>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</si>
  <si>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</si>
  <si>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</si>
  <si>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</si>
  <si>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</si>
  <si>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</si>
  <si>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</si>
  <si>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</si>
  <si>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</si>
  <si>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</si>
  <si>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</si>
  <si>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</si>
  <si>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</si>
  <si>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</si>
  <si>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</si>
  <si>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</si>
  <si>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</si>
  <si>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</si>
  <si>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</si>
  <si>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</si>
  <si>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</si>
  <si>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</si>
  <si>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</si>
  <si>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</si>
  <si>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</si>
  <si>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</si>
  <si>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</si>
  <si>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</si>
  <si>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</si>
  <si>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</si>
  <si>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</si>
  <si>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</si>
  <si>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</si>
  <si>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</si>
  <si>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</si>
  <si>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</si>
  <si>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</si>
  <si>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</si>
  <si>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</si>
  <si>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</si>
  <si>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</si>
  <si>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</si>
  <si>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</si>
  <si>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</si>
  <si>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</si>
  <si>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</si>
  <si>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</si>
  <si>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</si>
  <si>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</si>
  <si>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</si>
  <si>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</si>
  <si>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</si>
  <si>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</si>
  <si>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</si>
  <si>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</si>
  <si>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</si>
  <si>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</si>
  <si>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</si>
  <si>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</si>
  <si>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</si>
  <si>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</si>
  <si>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</si>
  <si>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</si>
  <si>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</si>
  <si>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</si>
  <si>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</si>
  <si>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</si>
  <si>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</si>
  <si>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</si>
  <si>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</si>
  <si>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</si>
  <si>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</si>
  <si>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</si>
  <si>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</si>
  <si>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</si>
  <si>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</si>
  <si>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</si>
  <si>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</si>
  <si>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</si>
  <si>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</si>
  <si>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</si>
  <si>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</si>
  <si>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</si>
  <si>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</si>
  <si>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</si>
  <si>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</si>
  <si>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</si>
  <si>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</si>
  <si>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</si>
  <si>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</si>
  <si>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</si>
  <si>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</si>
  <si>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</si>
  <si>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</si>
  <si>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</si>
  <si>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</si>
  <si>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</si>
  <si>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</si>
  <si>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</si>
  <si>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</si>
  <si>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</si>
  <si>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</si>
  <si>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</si>
  <si>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</si>
  <si>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</si>
  <si>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</si>
  <si>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</si>
  <si>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</si>
  <si>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</si>
  <si>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</si>
  <si>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</si>
  <si>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</si>
  <si>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</si>
  <si>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</si>
  <si>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</si>
  <si>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</si>
  <si>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</si>
  <si>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</si>
  <si>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</si>
  <si>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</si>
  <si>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</si>
  <si>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</si>
  <si>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</si>
  <si>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</si>
  <si>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</si>
  <si>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</si>
  <si>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</si>
  <si>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</si>
  <si>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</si>
  <si>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</si>
  <si>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</si>
  <si>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</si>
  <si>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</si>
  <si>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</si>
  <si>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</si>
  <si>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</si>
  <si>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</si>
  <si>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</si>
  <si>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</si>
  <si>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</si>
  <si>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</si>
  <si>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</si>
  <si>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</si>
  <si>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</si>
  <si>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</si>
  <si>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</si>
  <si>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</si>
  <si>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</si>
  <si>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</si>
  <si>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</si>
  <si>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</si>
  <si>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</si>
  <si>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</si>
  <si>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</si>
  <si>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</si>
  <si>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</si>
  <si>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</si>
  <si>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</si>
  <si>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</si>
  <si>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</si>
  <si>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</si>
  <si>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</si>
  <si>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</si>
  <si>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</si>
  <si>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</si>
  <si>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</si>
  <si>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</si>
  <si>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</si>
  <si>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</si>
  <si>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</si>
  <si>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</si>
  <si>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</si>
  <si>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</si>
  <si>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</si>
  <si>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</si>
  <si>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</si>
  <si>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</si>
  <si>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</si>
  <si>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</si>
  <si>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</si>
  <si>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</si>
  <si>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</si>
  <si>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</si>
  <si>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</si>
  <si>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</si>
  <si>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</si>
  <si>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</si>
  <si>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</si>
  <si>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</si>
  <si>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</si>
  <si>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</si>
  <si>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</si>
  <si>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</si>
  <si>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</si>
  <si>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</si>
  <si>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</si>
  <si>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</si>
  <si>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</si>
  <si>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</si>
  <si>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</si>
  <si>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</si>
  <si>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</si>
  <si>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</si>
  <si>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</si>
  <si>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</si>
  <si>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</si>
  <si>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</si>
  <si>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</si>
  <si>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</si>
  <si>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</si>
  <si>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</si>
  <si>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</si>
  <si>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</si>
  <si>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</si>
  <si>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</si>
  <si>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</si>
  <si>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</si>
  <si>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</si>
  <si>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</si>
  <si>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</si>
  <si>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</si>
  <si>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</si>
  <si>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</si>
  <si>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</si>
  <si>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</si>
  <si>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</si>
  <si>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</si>
  <si>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</si>
  <si>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</si>
  <si>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</si>
  <si>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</si>
  <si>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</si>
  <si>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</si>
  <si>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</si>
  <si>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</si>
  <si>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</si>
  <si>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</si>
  <si>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</si>
  <si>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</si>
  <si>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</si>
  <si>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</si>
  <si>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</si>
  <si>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</si>
  <si>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</si>
  <si>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</si>
  <si>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</si>
  <si>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</si>
  <si>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</si>
  <si>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</si>
  <si>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</si>
  <si>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</si>
  <si>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</si>
  <si>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</si>
  <si>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</si>
  <si>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</si>
  <si>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</si>
  <si>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</si>
  <si>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</si>
  <si>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</si>
  <si>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</si>
  <si>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</si>
  <si>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</si>
  <si>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</si>
  <si>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</si>
  <si>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</si>
  <si>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</si>
  <si>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</si>
  <si>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</si>
  <si>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</si>
  <si>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</si>
  <si>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</si>
  <si>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</si>
  <si>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</si>
  <si>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</si>
  <si>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</si>
  <si>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</si>
  <si>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</si>
  <si>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</si>
  <si>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</si>
  <si>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</si>
  <si>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</si>
  <si>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</si>
  <si>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</si>
  <si>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</si>
  <si>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</si>
  <si>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</si>
  <si>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</si>
  <si>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</si>
  <si>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</si>
  <si>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</si>
  <si>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</si>
  <si>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</si>
  <si>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</si>
  <si>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</si>
  <si>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</si>
  <si>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</si>
  <si>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</si>
  <si>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</si>
  <si>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</si>
  <si>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</si>
  <si>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</si>
  <si>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</si>
  <si>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</si>
  <si>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</si>
  <si>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</si>
  <si>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</si>
  <si>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</si>
  <si>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</si>
  <si>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</si>
  <si>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</si>
  <si>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</si>
  <si>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</si>
  <si>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</si>
  <si>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</si>
  <si>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</si>
  <si>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</si>
  <si>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</si>
  <si>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</si>
  <si>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</si>
  <si>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</si>
  <si>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</si>
  <si>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</si>
  <si>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</si>
  <si>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</si>
  <si>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</si>
  <si>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</si>
  <si>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</si>
  <si>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</si>
  <si>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</si>
  <si>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</si>
  <si>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</si>
  <si>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</si>
  <si>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</si>
  <si>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</si>
  <si>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</si>
  <si>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</si>
  <si>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</si>
  <si>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</si>
  <si>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</si>
  <si>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</si>
  <si>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</si>
  <si>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</si>
  <si>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</si>
  <si>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</si>
  <si>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</si>
  <si>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</si>
  <si>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</si>
  <si>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</si>
  <si>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</si>
  <si>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</si>
  <si>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</si>
  <si>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</si>
  <si>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</si>
  <si>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</si>
  <si>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</si>
  <si>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</si>
  <si>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</si>
  <si>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</si>
  <si>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</si>
  <si>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</si>
  <si>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</si>
  <si>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</si>
  <si>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</si>
  <si>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</si>
  <si>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</si>
  <si>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</si>
  <si>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</si>
  <si>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</si>
  <si>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</si>
  <si>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</si>
  <si>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</si>
  <si>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</si>
  <si>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</si>
  <si>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</si>
  <si>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</si>
  <si>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</si>
  <si>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</si>
  <si>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</si>
  <si>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</si>
  <si>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</si>
  <si>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</si>
  <si>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</si>
  <si>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</si>
  <si>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</si>
  <si>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</si>
  <si>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</si>
  <si>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</si>
  <si>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</si>
  <si>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</si>
  <si>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</si>
  <si>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</si>
  <si>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</si>
  <si>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</si>
  <si>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</si>
  <si>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</si>
  <si>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</si>
  <si>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</si>
  <si>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</si>
  <si>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</si>
  <si>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</si>
  <si>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</si>
  <si>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</si>
  <si>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</si>
  <si>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</si>
  <si>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</si>
  <si>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</si>
  <si>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</si>
  <si>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</si>
  <si>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</si>
  <si>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</si>
  <si>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</si>
  <si>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</si>
  <si>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</si>
  <si>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</si>
  <si>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</si>
  <si>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</si>
  <si>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</si>
  <si>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</si>
  <si>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</si>
  <si>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</si>
  <si>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</si>
  <si>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</si>
  <si>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</si>
  <si>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</si>
  <si>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</si>
  <si>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</si>
  <si>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</si>
  <si>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</si>
  <si>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</si>
  <si>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</si>
  <si>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</si>
  <si>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</si>
  <si>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</si>
  <si>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</si>
  <si>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</si>
  <si>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</si>
  <si>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</si>
  <si>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</si>
  <si>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</si>
  <si>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</si>
  <si>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</si>
  <si>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</si>
  <si>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</si>
  <si>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</si>
  <si>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</si>
  <si>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</si>
  <si>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</si>
  <si>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</si>
  <si>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</si>
  <si>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</si>
  <si>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</si>
  <si>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</si>
  <si>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</si>
  <si>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</si>
  <si>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</si>
  <si>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</si>
  <si>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</si>
  <si>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</si>
  <si>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</si>
  <si>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</si>
  <si>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</si>
  <si>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</si>
  <si>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</si>
  <si>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</si>
  <si>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</si>
  <si>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</si>
  <si>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</si>
  <si>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</si>
  <si>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</si>
  <si>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</si>
  <si>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</si>
  <si>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</si>
  <si>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</si>
  <si>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</si>
  <si>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</si>
  <si>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</si>
  <si>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</si>
  <si>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</si>
  <si>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</si>
  <si>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</si>
  <si>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</si>
  <si>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</si>
  <si>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</si>
  <si>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</si>
  <si>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</si>
  <si>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</si>
  <si>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</si>
  <si>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</si>
  <si>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</si>
  <si>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</si>
  <si>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</si>
  <si>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</si>
  <si>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</si>
  <si>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</si>
  <si>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</si>
  <si>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</si>
  <si>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</si>
  <si>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</si>
  <si>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</si>
  <si>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</si>
  <si>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</si>
  <si>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</si>
  <si>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</si>
  <si>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</si>
  <si>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</si>
  <si>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</si>
  <si>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</si>
  <si>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</si>
  <si>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</si>
  <si>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</si>
  <si>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</si>
  <si>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</si>
  <si>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</si>
  <si>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</si>
  <si>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</si>
  <si>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</si>
  <si>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</si>
  <si>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</si>
  <si>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</si>
  <si>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</si>
  <si>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</si>
  <si>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</si>
  <si>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</si>
  <si>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</si>
  <si>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</si>
  <si>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</si>
  <si>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</si>
  <si>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</si>
  <si>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</si>
  <si>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</si>
  <si>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</si>
  <si>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</si>
  <si>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</si>
  <si>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</si>
  <si>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</si>
  <si>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</si>
  <si>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</si>
  <si>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</si>
  <si>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</si>
  <si>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</si>
  <si>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</si>
  <si>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</si>
  <si>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</si>
  <si>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</si>
  <si>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</si>
  <si>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</si>
  <si>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</si>
  <si>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</si>
  <si>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</si>
  <si>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</si>
  <si>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</si>
  <si>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</si>
  <si>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</si>
  <si>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</si>
  <si>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</si>
  <si>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</si>
  <si>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</si>
  <si>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</si>
  <si>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</si>
  <si>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</si>
  <si>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</si>
  <si>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</si>
  <si>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</si>
  <si>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</si>
  <si>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</si>
  <si>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</si>
  <si>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</si>
  <si>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</si>
  <si>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</si>
  <si>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</si>
  <si>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</si>
  <si>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</si>
  <si>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</si>
  <si>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</si>
  <si>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</si>
  <si>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</si>
  <si>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</si>
  <si>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</si>
  <si>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</si>
  <si>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</si>
  <si>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</si>
  <si>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</si>
  <si>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</si>
  <si>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</si>
  <si>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</si>
  <si>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</si>
  <si>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</si>
  <si>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</si>
  <si>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</si>
  <si>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</si>
  <si>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</si>
  <si>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</si>
  <si>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</si>
  <si>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</si>
  <si>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</si>
  <si>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</si>
  <si>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</si>
  <si>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</si>
  <si>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</si>
  <si>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</si>
  <si>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</si>
  <si>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</si>
  <si>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</si>
  <si>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</si>
  <si>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</si>
  <si>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</si>
  <si>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</si>
  <si>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</si>
  <si>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</si>
  <si>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</si>
  <si>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</si>
  <si>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</si>
  <si>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</si>
  <si>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</si>
  <si>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</si>
  <si>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</si>
  <si>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</si>
  <si>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</si>
  <si>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</si>
  <si>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</si>
  <si>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</si>
  <si>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</si>
  <si>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</si>
  <si>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</si>
  <si>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</si>
  <si>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</si>
  <si>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</si>
  <si>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</si>
  <si>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</si>
  <si>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</si>
  <si>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</si>
  <si>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</si>
  <si>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</si>
  <si>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</si>
  <si>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</si>
  <si>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</si>
  <si>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</si>
  <si>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</si>
  <si>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</si>
  <si>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</si>
  <si>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</si>
  <si>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</si>
  <si>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</si>
  <si>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</si>
  <si>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</si>
  <si>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</si>
  <si>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</si>
  <si>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</si>
  <si>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</si>
  <si>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</si>
  <si>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</si>
  <si>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</si>
  <si>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</si>
  <si>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</si>
  <si>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</si>
  <si>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</si>
  <si>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</si>
  <si>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</si>
  <si>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</si>
  <si>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</si>
  <si>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</si>
  <si>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</si>
  <si>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</si>
  <si>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</si>
  <si>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</si>
  <si>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</si>
  <si>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</si>
  <si>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</si>
  <si>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</si>
  <si>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</si>
  <si>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</si>
  <si>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</si>
  <si>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</si>
  <si>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</si>
  <si>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</si>
  <si>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</si>
  <si>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</si>
  <si>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</si>
  <si>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</si>
  <si>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</si>
  <si>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</si>
  <si>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</si>
  <si>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</si>
  <si>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</si>
  <si>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</si>
  <si>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</si>
  <si>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</si>
  <si>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</si>
  <si>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</si>
  <si>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</si>
  <si>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</si>
  <si>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</si>
  <si>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</si>
  <si>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</si>
  <si>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</si>
  <si>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</si>
  <si>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</si>
  <si>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</si>
  <si>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</si>
  <si>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</si>
  <si>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</si>
  <si>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</si>
  <si>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</si>
  <si>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</si>
  <si>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</si>
  <si>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</si>
  <si>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</si>
  <si>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</si>
  <si>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</si>
  <si>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</si>
  <si>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</si>
  <si>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</si>
  <si>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</si>
  <si>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</si>
  <si>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</si>
  <si>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</si>
  <si>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</si>
  <si>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</si>
  <si>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</si>
  <si>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</si>
  <si>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</si>
  <si>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</si>
  <si>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</si>
  <si>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</si>
  <si>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</si>
  <si>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</si>
  <si>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</si>
  <si>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</si>
  <si>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</si>
  <si>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</si>
  <si>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</si>
  <si>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</si>
  <si>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</si>
  <si>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</si>
  <si>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</si>
  <si>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</si>
  <si>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</si>
  <si>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</si>
  <si>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</si>
  <si>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</si>
  <si>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</si>
  <si>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</si>
  <si>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</si>
  <si>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</si>
  <si>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</si>
  <si>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</si>
  <si>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</si>
  <si>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</si>
  <si>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</si>
  <si>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</si>
  <si>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</si>
  <si>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</si>
  <si>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</si>
  <si>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</si>
  <si>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</si>
  <si>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</si>
  <si>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</si>
  <si>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</si>
  <si>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</si>
  <si>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</si>
  <si>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</si>
  <si>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</si>
  <si>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</si>
  <si>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</si>
  <si>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</si>
  <si>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</si>
  <si>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</si>
  <si>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</si>
  <si>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</si>
  <si>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</si>
  <si>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</si>
  <si>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</si>
  <si>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</si>
  <si>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</si>
  <si>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</si>
  <si>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</si>
  <si>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</si>
  <si>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</si>
  <si>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</si>
  <si>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</si>
  <si>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</si>
  <si>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</si>
  <si>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</si>
  <si>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</si>
  <si>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</si>
  <si>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</si>
  <si>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</si>
  <si>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</si>
  <si>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</si>
  <si>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</si>
  <si>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</si>
  <si>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</si>
  <si>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</si>
  <si>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</si>
  <si>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</si>
  <si>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</si>
  <si>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</si>
  <si>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</si>
  <si>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</si>
  <si>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</si>
  <si>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</si>
  <si>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</si>
  <si>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</si>
  <si>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</si>
  <si>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</si>
  <si>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</si>
  <si>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</si>
  <si>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</si>
  <si>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</si>
  <si>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</si>
  <si>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</si>
  <si>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</si>
  <si>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</si>
  <si>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</si>
  <si>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</si>
  <si>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</si>
  <si>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</si>
  <si>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</si>
  <si>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</si>
  <si>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</si>
  <si>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</si>
  <si>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</si>
  <si>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</si>
  <si>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</si>
  <si>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</si>
  <si>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</si>
  <si>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</si>
  <si>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</si>
  <si>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</si>
  <si>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</si>
  <si>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</si>
  <si>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</si>
  <si>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</si>
  <si>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</si>
  <si>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</si>
  <si>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</si>
  <si>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</si>
  <si>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</si>
  <si>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</si>
  <si>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</si>
  <si>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</si>
  <si>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</si>
  <si>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</si>
  <si>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</si>
  <si>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</si>
  <si>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</si>
  <si>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</si>
  <si>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</si>
  <si>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</si>
  <si>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</si>
  <si>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</si>
  <si>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</si>
  <si>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</si>
  <si>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</si>
  <si>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</si>
  <si>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</si>
  <si>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</si>
  <si>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</si>
  <si>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</si>
  <si>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</si>
  <si>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</si>
  <si>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</si>
  <si>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</si>
  <si>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</si>
  <si>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</si>
  <si>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</si>
  <si>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</si>
  <si>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</si>
  <si>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</si>
  <si>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</si>
  <si>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</si>
  <si>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</si>
  <si>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</si>
  <si>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</si>
  <si>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</si>
  <si>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</si>
  <si>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</si>
  <si>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</si>
  <si>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</si>
  <si>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</si>
  <si>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</si>
  <si>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</si>
  <si>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</si>
  <si>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</si>
  <si>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</si>
  <si>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</si>
  <si>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</si>
  <si>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</si>
  <si>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</si>
  <si>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</si>
  <si>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</si>
  <si>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</si>
  <si>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</si>
  <si>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</si>
  <si>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</si>
  <si>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</si>
  <si>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</si>
  <si>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</si>
  <si>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</si>
  <si>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</si>
  <si>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</si>
  <si>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</si>
  <si>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</si>
  <si>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</si>
  <si>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</si>
  <si>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</si>
  <si>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</si>
  <si>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</si>
  <si>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</si>
  <si>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</si>
  <si>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</si>
  <si>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</si>
  <si>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</si>
  <si>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</si>
  <si>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</si>
  <si>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</si>
  <si>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</si>
  <si>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</si>
  <si>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</si>
  <si>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</si>
  <si>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</si>
  <si>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</si>
  <si>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</si>
  <si>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</si>
  <si>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</si>
  <si>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</si>
  <si>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</si>
  <si>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</si>
  <si>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</si>
  <si>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</si>
  <si>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</si>
  <si>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</si>
  <si>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</si>
  <si>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</si>
  <si>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</si>
  <si>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</si>
  <si>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</si>
  <si>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</si>
  <si>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</si>
  <si>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</si>
  <si>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</si>
  <si>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</si>
  <si>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</si>
  <si>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</si>
  <si>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</si>
  <si>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</si>
  <si>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</si>
  <si>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</si>
  <si>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</si>
  <si>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</si>
  <si>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</si>
  <si>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</si>
  <si>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</si>
  <si>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</si>
  <si>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</si>
  <si>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</si>
  <si>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</si>
  <si>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</si>
  <si>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</si>
  <si>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</si>
  <si>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</si>
  <si>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</si>
  <si>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</si>
  <si>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</si>
  <si>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</si>
  <si>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</si>
  <si>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</si>
  <si>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</si>
  <si>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</si>
  <si>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</si>
  <si>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</si>
  <si>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</si>
  <si>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</si>
  <si>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</si>
  <si>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</si>
  <si>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</si>
  <si>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</si>
  <si>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</si>
  <si>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</si>
  <si>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</si>
  <si>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</si>
  <si>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</si>
  <si>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</si>
  <si>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</si>
  <si>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</si>
  <si>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</si>
  <si>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</si>
  <si>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</si>
  <si>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</si>
  <si>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</si>
  <si>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</si>
  <si>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</si>
  <si>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</si>
  <si>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</si>
  <si>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</si>
  <si>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</si>
  <si>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</si>
  <si>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</si>
  <si>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</si>
  <si>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</si>
  <si>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</si>
  <si>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</si>
  <si>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</si>
  <si>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</si>
  <si>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</si>
  <si>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</si>
  <si>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</si>
  <si>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</si>
  <si>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</si>
  <si>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</si>
  <si>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</si>
  <si>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</si>
  <si>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</si>
  <si>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</si>
  <si>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</si>
  <si>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</si>
  <si>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</si>
  <si>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</si>
  <si>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</si>
  <si>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</si>
  <si>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</si>
  <si>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</si>
  <si>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</si>
  <si>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</si>
  <si>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</si>
  <si>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</si>
  <si>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</si>
  <si>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</si>
  <si>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</si>
  <si>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</si>
  <si>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</si>
  <si>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</si>
  <si>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</si>
  <si>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</si>
  <si>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</si>
  <si>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</si>
  <si>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</si>
  <si>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</si>
  <si>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</si>
  <si>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</si>
  <si>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</si>
  <si>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</si>
  <si>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</si>
  <si>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</si>
  <si>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</si>
  <si>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</si>
  <si>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</si>
  <si>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</si>
  <si>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</si>
  <si>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</si>
  <si>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</si>
  <si>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</si>
  <si>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</si>
  <si>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</si>
  <si>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</si>
  <si>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</si>
  <si>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</si>
  <si>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</si>
  <si>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</si>
  <si>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</si>
  <si>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</si>
  <si>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</si>
  <si>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</si>
  <si>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</si>
  <si>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</si>
  <si>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</si>
  <si>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</si>
  <si>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</si>
  <si>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</si>
  <si>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</si>
  <si>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</si>
  <si>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</si>
  <si>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</si>
  <si>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</si>
  <si>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</si>
  <si>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</si>
  <si>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</si>
  <si>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</si>
  <si>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</si>
  <si>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</si>
  <si>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</si>
  <si>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</si>
  <si>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</si>
  <si>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</si>
  <si>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</si>
  <si>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</si>
  <si>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</si>
  <si>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</si>
  <si>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</si>
  <si>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</si>
  <si>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</si>
  <si>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</si>
  <si>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</si>
  <si>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</si>
  <si>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</si>
  <si>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</si>
  <si>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</si>
  <si>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</si>
  <si>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</si>
  <si>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</si>
  <si>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</si>
  <si>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</si>
  <si>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</si>
  <si>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</si>
  <si>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</si>
  <si>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</si>
  <si>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</si>
  <si>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</si>
  <si>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</si>
  <si>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</si>
  <si>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</si>
  <si>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</si>
  <si>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</si>
  <si>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</si>
  <si>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</si>
  <si>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</si>
  <si>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</si>
  <si>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</si>
  <si>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</si>
  <si>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</si>
  <si>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</si>
  <si>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</si>
  <si>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</si>
  <si>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</si>
  <si>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</si>
  <si>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</si>
  <si>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</si>
  <si>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</si>
  <si>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</si>
  <si>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</si>
  <si>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</si>
  <si>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</si>
  <si>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</si>
  <si>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</si>
  <si>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</si>
  <si>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</si>
  <si>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</si>
  <si>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</si>
  <si>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</si>
  <si>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</si>
  <si>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</si>
  <si>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</si>
  <si>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</si>
  <si>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</si>
  <si>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</si>
  <si>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</si>
  <si>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</si>
  <si>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</si>
  <si>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</si>
  <si>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</si>
  <si>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</si>
  <si>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</si>
  <si>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</si>
  <si>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</si>
  <si>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</si>
  <si>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</si>
  <si>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</si>
  <si>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</si>
  <si>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</si>
  <si>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</si>
  <si>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</si>
  <si>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</si>
  <si>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</si>
  <si>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</si>
  <si>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</si>
  <si>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</si>
  <si>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</si>
  <si>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</si>
  <si>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</si>
  <si>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</si>
  <si>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</si>
  <si>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</si>
  <si>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</si>
  <si>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</si>
  <si>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</si>
  <si>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</si>
  <si>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</si>
  <si>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</si>
  <si>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</si>
  <si>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</si>
  <si>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</si>
  <si>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</si>
  <si>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</si>
  <si>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</si>
  <si>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</si>
  <si>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</si>
  <si>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</si>
  <si>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</si>
  <si>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</si>
  <si>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</si>
  <si>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</si>
  <si>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</si>
  <si>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</si>
  <si>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</si>
  <si>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</si>
  <si>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</si>
  <si>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</si>
  <si>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</si>
  <si>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</si>
  <si>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</si>
  <si>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</si>
  <si>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</si>
  <si>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</si>
  <si>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</si>
  <si>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</si>
  <si>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</si>
  <si>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</si>
  <si>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</si>
  <si>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</si>
  <si>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</si>
  <si>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</si>
  <si>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</si>
  <si>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</si>
  <si>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</si>
  <si>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</si>
  <si>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</si>
  <si>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</si>
  <si>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</si>
  <si>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</si>
  <si>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</si>
  <si>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</si>
  <si>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</si>
  <si>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</si>
  <si>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</si>
  <si>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</si>
  <si>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</si>
  <si>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</si>
  <si>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</si>
  <si>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</si>
  <si>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</si>
  <si>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</si>
  <si>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</si>
  <si>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</si>
  <si>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</si>
  <si>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</si>
  <si>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</si>
  <si>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</si>
  <si>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</si>
  <si>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</si>
  <si>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</si>
  <si>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</si>
  <si>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</si>
  <si>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</si>
  <si>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</si>
  <si>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</si>
  <si>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</si>
  <si>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</si>
  <si>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</si>
  <si>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</si>
  <si>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</si>
  <si>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</si>
  <si>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</si>
  <si>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</si>
  <si>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</si>
  <si>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</si>
  <si>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</si>
  <si>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</si>
  <si>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</si>
  <si>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</si>
  <si>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</si>
  <si>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</si>
  <si>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</si>
  <si>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</si>
  <si>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</si>
  <si>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</si>
  <si>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</si>
  <si>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</si>
  <si>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</si>
  <si>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</si>
  <si>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</si>
  <si>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</si>
  <si>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</si>
  <si>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</si>
  <si>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</si>
  <si>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</si>
  <si>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</si>
  <si>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</si>
  <si>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</si>
  <si>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</si>
  <si>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</si>
  <si>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</si>
  <si>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</si>
  <si>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</si>
  <si>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</si>
  <si>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</si>
  <si>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</si>
  <si>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</si>
  <si>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</si>
  <si>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</si>
  <si>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</si>
  <si>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</si>
  <si>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</si>
  <si>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</si>
  <si>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</si>
  <si>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</si>
  <si>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</si>
  <si>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</si>
  <si>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</si>
  <si>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</si>
  <si>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</si>
  <si>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</si>
  <si>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</si>
  <si>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</si>
  <si>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</si>
  <si>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</si>
  <si>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</si>
  <si>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</si>
  <si>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</si>
  <si>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</si>
  <si>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</si>
  <si>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</si>
  <si>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</si>
  <si>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</si>
  <si>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</si>
  <si>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</si>
  <si>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</si>
  <si>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</si>
  <si>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</si>
  <si>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</si>
  <si>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</si>
  <si>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</si>
  <si>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</si>
  <si>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</si>
  <si>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</si>
  <si>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</si>
  <si>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</si>
  <si>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</si>
  <si>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</si>
  <si>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</si>
  <si>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</si>
  <si>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</si>
  <si>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</si>
  <si>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</si>
  <si>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</si>
  <si>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</si>
  <si>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</si>
  <si>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</si>
  <si>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</si>
  <si>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</si>
  <si>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</si>
  <si>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</si>
  <si>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</si>
  <si>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</si>
  <si>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</si>
  <si>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</si>
  <si>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</si>
  <si>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</si>
  <si>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</si>
  <si>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</si>
  <si>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</si>
  <si>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</si>
  <si>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</si>
  <si>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</si>
  <si>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</si>
  <si>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</si>
  <si>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</si>
  <si>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</si>
  <si>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</si>
  <si>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</si>
  <si>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</si>
  <si>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</si>
  <si>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</si>
  <si>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</si>
  <si>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</si>
  <si>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</si>
  <si>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</si>
  <si>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</si>
  <si>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</si>
  <si>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</si>
  <si>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</si>
  <si>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</si>
  <si>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</si>
  <si>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</si>
  <si>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</si>
  <si>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</si>
  <si>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</si>
  <si>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</si>
  <si>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</si>
  <si>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</si>
  <si>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</si>
  <si>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</si>
  <si>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</si>
  <si>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</si>
  <si>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</si>
  <si>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</si>
  <si>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</si>
  <si>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</si>
  <si>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</si>
  <si>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</si>
  <si>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</si>
  <si>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</si>
  <si>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</si>
  <si>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</si>
  <si>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</si>
  <si>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</si>
  <si>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</si>
  <si>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</si>
  <si>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</si>
  <si>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</si>
  <si>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</si>
  <si>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</si>
  <si>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</si>
  <si>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</si>
  <si>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</si>
  <si>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</si>
  <si>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</si>
  <si>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</si>
  <si>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</si>
  <si>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</si>
  <si>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</si>
  <si>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</si>
  <si>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</si>
  <si>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</si>
  <si>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</si>
  <si>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</si>
  <si>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</si>
  <si>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</si>
  <si>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</si>
  <si>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</si>
  <si>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</si>
  <si>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</si>
  <si>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</si>
  <si>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</si>
  <si>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</si>
  <si>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</si>
  <si>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</si>
  <si>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</si>
  <si>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</si>
  <si>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</si>
  <si>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</si>
  <si>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</si>
  <si>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</si>
  <si>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</si>
  <si>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</si>
  <si>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</si>
  <si>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</si>
  <si>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</si>
  <si>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</si>
  <si>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</si>
  <si>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</si>
  <si>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</si>
  <si>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</si>
  <si>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</si>
  <si>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</si>
  <si>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</si>
  <si>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</si>
  <si>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</si>
  <si>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</si>
  <si>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</si>
  <si>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</si>
  <si>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</si>
  <si>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</si>
  <si>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</si>
  <si>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</si>
  <si>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</si>
  <si>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</si>
  <si>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</si>
  <si>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</si>
  <si>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</si>
  <si>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</si>
  <si>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</si>
  <si>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</si>
  <si>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</si>
  <si>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</si>
  <si>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</si>
  <si>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</si>
  <si>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</si>
  <si>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</si>
  <si>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</si>
  <si>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</si>
  <si>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</si>
  <si>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</si>
  <si>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</si>
  <si>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</si>
  <si>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</si>
  <si>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</si>
  <si>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</si>
  <si>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</si>
  <si>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</si>
  <si>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</si>
  <si>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</si>
  <si>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</si>
  <si>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</si>
  <si>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</si>
  <si>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</si>
  <si>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</si>
  <si>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</si>
  <si>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</si>
  <si>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</si>
  <si>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</si>
  <si>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</si>
  <si>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</si>
  <si>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</si>
  <si>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</si>
  <si>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</si>
  <si>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</si>
  <si>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</si>
  <si>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</si>
  <si>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</si>
  <si>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</si>
  <si>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</si>
  <si>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</si>
  <si>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</si>
  <si>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</si>
  <si>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</si>
  <si>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</si>
  <si>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</si>
  <si>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</si>
  <si>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</si>
  <si>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</si>
  <si>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</si>
  <si>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</si>
  <si>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</si>
  <si>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</si>
  <si>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</si>
  <si>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</si>
  <si>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</si>
  <si>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</si>
  <si>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</si>
  <si>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</si>
  <si>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</si>
  <si>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</si>
  <si>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</si>
  <si>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</si>
  <si>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</si>
  <si>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</si>
  <si>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</si>
  <si>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</si>
  <si>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</si>
  <si>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</si>
  <si>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</si>
  <si>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</si>
  <si>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</si>
  <si>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</si>
  <si>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</si>
  <si>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</si>
  <si>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</si>
  <si>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</si>
  <si>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</si>
  <si>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</si>
  <si>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</si>
  <si>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</si>
  <si>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</si>
  <si>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</si>
  <si>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</si>
  <si>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</si>
  <si>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</si>
  <si>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</si>
  <si>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</si>
  <si>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</si>
  <si>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</si>
  <si>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</si>
  <si>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</si>
  <si>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</si>
  <si>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</si>
  <si>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</si>
  <si>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</si>
  <si>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</si>
  <si>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</si>
  <si>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</si>
  <si>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</si>
  <si>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</si>
  <si>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</si>
  <si>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</si>
  <si>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</si>
  <si>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</si>
  <si>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</si>
  <si>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</si>
  <si>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</si>
  <si>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</si>
  <si>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</si>
  <si>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</si>
  <si>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</si>
  <si>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</si>
  <si>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</si>
  <si>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</si>
  <si>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</si>
  <si>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</si>
  <si>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</si>
  <si>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</si>
  <si>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</si>
  <si>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</si>
  <si>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</si>
  <si>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</si>
  <si>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</si>
  <si>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</si>
  <si>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</si>
  <si>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</si>
  <si>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</si>
  <si>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</si>
  <si>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</si>
  <si>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</si>
  <si>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</si>
  <si>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</si>
  <si>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</si>
  <si>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</si>
  <si>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</si>
  <si>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</si>
  <si>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</si>
  <si>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</si>
  <si>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</si>
  <si>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</si>
  <si>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</si>
  <si>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</si>
  <si>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</si>
  <si>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</si>
  <si>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</si>
  <si>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</si>
  <si>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</si>
  <si>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</si>
  <si>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</si>
  <si>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</si>
  <si>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</si>
  <si>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</si>
  <si>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</si>
  <si>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</si>
  <si>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</si>
  <si>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</si>
  <si>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</si>
  <si>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</si>
  <si>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</si>
  <si>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</si>
  <si>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</si>
  <si>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</si>
  <si>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</si>
  <si>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</si>
  <si>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</si>
  <si>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</si>
  <si>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</si>
  <si>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</si>
  <si>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</si>
  <si>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</si>
  <si>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</si>
  <si>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</si>
  <si>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</si>
  <si>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</si>
  <si>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</si>
  <si>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</si>
  <si>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</si>
  <si>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</si>
  <si>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</si>
  <si>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</si>
  <si>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</si>
  <si>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</si>
  <si>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</si>
  <si>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</si>
  <si>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</si>
  <si>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</si>
  <si>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</si>
  <si>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</si>
  <si>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</si>
  <si>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</si>
  <si>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</si>
  <si>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</si>
  <si>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</si>
  <si>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</si>
  <si>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</si>
  <si>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</si>
  <si>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</si>
  <si>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</si>
  <si>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</si>
  <si>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</si>
  <si>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</si>
  <si>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</si>
  <si>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</si>
  <si>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</si>
  <si>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</si>
  <si>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</si>
  <si>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</si>
  <si>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</si>
  <si>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</si>
  <si>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</si>
  <si>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</si>
  <si>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</si>
  <si>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</si>
  <si>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</si>
  <si>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</si>
  <si>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</si>
  <si>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</si>
  <si>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</si>
  <si>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</si>
  <si>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</si>
  <si>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</si>
  <si>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</si>
  <si>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</si>
  <si>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</si>
  <si>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</si>
  <si>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</si>
  <si>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</si>
  <si>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</si>
  <si>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</si>
  <si>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</si>
  <si>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</si>
  <si>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</si>
  <si>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</si>
  <si>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</si>
  <si>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</si>
  <si>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</si>
  <si>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</si>
  <si>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</si>
  <si>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</si>
  <si>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</si>
  <si>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</si>
  <si>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</si>
  <si>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</si>
  <si>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</si>
  <si>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</si>
  <si>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</si>
  <si>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</si>
  <si>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</si>
  <si>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</si>
  <si>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</si>
  <si>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</si>
  <si>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</si>
  <si>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</si>
  <si>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</si>
  <si>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</si>
  <si>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</si>
  <si>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</si>
  <si>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</si>
  <si>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</si>
  <si>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</si>
  <si>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</si>
  <si>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</si>
  <si>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</si>
  <si>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</si>
  <si>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</si>
  <si>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</si>
  <si>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</si>
  <si>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</si>
  <si>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</si>
  <si>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</si>
  <si>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</si>
  <si>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</si>
  <si>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</si>
  <si>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</si>
  <si>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</si>
  <si>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</si>
  <si>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</si>
  <si>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</si>
  <si>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</si>
  <si>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</si>
  <si>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</si>
  <si>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</si>
  <si>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</si>
  <si>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</si>
  <si>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</si>
  <si>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</si>
  <si>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</si>
  <si>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</si>
  <si>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</si>
  <si>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</si>
  <si>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</si>
  <si>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</si>
  <si>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</si>
  <si>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</si>
  <si>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</si>
  <si>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</si>
  <si>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</si>
  <si>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</si>
  <si>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</si>
  <si>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</si>
  <si>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</si>
  <si>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</si>
  <si>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</si>
  <si>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</si>
  <si>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</si>
  <si>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</si>
  <si>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</si>
  <si>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</si>
  <si>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</si>
  <si>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</si>
  <si>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</si>
  <si>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</si>
  <si>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</si>
  <si>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</si>
  <si>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</si>
  <si>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</si>
  <si>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</si>
  <si>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</si>
  <si>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</si>
  <si>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</si>
  <si>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</si>
  <si>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</si>
  <si>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</si>
  <si>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</si>
  <si>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</si>
  <si>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</si>
  <si>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</si>
  <si>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</si>
  <si>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</si>
  <si>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</si>
  <si>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</si>
  <si>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</si>
  <si>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</si>
  <si>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</si>
  <si>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</si>
  <si>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</si>
  <si>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</si>
  <si>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</si>
  <si>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</si>
  <si>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</si>
  <si>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</si>
  <si>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</si>
  <si>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</si>
  <si>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</si>
  <si>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</si>
  <si>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</si>
  <si>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</si>
  <si>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</si>
  <si>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</si>
  <si>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</si>
  <si>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</si>
  <si>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</si>
  <si>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</si>
  <si>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</si>
  <si>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</si>
  <si>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</si>
  <si>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</si>
  <si>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</si>
  <si>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</si>
  <si>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</si>
  <si>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</si>
  <si>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</si>
  <si>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</si>
  <si>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</si>
  <si>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</si>
  <si>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</si>
  <si>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</si>
  <si>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</si>
  <si>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</si>
  <si>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</si>
  <si>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</si>
  <si>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</si>
  <si>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</si>
  <si>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</si>
  <si>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</si>
  <si>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</si>
  <si>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</si>
  <si>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</si>
  <si>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</si>
  <si>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</si>
  <si>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</si>
  <si>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</si>
  <si>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</si>
  <si>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</si>
  <si>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</si>
  <si>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</si>
  <si>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</si>
  <si>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</si>
  <si>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</si>
  <si>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</si>
  <si>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</si>
  <si>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</si>
  <si>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</si>
  <si>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</si>
  <si>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</si>
  <si>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</si>
  <si>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</si>
  <si>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</si>
  <si>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</si>
  <si>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</si>
  <si>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</si>
  <si>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</si>
  <si>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</si>
  <si>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</si>
  <si>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</si>
  <si>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</si>
  <si>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</si>
  <si>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</si>
  <si>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</si>
  <si>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</si>
  <si>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</si>
  <si>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</si>
  <si>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</si>
  <si>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</si>
  <si>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</si>
  <si>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</si>
  <si>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</si>
  <si>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</si>
  <si>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</si>
  <si>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</si>
  <si>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</si>
  <si>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</si>
  <si>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</si>
  <si>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</si>
  <si>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</si>
  <si>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</si>
  <si>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</si>
  <si>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</si>
  <si>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</si>
  <si>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</si>
  <si>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</si>
  <si>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</si>
  <si>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</si>
  <si>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</si>
  <si>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</si>
  <si>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</si>
  <si>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</si>
  <si>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</si>
  <si>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</si>
  <si>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</si>
  <si>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</si>
  <si>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</si>
  <si>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</si>
  <si>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</si>
  <si>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</si>
  <si>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</si>
  <si>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</si>
  <si>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</si>
  <si>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</si>
  <si>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</si>
  <si>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</si>
  <si>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</si>
  <si>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</si>
  <si>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</si>
  <si>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</si>
  <si>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</si>
  <si>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</si>
  <si>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</si>
  <si>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</si>
  <si>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</si>
  <si>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</si>
  <si>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</si>
  <si>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</si>
  <si>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</si>
  <si>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</si>
  <si>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</si>
  <si>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</si>
  <si>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</si>
  <si>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</si>
  <si>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</si>
  <si>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</si>
  <si>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</si>
  <si>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</si>
  <si>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</si>
  <si>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</si>
  <si>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</si>
  <si>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</si>
  <si>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</si>
  <si>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</si>
  <si>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</si>
  <si>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</si>
  <si>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</si>
  <si>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</si>
  <si>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</si>
  <si>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</si>
  <si>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</si>
  <si>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</si>
  <si>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</si>
  <si>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</si>
  <si>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</si>
  <si>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</si>
  <si>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</si>
  <si>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</si>
  <si>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</si>
  <si>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</si>
  <si>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</si>
  <si>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</si>
  <si>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</si>
  <si>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</si>
  <si>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</si>
  <si>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</si>
  <si>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</si>
  <si>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</si>
  <si>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</si>
  <si>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</si>
  <si>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</si>
  <si>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</si>
  <si>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</si>
  <si>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</si>
  <si>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</si>
  <si>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</si>
  <si>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</si>
  <si>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</si>
  <si>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</si>
  <si>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</si>
  <si>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</si>
  <si>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</si>
  <si>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</si>
  <si>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</si>
  <si>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</si>
  <si>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</si>
  <si>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</si>
  <si>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</si>
  <si>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</si>
  <si>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</si>
  <si>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</si>
  <si>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</si>
  <si>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</si>
  <si>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</si>
  <si>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</si>
  <si>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</si>
  <si>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</si>
  <si>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</si>
  <si>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</si>
  <si>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</si>
  <si>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</si>
  <si>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</si>
  <si>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</si>
  <si>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</si>
  <si>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</si>
  <si>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</si>
  <si>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</si>
  <si>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</si>
  <si>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</si>
  <si>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</si>
  <si>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</si>
  <si>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</si>
  <si>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</si>
  <si>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</si>
  <si>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</si>
  <si>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</si>
  <si>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</si>
  <si>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</si>
  <si>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</si>
  <si>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</si>
  <si>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</si>
  <si>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</si>
  <si>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</si>
  <si>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</si>
  <si>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</si>
  <si>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</si>
  <si>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</si>
  <si>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</si>
  <si>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</si>
  <si>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</si>
  <si>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</si>
  <si>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</si>
  <si>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</si>
  <si>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</si>
  <si>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</si>
  <si>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</si>
  <si>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</si>
  <si>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</si>
  <si>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</si>
  <si>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</si>
  <si>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</si>
  <si>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</si>
  <si>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</si>
  <si>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</si>
  <si>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</si>
  <si>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</si>
  <si>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</si>
  <si>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</si>
  <si>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</si>
  <si>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</si>
  <si>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</si>
  <si>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</si>
  <si>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</si>
  <si>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</si>
  <si>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</si>
  <si>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</si>
  <si>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</si>
  <si>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</si>
  <si>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</si>
  <si>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</si>
  <si>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</si>
  <si>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</si>
  <si>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</si>
  <si>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</si>
  <si>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</si>
  <si>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</si>
  <si>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</si>
  <si>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</si>
  <si>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</si>
  <si>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</si>
  <si>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</si>
  <si>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</si>
  <si>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</si>
  <si>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</si>
  <si>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</si>
  <si>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</si>
  <si>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</si>
  <si>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</si>
  <si>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</si>
  <si>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</si>
  <si>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</si>
  <si>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</si>
  <si>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</si>
  <si>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</si>
  <si>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</si>
  <si>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</si>
  <si>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</si>
  <si>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</si>
  <si>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</si>
  <si>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</si>
  <si>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</si>
  <si>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</si>
  <si>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</si>
  <si>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</si>
  <si>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</si>
  <si>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</si>
  <si>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</si>
  <si>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</si>
  <si>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</si>
  <si>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</si>
  <si>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</si>
  <si>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</si>
  <si>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</si>
  <si>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</si>
  <si>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</si>
  <si>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</si>
  <si>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</si>
  <si>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</si>
  <si>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</si>
  <si>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</si>
  <si>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</si>
  <si>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</si>
  <si>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</si>
  <si>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</si>
  <si>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</si>
  <si>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</si>
  <si>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</si>
  <si>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</si>
  <si>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</si>
  <si>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</si>
  <si>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</si>
  <si>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</si>
  <si>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</si>
  <si>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</si>
  <si>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</si>
  <si>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</si>
  <si>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</si>
  <si>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</si>
  <si>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</si>
  <si>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</si>
  <si>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</si>
  <si>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</si>
  <si>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</si>
  <si>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</si>
  <si>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</si>
  <si>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</si>
  <si>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</si>
  <si>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</si>
  <si>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</si>
  <si>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</si>
  <si>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</si>
  <si>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</si>
  <si>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</si>
  <si>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</si>
  <si>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</si>
  <si>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</si>
  <si>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</si>
  <si>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</si>
  <si>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</si>
  <si>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</si>
  <si>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</si>
  <si>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</si>
  <si>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</si>
  <si>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</si>
  <si>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</si>
  <si>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</si>
  <si>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</si>
  <si>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</si>
  <si>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</si>
  <si>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</si>
  <si>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</si>
  <si>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</si>
  <si>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</si>
  <si>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</si>
  <si>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</si>
  <si>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</si>
  <si>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</si>
  <si>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</si>
  <si>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</si>
  <si>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</si>
  <si>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</si>
  <si>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</si>
  <si>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</si>
  <si>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</si>
  <si>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</si>
  <si>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</si>
  <si>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</si>
  <si>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</si>
  <si>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</si>
  <si>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</si>
  <si>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</si>
  <si>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</si>
  <si>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</si>
  <si>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</si>
  <si>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</si>
  <si>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</si>
  <si>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</si>
  <si>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</si>
  <si>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</si>
  <si>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</si>
  <si>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</si>
  <si>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</si>
  <si>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</si>
  <si>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</si>
  <si>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</si>
  <si>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</si>
  <si>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</si>
  <si>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</si>
  <si>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</si>
  <si>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</si>
  <si>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</si>
  <si>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</si>
  <si>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</si>
  <si>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</si>
  <si>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</si>
  <si>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</si>
  <si>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</si>
  <si>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</si>
  <si>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</si>
  <si>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</si>
  <si>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</si>
  <si>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</si>
  <si>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</si>
  <si>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</si>
  <si>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</si>
  <si>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</si>
  <si>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</si>
  <si>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</si>
  <si>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</si>
  <si>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</si>
  <si>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</si>
  <si>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</si>
  <si>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</si>
  <si>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</si>
  <si>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</si>
  <si>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</si>
  <si>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</si>
  <si>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</si>
  <si>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</si>
  <si>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</si>
  <si>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</si>
  <si>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</si>
  <si>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</si>
  <si>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</si>
  <si>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</si>
  <si>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</si>
  <si>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</si>
  <si>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</si>
  <si>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</si>
  <si>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</si>
  <si>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</si>
  <si>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</si>
  <si>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</si>
  <si>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</si>
  <si>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</si>
  <si>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</si>
  <si>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</si>
  <si>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</si>
  <si>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</si>
  <si>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</si>
  <si>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</si>
  <si>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</si>
  <si>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</si>
  <si>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</si>
  <si>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</si>
  <si>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</si>
  <si>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</si>
  <si>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</si>
  <si>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</si>
  <si>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</si>
  <si>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</si>
  <si>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</si>
  <si>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</si>
  <si>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</si>
  <si>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</si>
  <si>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</si>
  <si>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</si>
  <si>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</si>
  <si>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</si>
  <si>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</si>
  <si>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</si>
  <si>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</si>
  <si>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</si>
  <si>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</si>
  <si>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</si>
  <si>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</si>
  <si>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</si>
  <si>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</si>
  <si>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</si>
  <si>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</si>
  <si>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</si>
  <si>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</si>
  <si>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</si>
  <si>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</si>
  <si>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</si>
  <si>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</si>
  <si>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</si>
  <si>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</si>
  <si>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</si>
  <si>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</si>
  <si>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</si>
  <si>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</si>
  <si>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</si>
  <si>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</si>
  <si>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</si>
  <si>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</si>
  <si>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</si>
  <si>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</si>
  <si>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</si>
  <si>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</si>
  <si>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</si>
  <si>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</si>
  <si>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</si>
  <si>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</si>
  <si>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</si>
  <si>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</si>
  <si>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</si>
  <si>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</si>
  <si>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</si>
  <si>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</si>
  <si>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</si>
  <si>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</si>
  <si>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</si>
  <si>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</si>
  <si>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</si>
  <si>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</si>
  <si>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</si>
  <si>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</si>
  <si>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</si>
  <si>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</si>
  <si>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</si>
  <si>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</si>
  <si>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</si>
  <si>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</si>
  <si>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</si>
  <si>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</si>
  <si>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</si>
  <si>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</si>
  <si>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</si>
  <si>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</si>
  <si>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</si>
  <si>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</si>
  <si>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</si>
  <si>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</si>
  <si>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</si>
  <si>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</si>
  <si>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</si>
  <si>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</si>
  <si>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</si>
  <si>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</si>
  <si>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</si>
  <si>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</si>
  <si>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</si>
  <si>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</si>
  <si>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</si>
  <si>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</si>
  <si>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</si>
  <si>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</si>
  <si>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</si>
  <si>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</si>
  <si>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</si>
  <si>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</si>
  <si>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</si>
  <si>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</si>
  <si>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</si>
  <si>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</si>
  <si>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</si>
  <si>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</si>
  <si>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</si>
  <si>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</si>
  <si>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</si>
  <si>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</si>
  <si>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</si>
  <si>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</si>
  <si>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</si>
  <si>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</si>
  <si>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</si>
  <si>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</si>
  <si>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</si>
  <si>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</si>
  <si>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</si>
  <si>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</si>
  <si>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</si>
  <si>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</si>
  <si>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</si>
  <si>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</si>
  <si>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</si>
  <si>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</si>
  <si>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</si>
  <si>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</si>
  <si>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</si>
  <si>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</si>
  <si>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</si>
  <si>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</si>
  <si>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</si>
  <si>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</si>
  <si>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</si>
  <si>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</si>
  <si>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</si>
  <si>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</si>
  <si>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</si>
  <si>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</si>
  <si>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</si>
  <si>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</si>
  <si>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</si>
  <si>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</si>
  <si>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</si>
  <si>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</si>
  <si>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</si>
  <si>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</si>
  <si>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</si>
  <si>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</si>
  <si>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</si>
  <si>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</si>
  <si>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</si>
  <si>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</si>
  <si>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</si>
  <si>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</si>
  <si>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</si>
  <si>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</si>
  <si>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</si>
  <si>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</si>
  <si>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</si>
  <si>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</si>
  <si>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</si>
  <si>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</si>
  <si>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</si>
  <si>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</si>
  <si>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</si>
  <si>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</si>
  <si>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</si>
  <si>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</si>
  <si>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</si>
  <si>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</si>
  <si>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</si>
  <si>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</si>
  <si>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</si>
  <si>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</si>
  <si>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</si>
  <si>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</si>
  <si>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</si>
  <si>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</si>
  <si>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</si>
  <si>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</si>
  <si>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</si>
  <si>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</si>
  <si>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</si>
  <si>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</si>
  <si>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</si>
  <si>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</si>
  <si>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</si>
  <si>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</si>
  <si>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</si>
  <si>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</si>
  <si>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</si>
  <si>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</si>
  <si>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</si>
  <si>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</si>
  <si>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</si>
  <si>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</si>
  <si>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</si>
  <si>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</si>
  <si>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</si>
  <si>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</si>
  <si>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</si>
  <si>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</si>
  <si>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</si>
  <si>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</si>
  <si>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</si>
  <si>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</si>
  <si>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</si>
  <si>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</si>
  <si>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</si>
  <si>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</si>
  <si>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</si>
  <si>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</si>
  <si>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</si>
  <si>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</si>
  <si>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</si>
  <si>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</si>
  <si>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</si>
  <si>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</si>
  <si>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</si>
  <si>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</si>
  <si>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</si>
  <si>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</si>
  <si>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</si>
  <si>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</si>
  <si>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</si>
  <si>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</si>
  <si>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</si>
  <si>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</si>
  <si>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</si>
  <si>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</si>
  <si>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</si>
  <si>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</si>
  <si>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</si>
  <si>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</si>
  <si>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</si>
  <si>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</si>
  <si>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</si>
  <si>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</si>
  <si>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</si>
  <si>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</si>
  <si>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</si>
  <si>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</si>
  <si>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</si>
  <si>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</si>
  <si>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</si>
  <si>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</si>
  <si>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</si>
  <si>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</si>
  <si>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</si>
  <si>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</si>
  <si>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</si>
  <si>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</si>
  <si>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</si>
  <si>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</si>
  <si>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</si>
  <si>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</si>
  <si>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</si>
  <si>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</si>
  <si>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</si>
  <si>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</si>
  <si>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</si>
  <si>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</si>
  <si>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</si>
  <si>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</si>
  <si>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</si>
  <si>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</si>
  <si>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</si>
  <si>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</si>
  <si>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</si>
  <si>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</si>
  <si>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</si>
  <si>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</si>
  <si>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</si>
  <si>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</si>
  <si>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</si>
  <si>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</si>
  <si>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</si>
  <si>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</si>
  <si>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</si>
  <si>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</si>
  <si>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</si>
  <si>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</si>
  <si>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</si>
  <si>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</si>
  <si>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</si>
  <si>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</si>
  <si>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</si>
  <si>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</si>
  <si>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</si>
  <si>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</si>
  <si>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</si>
  <si>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</si>
  <si>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</si>
  <si>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</si>
  <si>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</si>
  <si>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</si>
  <si>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</si>
  <si>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</si>
  <si>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</si>
  <si>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</si>
  <si>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</si>
  <si>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</si>
  <si>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</si>
  <si>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</si>
  <si>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</si>
  <si>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</si>
  <si>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</si>
  <si>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</si>
  <si>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</si>
  <si>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</si>
  <si>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</si>
  <si>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</si>
  <si>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</si>
  <si>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</si>
  <si>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</si>
  <si>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</si>
  <si>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</si>
  <si>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</si>
  <si>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</si>
  <si>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</si>
  <si>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</si>
  <si>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</si>
  <si>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</si>
  <si>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</si>
  <si>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</si>
  <si>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</si>
  <si>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</si>
  <si>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</si>
  <si>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</si>
  <si>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</si>
  <si>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</si>
  <si>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</si>
  <si>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</si>
  <si>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</si>
  <si>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</si>
  <si>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</si>
  <si>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</si>
  <si>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</si>
  <si>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</si>
  <si>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</si>
  <si>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</si>
  <si>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</si>
  <si>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</si>
  <si>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</si>
  <si>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</si>
  <si>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</si>
  <si>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</si>
  <si>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</si>
  <si>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</si>
  <si>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</si>
  <si>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</si>
  <si>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</si>
  <si>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</si>
  <si>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</si>
  <si>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</si>
  <si>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</si>
  <si>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</si>
  <si>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</si>
  <si>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</si>
  <si>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</si>
  <si>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</si>
  <si>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</si>
  <si>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</si>
  <si>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</si>
  <si>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</si>
  <si>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</si>
  <si>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</si>
  <si>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</si>
  <si>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</si>
  <si>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</si>
  <si>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</si>
  <si>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</si>
  <si>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</si>
  <si>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</si>
  <si>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</si>
  <si>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</si>
  <si>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</si>
  <si>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</si>
  <si>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</si>
  <si>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</si>
  <si>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</si>
  <si>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</si>
  <si>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</si>
  <si>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</si>
  <si>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</si>
  <si>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</si>
  <si>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</si>
  <si>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</si>
  <si>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</si>
  <si>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</si>
  <si>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</si>
  <si>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</si>
  <si>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</si>
  <si>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</si>
  <si>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</si>
  <si>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</si>
  <si>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</si>
  <si>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</si>
  <si>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</si>
  <si>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</si>
  <si>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</si>
  <si>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</si>
  <si>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</si>
  <si>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</si>
  <si>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</si>
  <si>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</si>
  <si>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</si>
  <si>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</si>
  <si>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</si>
  <si>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</si>
  <si>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</si>
  <si>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</si>
  <si>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</si>
  <si>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</si>
  <si>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</si>
  <si>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</si>
  <si>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</si>
  <si>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</si>
  <si>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</si>
  <si>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</si>
  <si>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</si>
  <si>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</si>
  <si>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</si>
  <si>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</si>
  <si>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</si>
  <si>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</si>
  <si>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</si>
  <si>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</si>
  <si>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</si>
  <si>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</si>
  <si>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</si>
  <si>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</si>
  <si>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</si>
  <si>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</si>
  <si>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</si>
  <si>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</si>
  <si>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</si>
  <si>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</si>
  <si>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</si>
  <si>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</si>
  <si>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</si>
  <si>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</si>
  <si>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</si>
  <si>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</si>
  <si>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</si>
  <si>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</si>
  <si>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</si>
  <si>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</si>
  <si>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</si>
  <si>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</si>
  <si>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</si>
  <si>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</si>
  <si>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</si>
  <si>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</si>
  <si>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</si>
  <si>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</si>
  <si>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</si>
  <si>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</si>
  <si>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</si>
  <si>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</si>
  <si>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</si>
  <si>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</si>
  <si>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</si>
  <si>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</si>
  <si>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</si>
  <si>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</si>
  <si>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</si>
  <si>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</si>
  <si>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</si>
  <si>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</si>
  <si>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</si>
  <si>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</si>
  <si>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</si>
  <si>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</si>
  <si>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</si>
  <si>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</si>
  <si>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</si>
  <si>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</si>
  <si>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</si>
  <si>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</si>
  <si>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</si>
  <si>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</si>
  <si>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</si>
  <si>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</si>
  <si>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</si>
  <si>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</si>
  <si>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</si>
  <si>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</si>
  <si>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</si>
  <si>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</si>
  <si>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</si>
  <si>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</si>
  <si>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</si>
  <si>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</si>
  <si>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</si>
  <si>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</si>
  <si>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</si>
  <si>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</si>
  <si>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</si>
  <si>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</si>
  <si>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</si>
  <si>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</si>
  <si>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</si>
  <si>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</si>
  <si>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</si>
  <si>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</si>
  <si>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</si>
  <si>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</si>
  <si>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</si>
  <si>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</si>
  <si>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</si>
  <si>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</si>
  <si>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</si>
  <si>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</si>
  <si>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</si>
  <si>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</si>
  <si>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</si>
  <si>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</si>
  <si>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</si>
  <si>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</si>
  <si>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</si>
  <si>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</si>
  <si>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</si>
  <si>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</si>
  <si>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</si>
  <si>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</si>
  <si>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</si>
  <si>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</si>
  <si>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</si>
  <si>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</si>
  <si>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</si>
  <si>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</si>
  <si>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</si>
  <si>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</si>
  <si>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</si>
  <si>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</si>
  <si>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</si>
  <si>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</si>
  <si>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</si>
  <si>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</si>
  <si>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</si>
  <si>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</si>
  <si>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</si>
  <si>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</si>
  <si>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</si>
  <si>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</si>
  <si>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</si>
  <si>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</si>
  <si>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</si>
  <si>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</si>
  <si>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</si>
  <si>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</si>
  <si>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</si>
  <si>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</si>
  <si>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</si>
  <si>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</si>
  <si>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</si>
  <si>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</si>
  <si>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</si>
  <si>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</si>
  <si>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</si>
  <si>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</si>
  <si>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</si>
  <si>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</si>
  <si>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</si>
  <si>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</si>
  <si>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</si>
  <si>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</si>
  <si>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</si>
  <si>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</si>
  <si>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</si>
  <si>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</si>
  <si>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</si>
  <si>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</si>
  <si>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</si>
  <si>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</si>
  <si>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</si>
  <si>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</si>
  <si>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</si>
  <si>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</si>
  <si>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</si>
  <si>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</si>
  <si>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</si>
  <si>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</si>
  <si>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</si>
  <si>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</si>
  <si>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</si>
  <si>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</si>
  <si>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</si>
  <si>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</si>
  <si>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</si>
  <si>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</si>
  <si>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</si>
  <si>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 Link</t>
  </si>
  <si>
    <t>Image Link</t>
  </si>
  <si>
    <t>Review Content</t>
  </si>
  <si>
    <t>Review Title</t>
  </si>
  <si>
    <t>Review Id</t>
  </si>
  <si>
    <t>User Name</t>
  </si>
  <si>
    <t>User Id</t>
  </si>
  <si>
    <t>About Product</t>
  </si>
  <si>
    <t>Rating Count</t>
  </si>
  <si>
    <t>Rating</t>
  </si>
  <si>
    <t>Discount Percentage</t>
  </si>
  <si>
    <t>Actual Price</t>
  </si>
  <si>
    <t>Discounted Price</t>
  </si>
  <si>
    <t>Category</t>
  </si>
  <si>
    <t>Computers&amp;Accessories|USBCables</t>
  </si>
  <si>
    <t>Computers&amp;Accessories|WirelessUSBAdapters</t>
  </si>
  <si>
    <t>Electronics|HDMICables</t>
  </si>
  <si>
    <t>Electronics|SmartTelevisions</t>
  </si>
  <si>
    <t>Electronics|RemoteControls</t>
  </si>
  <si>
    <t>Electronics|StandardTelevisions</t>
  </si>
  <si>
    <t>Electronics|TVWall&amp;CeilingMounts</t>
  </si>
  <si>
    <t>Electronics|RCACables</t>
  </si>
  <si>
    <t>Electronics|Mounts</t>
  </si>
  <si>
    <t>Electronics|OpticalCables</t>
  </si>
  <si>
    <t>Electronics|Projectors</t>
  </si>
  <si>
    <t>Electronics|Adapters</t>
  </si>
  <si>
    <t>Electronics|SatelliteReceivers</t>
  </si>
  <si>
    <t>Computers&amp;Accessories|DVICables</t>
  </si>
  <si>
    <t>Electronics|SpeakerCables</t>
  </si>
  <si>
    <t>Electronics|StreamingClients</t>
  </si>
  <si>
    <t>Electronics|AVReceivers&amp;Amplifiers</t>
  </si>
  <si>
    <t>Electronics|TowerSpeakers</t>
  </si>
  <si>
    <t>Electronics|3DGlasses</t>
  </si>
  <si>
    <t>Electronics|SmartWatches</t>
  </si>
  <si>
    <t>Electronics|PowerBanks</t>
  </si>
  <si>
    <t>Electronics|Smartphones</t>
  </si>
  <si>
    <t>Electronics|MicroSD</t>
  </si>
  <si>
    <t>Electronics|BasicMobiles</t>
  </si>
  <si>
    <t>Electronics|In-Ear</t>
  </si>
  <si>
    <t>Electronics|AutomobileChargers</t>
  </si>
  <si>
    <t>Electronics|Cradles</t>
  </si>
  <si>
    <t>Electronics|WallChargers</t>
  </si>
  <si>
    <t>Electronics|OTGAdapters</t>
  </si>
  <si>
    <t>Electronics|Tripods</t>
  </si>
  <si>
    <t>Electronics|SelfieSticks</t>
  </si>
  <si>
    <t>Electronics|Stands</t>
  </si>
  <si>
    <t>Computers&amp;Accessories|CableConnectionProtectors</t>
  </si>
  <si>
    <t>Electronics|D√©cor</t>
  </si>
  <si>
    <t>Electronics|ScreenProtectors</t>
  </si>
  <si>
    <t>Electronics|StylusPens</t>
  </si>
  <si>
    <t>Electronics|Bedstand&amp;DeskMounts</t>
  </si>
  <si>
    <t>Electronics|BasicCases</t>
  </si>
  <si>
    <t>Electronics|HandlebarMounts</t>
  </si>
  <si>
    <t>Electronics|On-Ear</t>
  </si>
  <si>
    <t>Computers&amp;Accessories|CameraPrivacyCovers</t>
  </si>
  <si>
    <t>Electronics|PhoneCharms</t>
  </si>
  <si>
    <t>Electronics|Shower&amp;WallMounts</t>
  </si>
  <si>
    <t>Computers&amp;Accessories|PenDrives</t>
  </si>
  <si>
    <t>Computers&amp;Accessories|Mice</t>
  </si>
  <si>
    <t>Computers&amp;Accessories|GraphicTablets</t>
  </si>
  <si>
    <t>Computers&amp;Accessories|Lapdesks</t>
  </si>
  <si>
    <t>Computers&amp;Accessories|NotebookComputerStands</t>
  </si>
  <si>
    <t>Computers&amp;Accessories|Keyboards</t>
  </si>
  <si>
    <t>MusicalInstruments|Condenser</t>
  </si>
  <si>
    <t>Electronics|DisposableBatteries</t>
  </si>
  <si>
    <t>OfficeProducts|GelInkRollerballPens</t>
  </si>
  <si>
    <t>Home&amp;Kitchen|Tape</t>
  </si>
  <si>
    <t>Computers&amp;Accessories|Keyboard&amp;MouseSets</t>
  </si>
  <si>
    <t>Computers&amp;Accessories|ExternalHardDisks</t>
  </si>
  <si>
    <t>Electronics|VideoCameras</t>
  </si>
  <si>
    <t>Electronics|Tabletop&amp;TravelTripods</t>
  </si>
  <si>
    <t>OfficeProducts|Scientific</t>
  </si>
  <si>
    <t>Computers&amp;Accessories|Repeaters&amp;Extenders</t>
  </si>
  <si>
    <t>Electronics|TripodLegs</t>
  </si>
  <si>
    <t>Computers&amp;Accessories|InkjetInkCartridges</t>
  </si>
  <si>
    <t>Computers&amp;Accessories|DustCovers</t>
  </si>
  <si>
    <t>Computers&amp;Accessories|GamingMice</t>
  </si>
  <si>
    <t>Home&amp;Kitchen|Paints</t>
  </si>
  <si>
    <t>Computers&amp;Accessories|MousePads</t>
  </si>
  <si>
    <t>Computers&amp;Accessories|HardDiskBags</t>
  </si>
  <si>
    <t>Electronics|Macro&amp;RinglightFlashes</t>
  </si>
  <si>
    <t>Computers&amp;Accessories|</t>
  </si>
  <si>
    <t>Computers&amp;Accessories|Routers</t>
  </si>
  <si>
    <t>Electronics|Over-Ear</t>
  </si>
  <si>
    <t>Electronics|BluetoothSpeakers</t>
  </si>
  <si>
    <t>Electronics|</t>
  </si>
  <si>
    <t>OfficeProducts|WireboundNotebooks</t>
  </si>
  <si>
    <t>Electronics|RechargeableBatteries</t>
  </si>
  <si>
    <t>Computers&amp;Accessories|BluetoothAdapters</t>
  </si>
  <si>
    <t>Computers&amp;Accessories|USBtoUSBAdapters</t>
  </si>
  <si>
    <t>Electronics|CompleteTripodUnits</t>
  </si>
  <si>
    <t>OfficeProducts|Notepads&amp;MemoBooks</t>
  </si>
  <si>
    <t>Electronics|Film</t>
  </si>
  <si>
    <t>Computers&amp;Accessories|Lamps</t>
  </si>
  <si>
    <t>Electronics|CleaningKits</t>
  </si>
  <si>
    <t>Electronics|DomeCameras</t>
  </si>
  <si>
    <t>Computers&amp;Accessories|ScreenProtectors</t>
  </si>
  <si>
    <t>Computers&amp;Accessories|Gamepads</t>
  </si>
  <si>
    <t>OfficeProducts|Basic</t>
  </si>
  <si>
    <t>Computers&amp;Accessories|USBHubs</t>
  </si>
  <si>
    <t>Computers&amp;Accessories|PCMicrophones</t>
  </si>
  <si>
    <t>Electronics|OutdoorSpeakers</t>
  </si>
  <si>
    <t>Computers&amp;Accessories|LaptopSleeves&amp;Slipcases</t>
  </si>
  <si>
    <t>Computers&amp;Accessories|ExternalMemoryCardReaders</t>
  </si>
  <si>
    <t>OfficeProducts|BottledInk</t>
  </si>
  <si>
    <t>OfficeProducts|CompositionNotebooks</t>
  </si>
  <si>
    <t>OfficeProducts|RetractableBallpointPens</t>
  </si>
  <si>
    <t>Computers&amp;Accessories|EthernetCables</t>
  </si>
  <si>
    <t>Computers&amp;Accessories|Memory</t>
  </si>
  <si>
    <t>Computers&amp;Accessories|UninterruptedPowerSupplies</t>
  </si>
  <si>
    <t>Electronics|Cases</t>
  </si>
  <si>
    <t>Electronics|SecureDigitalCards</t>
  </si>
  <si>
    <t>Electronics|SelfieLights</t>
  </si>
  <si>
    <t>Computers&amp;Accessories|Webcams</t>
  </si>
  <si>
    <t>Computers&amp;Accessories|CoolingPads</t>
  </si>
  <si>
    <t>Computers&amp;Accessories|LaptopAccessories</t>
  </si>
  <si>
    <t>Computers&amp;Accessories|Stands</t>
  </si>
  <si>
    <t>HomeImprovement|Adapters&amp;Multi-Outlets</t>
  </si>
  <si>
    <t>OfficeProducts|ColouredPaper</t>
  </si>
  <si>
    <t>Computers&amp;Accessories|InternalSolidStateDrives</t>
  </si>
  <si>
    <t>Electronics|MultimediaSpeakerSystems</t>
  </si>
  <si>
    <t>Computers&amp;Accessories|DataCards&amp;Dongles</t>
  </si>
  <si>
    <t>Computers&amp;Accessories|LaptopChargers&amp;PowerSupplies</t>
  </si>
  <si>
    <t>Computers&amp;Accessories|PCSpeakers</t>
  </si>
  <si>
    <t>Electronics|BatteryChargers</t>
  </si>
  <si>
    <t>Computers&amp;Accessories|Cases</t>
  </si>
  <si>
    <t>OfficeProducts|StickBallpointPens</t>
  </si>
  <si>
    <t>Home&amp;Kitchen|WoodenPencils</t>
  </si>
  <si>
    <t>Computers&amp;Accessories|InternalHardDrives</t>
  </si>
  <si>
    <t>Computers&amp;Accessories|Printers</t>
  </si>
  <si>
    <t>Home&amp;Kitchen|Pens</t>
  </si>
  <si>
    <t>Computers&amp;Accessories|SATACables</t>
  </si>
  <si>
    <t>Computers&amp;Accessories|PCHeadsets</t>
  </si>
  <si>
    <t>Computers&amp;Accessories|GamingKeyboards</t>
  </si>
  <si>
    <t>Electronics|SoundbarSpeakers</t>
  </si>
  <si>
    <t>Electronics|Earpads</t>
  </si>
  <si>
    <t>Computers&amp;Accessories|InkjetPrinters</t>
  </si>
  <si>
    <t>Toys&amp;Games|ColouringPens&amp;Markers</t>
  </si>
  <si>
    <t>Computers&amp;Accessories|Headsets</t>
  </si>
  <si>
    <t>Computers&amp;Accessories|ExternalSolidStateDrives</t>
  </si>
  <si>
    <t>Computers&amp;Accessories|PowerLANAdapters</t>
  </si>
  <si>
    <t>Computers&amp;Accessories|InkjetInkRefills&amp;Kits</t>
  </si>
  <si>
    <t>OfficeProducts|Notebooks,WritingPads&amp;Diaries</t>
  </si>
  <si>
    <t>Electronics|BackgroundSupports</t>
  </si>
  <si>
    <t>OfficeProducts|Financial&amp;Business</t>
  </si>
  <si>
    <t>Electronics|SurgeProtectors</t>
  </si>
  <si>
    <t>HomeImprovement|CordManagement</t>
  </si>
  <si>
    <t>Home&amp;Kitchen|PaintingMaterials</t>
  </si>
  <si>
    <t>Computers&amp;Accessories|TonerCartridges</t>
  </si>
  <si>
    <t>OfficeProducts|LiquidInkRollerballPens</t>
  </si>
  <si>
    <t>OfficeProducts|FountainPens</t>
  </si>
  <si>
    <t>Computers&amp;Accessories|Caddies</t>
  </si>
  <si>
    <t>Computers&amp;Accessories|TraditionalLaptops</t>
  </si>
  <si>
    <t>Home&amp;Kitchen|ElectricKettles</t>
  </si>
  <si>
    <t>Home&amp;Kitchen|ElectricHeaters</t>
  </si>
  <si>
    <t>Home&amp;Kitchen|FanHeaters</t>
  </si>
  <si>
    <t>Home&amp;Kitchen|LintShavers</t>
  </si>
  <si>
    <t>Home&amp;Kitchen|DigitalKitchenScales</t>
  </si>
  <si>
    <t>Home&amp;Kitchen|Choppers</t>
  </si>
  <si>
    <t>Home&amp;Kitchen|InductionCooktop</t>
  </si>
  <si>
    <t>Home&amp;Kitchen|HandBlenders</t>
  </si>
  <si>
    <t>Home&amp;Kitchen|DryIrons</t>
  </si>
  <si>
    <t>Home&amp;Kitchen|MixerGrinders</t>
  </si>
  <si>
    <t>Home&amp;Kitchen|InstantWaterHeaters</t>
  </si>
  <si>
    <t>Home&amp;Kitchen|RoomHeaters</t>
  </si>
  <si>
    <t>Home&amp;Kitchen|Kettle&amp;ToasterSets</t>
  </si>
  <si>
    <t>Home&amp;Kitchen|StorageWaterHeaters</t>
  </si>
  <si>
    <t>Home&amp;Kitchen|ImmersionRods</t>
  </si>
  <si>
    <t>Home&amp;Kitchen|AirFryers</t>
  </si>
  <si>
    <t>Home&amp;Kitchen|LaundryBaskets</t>
  </si>
  <si>
    <t>Home&amp;Kitchen|SteamIrons</t>
  </si>
  <si>
    <t>Home&amp;Kitchen|JuicerMixerGrinders</t>
  </si>
  <si>
    <t>Home&amp;Kitchen|HandheldVacuums</t>
  </si>
  <si>
    <t>Home&amp;Kitchen|EggBoilers</t>
  </si>
  <si>
    <t>Home&amp;Kitchen|SandwichMakers</t>
  </si>
  <si>
    <t>Home&amp;Kitchen|MiniFoodProcessors&amp;Choppers</t>
  </si>
  <si>
    <t>Home&amp;Kitchen|DigitalScales</t>
  </si>
  <si>
    <t>Home&amp;Kitchen|VacuumSealers</t>
  </si>
  <si>
    <t>Home&amp;Kitchen|CeilingFans</t>
  </si>
  <si>
    <t>Home&amp;Kitchen|CanisterVacuums</t>
  </si>
  <si>
    <t>Home&amp;Kitchen|PressureWashers,Steam&amp;WindowCleaners</t>
  </si>
  <si>
    <t>Home&amp;Kitchen|HalogenHeaters</t>
  </si>
  <si>
    <t>Home&amp;Kitchen|Pop-upToasters</t>
  </si>
  <si>
    <t>Home&amp;Kitchen|HeatConvectors</t>
  </si>
  <si>
    <t>Home&amp;Kitchen|ElectricGrinders</t>
  </si>
  <si>
    <t>Home&amp;Kitchen|ExhaustFans</t>
  </si>
  <si>
    <t>Home&amp;Kitchen|DripCoffeeMachines</t>
  </si>
  <si>
    <t>Home&amp;Kitchen|WaterPurifierAccessories</t>
  </si>
  <si>
    <t>Home&amp;Kitchen|WaterCartridges</t>
  </si>
  <si>
    <t>Home&amp;Kitchen|Rice&amp;PastaCookers</t>
  </si>
  <si>
    <t>Car&amp;Motorbike|AirPurifiers&amp;Ionizers</t>
  </si>
  <si>
    <t>Home&amp;Kitchen|Wet-DryVacuums</t>
  </si>
  <si>
    <t>Home&amp;Kitchen|HEPAAirPurifiers</t>
  </si>
  <si>
    <t>Home&amp;Kitchen|WaterFilters&amp;Purifiers</t>
  </si>
  <si>
    <t>Home&amp;Kitchen|LaundryBags</t>
  </si>
  <si>
    <t>Home&amp;Kitchen|Sewing&amp;EmbroideryMachines</t>
  </si>
  <si>
    <t>Home&amp;Kitchen|SprayBottles</t>
  </si>
  <si>
    <t>Home&amp;Kitchen|HandMixers</t>
  </si>
  <si>
    <t>Home&amp;Kitchen|WetGrinders</t>
  </si>
  <si>
    <t>Home&amp;Kitchen|OvenToasterGrills</t>
  </si>
  <si>
    <t>Home&amp;Kitchen|Juicers</t>
  </si>
  <si>
    <t>Home&amp;Kitchen|SmallKitchenAppliances</t>
  </si>
  <si>
    <t>Health&amp;PersonalCare|DigitalBathroomScales</t>
  </si>
  <si>
    <t>Home&amp;Kitchen|EspressoMachines</t>
  </si>
  <si>
    <t>Home&amp;Kitchen|TableFans</t>
  </si>
  <si>
    <t>Home&amp;Kitchen|MilkFrothers</t>
  </si>
  <si>
    <t>Home&amp;Kitchen|Humidifiers</t>
  </si>
  <si>
    <t>Home&amp;Kitchen|StandMixerAccessories</t>
  </si>
  <si>
    <t>Home&amp;Kitchen|RoboticVacuums</t>
  </si>
  <si>
    <t>Home&amp;Kitchen|YogurtMakers</t>
  </si>
  <si>
    <t>Home&amp;Kitchen|ColdPressJuicers</t>
  </si>
  <si>
    <t>Home&amp;Kitchen|Split-SystemAirConditioners</t>
  </si>
  <si>
    <t>Home&amp;Kitchen|SmallApplianceParts&amp;Accessories</t>
  </si>
  <si>
    <t>Home&amp;Kitchen|WaffleMakers&amp;Irons</t>
  </si>
  <si>
    <t>Home&amp;Kitchen|StovetopEspressoPots</t>
  </si>
  <si>
    <t>Home&amp;Kitchen|MeasuringSpoons</t>
  </si>
  <si>
    <t>Home&amp;Kitchen|CoffeePresses</t>
  </si>
  <si>
    <t>Home&amp;Kitchen|RotiMakers</t>
  </si>
  <si>
    <t>Home&amp;Kitchen|FanParts&amp;Accessories</t>
  </si>
  <si>
    <t>Home&amp;Kitchen|StandMixers</t>
  </si>
  <si>
    <t>Home&amp;Kitchen|PedestalFans</t>
  </si>
  <si>
    <t>Home&amp;Kitchen|HandheldBags</t>
  </si>
  <si>
    <t>Grand Total</t>
  </si>
  <si>
    <t>Average of Discount Percentage</t>
  </si>
  <si>
    <t>Sum of Discounted Price</t>
  </si>
  <si>
    <t>Count of product_name</t>
  </si>
  <si>
    <t>Count of Review Id</t>
  </si>
  <si>
    <t>Average of Rating</t>
  </si>
  <si>
    <t>Average of Actual Price</t>
  </si>
  <si>
    <t>50% &gt; More</t>
  </si>
  <si>
    <t>Yes</t>
  </si>
  <si>
    <t>Count of Rating</t>
  </si>
  <si>
    <t>Potential Revenue</t>
  </si>
  <si>
    <t>Sum of Potential Revenue</t>
  </si>
  <si>
    <t>Price Range</t>
  </si>
  <si>
    <t>₹200–₹500</t>
  </si>
  <si>
    <t>&lt; ₹200</t>
  </si>
  <si>
    <t>&gt; ₹500</t>
  </si>
  <si>
    <t>Max of Discount Percentage</t>
  </si>
  <si>
    <t>Score</t>
  </si>
  <si>
    <t>Sum of Score</t>
  </si>
  <si>
    <t>What is the average discount percentage by product category?</t>
  </si>
  <si>
    <t>What is the total number of reviews per category?</t>
  </si>
  <si>
    <t>What is the average actual price vs the discounted price by category?</t>
  </si>
  <si>
    <t>which product have the highest average ratings?</t>
  </si>
  <si>
    <t>No</t>
  </si>
  <si>
    <t>Which products have the highest number of reviews?</t>
  </si>
  <si>
    <t>What is the number of unique products per price range bucket (e.g., ₹500)?</t>
  </si>
  <si>
    <t>What is the total potential revenue (actual_price × rating_count) by category?</t>
  </si>
  <si>
    <t>What is the distribution of product ratings (e.g., how many products are rated 3.0, 4.0, etc.)?</t>
  </si>
  <si>
    <t>0-0.2</t>
  </si>
  <si>
    <t>0.2-0.4</t>
  </si>
  <si>
    <t>0.4-0.6</t>
  </si>
  <si>
    <t>0.6-0.8</t>
  </si>
  <si>
    <t>0.8-1</t>
  </si>
  <si>
    <t>How does the rating relate to the level of discount?</t>
  </si>
  <si>
    <t>Count of Discount Percentage</t>
  </si>
  <si>
    <t>Which categories have products with the highest discounts?</t>
  </si>
  <si>
    <t>Total Rating</t>
  </si>
  <si>
    <t>Total Price</t>
  </si>
  <si>
    <t>Total Customer</t>
  </si>
  <si>
    <t>Total Ratings</t>
  </si>
  <si>
    <t>Total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</si>
</sst>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0.00;[Red]0.00"/>
    <numFmt numFmtId="167" formatCode="&quot;$&quot;#,##0.00,,,&quot;B&quot;"/>
    <numFmt numFmtId="168" formatCode="#.0,\ &quot;K&quot;"/>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3">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0" xfId="42" applyFont="1"/>
    <xf numFmtId="166" fontId="0" fillId="0" borderId="0" xfId="42" applyNumberFormat="1" applyFont="1"/>
    <xf numFmtId="167" fontId="0" fillId="0" borderId="0" xfId="0" applyNumberFormat="1"/>
    <xf numFmtId="168" fontId="0" fillId="0" borderId="0" xfId="0" applyNumberFormat="1"/>
    <xf numFmtId="0" fontId="0" fillId="33" borderId="0" xfId="0" applyFill="1" applyAlignment="1">
      <alignment horizontal="center" wrapText="1"/>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171" formatCode="&quot;₦&quot;#,##0.00"/>
    </dxf>
    <dxf>
      <numFmt numFmtId="167" formatCode="&quot;$&quot;#,##0.00,,,&quot;B&quot;"/>
    </dxf>
    <dxf>
      <numFmt numFmtId="0" formatCode="General"/>
    </dxf>
    <dxf>
      <numFmt numFmtId="0" formatCode="General"/>
    </dxf>
    <dxf>
      <numFmt numFmtId="0" formatCode="General"/>
    </dxf>
    <dxf>
      <numFmt numFmtId="0" formatCode="General"/>
    </dxf>
    <dxf>
      <numFmt numFmtId="0" formatCode="General"/>
    </dxf>
    <dxf>
      <numFmt numFmtId="171" formatCode="&quot;₦&quot;#,##0.00"/>
    </dxf>
    <dxf>
      <numFmt numFmtId="167" formatCode="&quot;$&quot;#,##0.00,,,&quot;B&quot;"/>
    </dxf>
    <dxf>
      <numFmt numFmtId="0" formatCode="General"/>
    </dxf>
    <dxf>
      <numFmt numFmtId="0" formatCode="General"/>
    </dxf>
    <dxf>
      <numFmt numFmtId="0" formatCode="General"/>
    </dxf>
    <dxf>
      <numFmt numFmtId="0" formatCode="General"/>
    </dxf>
    <dxf>
      <numFmt numFmtId="0" formatCode="General"/>
    </dxf>
    <dxf>
      <numFmt numFmtId="167" formatCode="&quot;$&quot;#,##0.00,,,&quot;B&quot;"/>
    </dxf>
    <dxf>
      <numFmt numFmtId="0" formatCode="General"/>
    </dxf>
    <dxf>
      <numFmt numFmtId="167" formatCode="&quot;$&quot;#,##0.00,,,&quot;B&quot;"/>
    </dxf>
    <dxf>
      <numFmt numFmtId="0" formatCode="General"/>
    </dxf>
    <dxf>
      <numFmt numFmtId="167" formatCode="&quot;$&quot;#,##0.00,,,&quot;B&quot;"/>
    </dxf>
    <dxf>
      <numFmt numFmtId="0" formatCode="General"/>
    </dxf>
    <dxf>
      <numFmt numFmtId="167" formatCode="&quot;$&quot;#,##0.00,,,&quot;B&quot;"/>
    </dxf>
    <dxf>
      <numFmt numFmtId="0" formatCode="General"/>
    </dxf>
    <dxf>
      <numFmt numFmtId="167" formatCode="&quot;$&quot;#,##0.00,,,&quot;B&quot;"/>
    </dxf>
    <dxf>
      <numFmt numFmtId="0" formatCode="General"/>
    </dxf>
    <dxf>
      <numFmt numFmtId="171" formatCode="&quot;₦&quot;#,##0.00"/>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71" formatCode="&quot;₦&quot;#,##0.00"/>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71" formatCode="&quot;₦&quot;#,##0.00"/>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71" formatCode="&quot;₦&quot;#,##0.00"/>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71" formatCode="&quot;₦&quot;#,##0.00"/>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71" formatCode="&quot;₦&quot;#,##0.00"/>
    </dxf>
    <dxf>
      <numFmt numFmtId="167" formatCode="&quot;$&quot;#,##0.00,,,&quot;B&quot;"/>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165" formatCode="_(* #,##0_);_(* \(#,##0\);_(* &quot;-&quot;??_);_(@_)"/>
    </dxf>
    <dxf>
      <numFmt numFmtId="0" formatCode="General"/>
    </dxf>
    <dxf>
      <numFmt numFmtId="0" formatCode="General"/>
    </dxf>
    <dxf>
      <numFmt numFmtId="0" formatCode="General"/>
    </dxf>
    <dxf>
      <numFmt numFmtId="0" formatCode="General"/>
    </dxf>
    <dxf>
      <numFmt numFmtId="168" formatCode="#.0,\ &quot;K&quot;"/>
    </dxf>
    <dxf>
      <numFmt numFmtId="168" formatCode="#.0,\ &quot;K&quot;"/>
    </dxf>
    <dxf>
      <numFmt numFmtId="168" formatCode="#.0,\ &quot;K&quot;"/>
    </dxf>
    <dxf>
      <numFmt numFmtId="168" formatCode="#.0,\ &quot;K&quot;"/>
    </dxf>
    <dxf>
      <numFmt numFmtId="168" formatCode="#.0,\ &quot;K&quot;"/>
    </dxf>
    <dxf>
      <numFmt numFmtId="168" formatCode="#.0,\ &quot;K&quot;"/>
    </dxf>
    <dxf>
      <numFmt numFmtId="168" formatCode="#.0,\ &quot;K&quot;"/>
    </dxf>
    <dxf>
      <numFmt numFmtId="168" formatCode="#.0,\ &quot;K&quot;"/>
    </dxf>
    <dxf>
      <numFmt numFmtId="168" formatCode="#.0,\ &quot;K&quot;"/>
    </dxf>
    <dxf>
      <numFmt numFmtId="168" formatCode="#.0,\ &quot;K&quot;"/>
    </dxf>
    <dxf>
      <numFmt numFmtId="169" formatCode="#,##0.00;[Red]#,##0.00"/>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67" formatCode="&quot;$&quot;#,##0.00,,,&quot;B&quot;"/>
    </dxf>
    <dxf>
      <numFmt numFmtId="171"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Computers&amp;Accessories|CableConnectionProtectors</c:v>
                </c:pt>
                <c:pt idx="1">
                  <c:v>Electronics|PhoneCharms</c:v>
                </c:pt>
                <c:pt idx="2">
                  <c:v>Electronics|Earpads</c:v>
                </c:pt>
                <c:pt idx="3">
                  <c:v>Computers&amp;Accessories|DustCovers</c:v>
                </c:pt>
                <c:pt idx="4">
                  <c:v>Electronics|Shower&amp;WallMounts</c:v>
                </c:pt>
              </c:strCache>
            </c:strRef>
          </c:cat>
          <c:val>
            <c:numRef>
              <c:f>Sheet2!$B$4:$B$9</c:f>
              <c:numCache>
                <c:formatCode>General</c:formatCode>
                <c:ptCount val="5"/>
                <c:pt idx="0">
                  <c:v>0.9</c:v>
                </c:pt>
                <c:pt idx="1">
                  <c:v>0.9</c:v>
                </c:pt>
                <c:pt idx="2">
                  <c:v>0.9</c:v>
                </c:pt>
                <c:pt idx="3">
                  <c:v>0.875</c:v>
                </c:pt>
                <c:pt idx="4">
                  <c:v>0.82</c:v>
                </c:pt>
              </c:numCache>
            </c:numRef>
          </c:val>
          <c:extLst>
            <c:ext xmlns:c16="http://schemas.microsoft.com/office/drawing/2014/chart" uri="{C3380CC4-5D6E-409C-BE32-E72D297353CC}">
              <c16:uniqueId val="{00000000-BF97-41D1-921F-CB44D3A0C084}"/>
            </c:ext>
          </c:extLst>
        </c:ser>
        <c:dLbls>
          <c:showLegendKey val="0"/>
          <c:showVal val="0"/>
          <c:showCatName val="0"/>
          <c:showSerName val="0"/>
          <c:showPercent val="0"/>
          <c:showBubbleSize val="0"/>
        </c:dLbls>
        <c:gapWidth val="219"/>
        <c:overlap val="-27"/>
        <c:axId val="1431888175"/>
        <c:axId val="1431881103"/>
      </c:barChart>
      <c:catAx>
        <c:axId val="143188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81103"/>
        <c:crosses val="autoZero"/>
        <c:auto val="1"/>
        <c:lblAlgn val="ctr"/>
        <c:lblOffset val="100"/>
        <c:noMultiLvlLbl val="0"/>
      </c:catAx>
      <c:valAx>
        <c:axId val="143188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8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Sheet2!$B$98</c:f>
              <c:strCache>
                <c:ptCount val="1"/>
                <c:pt idx="0">
                  <c:v>Total</c:v>
                </c:pt>
              </c:strCache>
            </c:strRef>
          </c:tx>
          <c:spPr>
            <a:solidFill>
              <a:schemeClr val="accent1"/>
            </a:solidFill>
            <a:ln>
              <a:noFill/>
            </a:ln>
            <a:effectLst/>
          </c:spPr>
          <c:invertIfNegative val="0"/>
          <c:cat>
            <c:strRef>
              <c:f>Sheet2!$A$99:$A$104</c:f>
              <c:strCache>
                <c:ptCount val="5"/>
                <c:pt idx="0">
                  <c:v>Computers&amp;Accessories|USBCables</c:v>
                </c:pt>
                <c:pt idx="1">
                  <c:v>Electronics|In-Ear</c:v>
                </c:pt>
                <c:pt idx="2">
                  <c:v>Electronics|SmartWatches</c:v>
                </c:pt>
                <c:pt idx="3">
                  <c:v>Electronics|SmartTelevisions</c:v>
                </c:pt>
                <c:pt idx="4">
                  <c:v>Electronics|Smartphones</c:v>
                </c:pt>
              </c:strCache>
            </c:strRef>
          </c:cat>
          <c:val>
            <c:numRef>
              <c:f>Sheet2!$B$99:$B$104</c:f>
              <c:numCache>
                <c:formatCode>"$"#,##0.00,,,"B"</c:formatCode>
                <c:ptCount val="5"/>
                <c:pt idx="0">
                  <c:v>2988615418.0599999</c:v>
                </c:pt>
                <c:pt idx="1">
                  <c:v>7891731253</c:v>
                </c:pt>
                <c:pt idx="2">
                  <c:v>13274477088</c:v>
                </c:pt>
                <c:pt idx="3">
                  <c:v>26237061348</c:v>
                </c:pt>
                <c:pt idx="4">
                  <c:v>38500723825</c:v>
                </c:pt>
              </c:numCache>
            </c:numRef>
          </c:val>
          <c:extLst>
            <c:ext xmlns:c16="http://schemas.microsoft.com/office/drawing/2014/chart" uri="{C3380CC4-5D6E-409C-BE32-E72D297353CC}">
              <c16:uniqueId val="{00000002-2CDD-469B-8E33-5966F3683F9A}"/>
            </c:ext>
          </c:extLst>
        </c:ser>
        <c:dLbls>
          <c:showLegendKey val="0"/>
          <c:showVal val="0"/>
          <c:showCatName val="0"/>
          <c:showSerName val="0"/>
          <c:showPercent val="0"/>
          <c:showBubbleSize val="0"/>
        </c:dLbls>
        <c:gapWidth val="219"/>
        <c:axId val="867151503"/>
        <c:axId val="867148175"/>
      </c:barChart>
      <c:catAx>
        <c:axId val="86715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148175"/>
        <c:crosses val="autoZero"/>
        <c:auto val="1"/>
        <c:lblAlgn val="ctr"/>
        <c:lblOffset val="100"/>
        <c:noMultiLvlLbl val="0"/>
      </c:catAx>
      <c:valAx>
        <c:axId val="8671481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15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Sheet2!$B$110</c:f>
              <c:strCache>
                <c:ptCount val="1"/>
                <c:pt idx="0">
                  <c:v>Total</c:v>
                </c:pt>
              </c:strCache>
            </c:strRef>
          </c:tx>
          <c:spPr>
            <a:solidFill>
              <a:schemeClr val="accent1"/>
            </a:solidFill>
            <a:ln>
              <a:noFill/>
            </a:ln>
            <a:effectLst/>
          </c:spPr>
          <c:invertIfNegative val="0"/>
          <c:cat>
            <c:strRef>
              <c:f>Sheet2!$A$111:$A$116</c:f>
              <c:strCache>
                <c:ptCount val="5"/>
                <c:pt idx="0">
                  <c:v>Computers&amp;Accessories|USBCables</c:v>
                </c:pt>
                <c:pt idx="1">
                  <c:v>Electronics|SmartWatches</c:v>
                </c:pt>
                <c:pt idx="2">
                  <c:v>Electronics|Smartphones</c:v>
                </c:pt>
                <c:pt idx="3">
                  <c:v>Electronics|SmartTelevisions</c:v>
                </c:pt>
                <c:pt idx="4">
                  <c:v>Electronics|In-Ear</c:v>
                </c:pt>
              </c:strCache>
            </c:strRef>
          </c:cat>
          <c:val>
            <c:numRef>
              <c:f>Sheet2!$B$111:$B$116</c:f>
              <c:numCache>
                <c:formatCode>General</c:formatCode>
                <c:ptCount val="5"/>
                <c:pt idx="0">
                  <c:v>233</c:v>
                </c:pt>
                <c:pt idx="1">
                  <c:v>76</c:v>
                </c:pt>
                <c:pt idx="2">
                  <c:v>68</c:v>
                </c:pt>
                <c:pt idx="3">
                  <c:v>63</c:v>
                </c:pt>
                <c:pt idx="4">
                  <c:v>52</c:v>
                </c:pt>
              </c:numCache>
            </c:numRef>
          </c:val>
          <c:extLst>
            <c:ext xmlns:c16="http://schemas.microsoft.com/office/drawing/2014/chart" uri="{C3380CC4-5D6E-409C-BE32-E72D297353CC}">
              <c16:uniqueId val="{00000000-F6D7-4134-8CC2-DD7866AF64B8}"/>
            </c:ext>
          </c:extLst>
        </c:ser>
        <c:dLbls>
          <c:showLegendKey val="0"/>
          <c:showVal val="0"/>
          <c:showCatName val="0"/>
          <c:showSerName val="0"/>
          <c:showPercent val="0"/>
          <c:showBubbleSize val="0"/>
        </c:dLbls>
        <c:gapWidth val="219"/>
        <c:overlap val="-27"/>
        <c:axId val="554866031"/>
        <c:axId val="554866447"/>
      </c:barChart>
      <c:catAx>
        <c:axId val="55486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66447"/>
        <c:crosses val="autoZero"/>
        <c:auto val="1"/>
        <c:lblAlgn val="ctr"/>
        <c:lblOffset val="100"/>
        <c:noMultiLvlLbl val="0"/>
      </c:catAx>
      <c:valAx>
        <c:axId val="55486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mj-lt"/>
              </a:rPr>
              <a:t>Count of product name</a:t>
            </a:r>
            <a:r>
              <a:rPr lang="en-US" sz="2000" b="1" baseline="0">
                <a:latin typeface="+mj-lt"/>
              </a:rPr>
              <a:t> by Price Range</a:t>
            </a:r>
            <a:endParaRPr lang="en-US" sz="20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solidFill>
              <a:schemeClr val="lt1"/>
            </a:solidFill>
          </a:ln>
          <a:effectLst/>
        </c:spPr>
      </c:pivotFmt>
      <c:pivotFmt>
        <c:idx val="7"/>
        <c:spPr>
          <a:solidFill>
            <a:srgbClr val="7030A0"/>
          </a:solidFill>
          <a:ln w="19050">
            <a:solidFill>
              <a:schemeClr val="lt1"/>
            </a:solidFill>
          </a:ln>
          <a:effectLst/>
        </c:spPr>
      </c:pivotFmt>
      <c:pivotFmt>
        <c:idx val="8"/>
        <c:spPr>
          <a:solidFill>
            <a:srgbClr val="7030A0"/>
          </a:solidFill>
          <a:ln w="19050">
            <a:solidFill>
              <a:schemeClr val="lt1"/>
            </a:solidFill>
          </a:ln>
          <a:effectLst/>
        </c:spPr>
      </c:pivotFmt>
    </c:pivotFmts>
    <c:plotArea>
      <c:layout/>
      <c:barChart>
        <c:barDir val="bar"/>
        <c:grouping val="clustered"/>
        <c:varyColors val="0"/>
        <c:ser>
          <c:idx val="0"/>
          <c:order val="0"/>
          <c:tx>
            <c:strRef>
              <c:f>Sheet2!$F$42</c:f>
              <c:strCache>
                <c:ptCount val="1"/>
                <c:pt idx="0">
                  <c:v>Total</c:v>
                </c:pt>
              </c:strCache>
            </c:strRef>
          </c:tx>
          <c:spPr>
            <a:solidFill>
              <a:srgbClr val="7030A0"/>
            </a:solidFill>
            <a:ln w="19050">
              <a:solidFill>
                <a:schemeClr val="lt1"/>
              </a:solidFill>
            </a:ln>
            <a:effectLst/>
          </c:spPr>
          <c:invertIfNegative val="0"/>
          <c:dPt>
            <c:idx val="0"/>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01-B775-4682-8773-35FB8739FD90}"/>
              </c:ext>
            </c:extLst>
          </c:dPt>
          <c:dPt>
            <c:idx val="1"/>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03-B775-4682-8773-35FB8739FD90}"/>
              </c:ext>
            </c:extLst>
          </c:dPt>
          <c:dPt>
            <c:idx val="2"/>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05-B775-4682-8773-35FB8739FD9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Sheet2!$E$43:$E$46</c:f>
              <c:strCache>
                <c:ptCount val="3"/>
                <c:pt idx="0">
                  <c:v>&lt; ₹200</c:v>
                </c:pt>
                <c:pt idx="1">
                  <c:v>₹200–₹500</c:v>
                </c:pt>
                <c:pt idx="2">
                  <c:v>&gt; ₹500</c:v>
                </c:pt>
              </c:strCache>
            </c:strRef>
          </c:cat>
          <c:val>
            <c:numRef>
              <c:f>Sheet2!$F$43:$F$46</c:f>
              <c:numCache>
                <c:formatCode>General</c:formatCode>
                <c:ptCount val="3"/>
                <c:pt idx="0">
                  <c:v>37</c:v>
                </c:pt>
                <c:pt idx="1">
                  <c:v>183</c:v>
                </c:pt>
                <c:pt idx="2">
                  <c:v>1245</c:v>
                </c:pt>
              </c:numCache>
            </c:numRef>
          </c:val>
          <c:extLst>
            <c:ext xmlns:c16="http://schemas.microsoft.com/office/drawing/2014/chart" uri="{C3380CC4-5D6E-409C-BE32-E72D297353CC}">
              <c16:uniqueId val="{00000006-B775-4682-8773-35FB8739FD90}"/>
            </c:ext>
          </c:extLst>
        </c:ser>
        <c:dLbls>
          <c:showLegendKey val="0"/>
          <c:showVal val="0"/>
          <c:showCatName val="0"/>
          <c:showSerName val="0"/>
          <c:showPercent val="0"/>
          <c:showBubbleSize val="0"/>
        </c:dLbls>
        <c:gapWidth val="100"/>
        <c:axId val="721245247"/>
        <c:axId val="721248575"/>
      </c:barChart>
      <c:valAx>
        <c:axId val="7212485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721245247"/>
        <c:crosses val="autoZero"/>
        <c:crossBetween val="between"/>
      </c:valAx>
      <c:catAx>
        <c:axId val="7212452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485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sq"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Rating by Discount Percentage</a:t>
            </a:r>
            <a:r>
              <a:rPr lang="en-US" sz="2000" b="1" baseline="0"/>
              <a:t> </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Sheet2!$F$49</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Sheet2!$E$50:$E$56</c:f>
              <c:strCache>
                <c:ptCount val="6"/>
                <c:pt idx="0">
                  <c:v>4.1</c:v>
                </c:pt>
                <c:pt idx="1">
                  <c:v>4.3</c:v>
                </c:pt>
                <c:pt idx="2">
                  <c:v>4.2</c:v>
                </c:pt>
                <c:pt idx="3">
                  <c:v>4</c:v>
                </c:pt>
                <c:pt idx="4">
                  <c:v>4.4</c:v>
                </c:pt>
                <c:pt idx="5">
                  <c:v>3.9</c:v>
                </c:pt>
              </c:strCache>
            </c:strRef>
          </c:cat>
          <c:val>
            <c:numRef>
              <c:f>Sheet2!$F$50:$F$56</c:f>
              <c:numCache>
                <c:formatCode>General</c:formatCode>
                <c:ptCount val="6"/>
                <c:pt idx="0">
                  <c:v>244</c:v>
                </c:pt>
                <c:pt idx="1">
                  <c:v>230</c:v>
                </c:pt>
                <c:pt idx="2">
                  <c:v>228</c:v>
                </c:pt>
                <c:pt idx="3">
                  <c:v>181</c:v>
                </c:pt>
                <c:pt idx="4">
                  <c:v>123</c:v>
                </c:pt>
                <c:pt idx="5">
                  <c:v>123</c:v>
                </c:pt>
              </c:numCache>
            </c:numRef>
          </c:val>
          <c:extLst>
            <c:ext xmlns:c16="http://schemas.microsoft.com/office/drawing/2014/chart" uri="{C3380CC4-5D6E-409C-BE32-E72D297353CC}">
              <c16:uniqueId val="{00000000-E43A-451D-908A-5844E91CEDAF}"/>
            </c:ext>
          </c:extLst>
        </c:ser>
        <c:dLbls>
          <c:dLblPos val="outEnd"/>
          <c:showLegendKey val="0"/>
          <c:showVal val="1"/>
          <c:showCatName val="0"/>
          <c:showSerName val="0"/>
          <c:showPercent val="0"/>
          <c:showBubbleSize val="0"/>
        </c:dLbls>
        <c:gapWidth val="219"/>
        <c:overlap val="-27"/>
        <c:axId val="76025936"/>
        <c:axId val="76026768"/>
      </c:barChart>
      <c:catAx>
        <c:axId val="7602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j-lt"/>
                <a:ea typeface="+mn-ea"/>
                <a:cs typeface="+mn-cs"/>
              </a:defRPr>
            </a:pPr>
            <a:endParaRPr lang="en-US"/>
          </a:p>
        </c:txPr>
        <c:crossAx val="76026768"/>
        <c:crosses val="autoZero"/>
        <c:auto val="1"/>
        <c:lblAlgn val="ctr"/>
        <c:lblOffset val="100"/>
        <c:noMultiLvlLbl val="0"/>
      </c:catAx>
      <c:valAx>
        <c:axId val="76026768"/>
        <c:scaling>
          <c:orientation val="minMax"/>
        </c:scaling>
        <c:delete val="1"/>
        <c:axPos val="l"/>
        <c:numFmt formatCode="General" sourceLinked="1"/>
        <c:majorTickMark val="out"/>
        <c:minorTickMark val="none"/>
        <c:tickLblPos val="nextTo"/>
        <c:crossAx val="7602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Discount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Computers&amp;Accessories|CableConnectionProtectors</c:v>
                </c:pt>
                <c:pt idx="1">
                  <c:v>Electronics|PhoneCharms</c:v>
                </c:pt>
                <c:pt idx="2">
                  <c:v>Electronics|Earpads</c:v>
                </c:pt>
                <c:pt idx="3">
                  <c:v>Computers&amp;Accessories|DustCovers</c:v>
                </c:pt>
                <c:pt idx="4">
                  <c:v>Electronics|Shower&amp;WallMounts</c:v>
                </c:pt>
              </c:strCache>
            </c:strRef>
          </c:cat>
          <c:val>
            <c:numRef>
              <c:f>Sheet2!$B$4:$B$9</c:f>
              <c:numCache>
                <c:formatCode>General</c:formatCode>
                <c:ptCount val="5"/>
                <c:pt idx="0">
                  <c:v>0.9</c:v>
                </c:pt>
                <c:pt idx="1">
                  <c:v>0.9</c:v>
                </c:pt>
                <c:pt idx="2">
                  <c:v>0.9</c:v>
                </c:pt>
                <c:pt idx="3">
                  <c:v>0.875</c:v>
                </c:pt>
                <c:pt idx="4">
                  <c:v>0.82</c:v>
                </c:pt>
              </c:numCache>
            </c:numRef>
          </c:val>
          <c:extLst>
            <c:ext xmlns:c16="http://schemas.microsoft.com/office/drawing/2014/chart" uri="{C3380CC4-5D6E-409C-BE32-E72D297353CC}">
              <c16:uniqueId val="{00000000-6B66-4349-8340-A608F0033F6C}"/>
            </c:ext>
          </c:extLst>
        </c:ser>
        <c:dLbls>
          <c:dLblPos val="outEnd"/>
          <c:showLegendKey val="0"/>
          <c:showVal val="1"/>
          <c:showCatName val="0"/>
          <c:showSerName val="0"/>
          <c:showPercent val="0"/>
          <c:showBubbleSize val="0"/>
        </c:dLbls>
        <c:gapWidth val="219"/>
        <c:overlap val="-27"/>
        <c:axId val="1431888175"/>
        <c:axId val="1431881103"/>
      </c:barChart>
      <c:catAx>
        <c:axId val="14318881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1431881103"/>
        <c:crosses val="autoZero"/>
        <c:auto val="1"/>
        <c:lblAlgn val="ctr"/>
        <c:lblOffset val="100"/>
        <c:noMultiLvlLbl val="0"/>
      </c:catAx>
      <c:valAx>
        <c:axId val="1431881103"/>
        <c:scaling>
          <c:orientation val="minMax"/>
        </c:scaling>
        <c:delete val="1"/>
        <c:axPos val="l"/>
        <c:numFmt formatCode="General" sourceLinked="1"/>
        <c:majorTickMark val="none"/>
        <c:minorTickMark val="none"/>
        <c:tickLblPos val="nextTo"/>
        <c:crossAx val="143188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study.xlsx]Sheet2!PivotTable20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mj-lt"/>
              </a:rPr>
              <a:t>Top 5 Review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Sheet2!$A$13:$A$18</c:f>
              <c:strCache>
                <c:ptCount val="5"/>
                <c:pt idx="0">
                  <c:v>Electronics|In-Ear</c:v>
                </c:pt>
                <c:pt idx="1">
                  <c:v>Electronics|SmartTelevisions</c:v>
                </c:pt>
                <c:pt idx="2">
                  <c:v>Electronics|Smartphones</c:v>
                </c:pt>
                <c:pt idx="3">
                  <c:v>Electronics|SmartWatches</c:v>
                </c:pt>
                <c:pt idx="4">
                  <c:v>Computers&amp;Accessories|USBCables</c:v>
                </c:pt>
              </c:strCache>
            </c:strRef>
          </c:cat>
          <c:val>
            <c:numRef>
              <c:f>Sheet2!$B$13:$B$18</c:f>
              <c:numCache>
                <c:formatCode>General</c:formatCode>
                <c:ptCount val="5"/>
                <c:pt idx="0">
                  <c:v>52</c:v>
                </c:pt>
                <c:pt idx="1">
                  <c:v>63</c:v>
                </c:pt>
                <c:pt idx="2">
                  <c:v>68</c:v>
                </c:pt>
                <c:pt idx="3">
                  <c:v>76</c:v>
                </c:pt>
                <c:pt idx="4">
                  <c:v>233</c:v>
                </c:pt>
              </c:numCache>
            </c:numRef>
          </c:val>
          <c:extLst>
            <c:ext xmlns:c16="http://schemas.microsoft.com/office/drawing/2014/chart" uri="{C3380CC4-5D6E-409C-BE32-E72D297353CC}">
              <c16:uniqueId val="{00000000-624C-495F-835C-D4DAE9442024}"/>
            </c:ext>
          </c:extLst>
        </c:ser>
        <c:dLbls>
          <c:dLblPos val="outEnd"/>
          <c:showLegendKey val="0"/>
          <c:showVal val="1"/>
          <c:showCatName val="0"/>
          <c:showSerName val="0"/>
          <c:showPercent val="0"/>
          <c:showBubbleSize val="0"/>
        </c:dLbls>
        <c:gapWidth val="219"/>
        <c:axId val="1188911999"/>
        <c:axId val="1431878191"/>
      </c:barChart>
      <c:catAx>
        <c:axId val="11889119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1431878191"/>
        <c:crosses val="autoZero"/>
        <c:auto val="1"/>
        <c:lblAlgn val="ctr"/>
        <c:lblOffset val="100"/>
        <c:noMultiLvlLbl val="0"/>
      </c:catAx>
      <c:valAx>
        <c:axId val="14318781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91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mj-lt"/>
              </a:rPr>
              <a:t>Revenue by Category</a:t>
            </a:r>
          </a:p>
        </c:rich>
      </c:tx>
      <c:overlay val="0"/>
      <c:spPr>
        <a:noFill/>
        <a:ln>
          <a:noFill/>
        </a:ln>
        <a:effectLst>
          <a:softEdge rad="355600"/>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Sheet2!$B$98</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Sheet2!$A$99:$A$104</c:f>
              <c:strCache>
                <c:ptCount val="5"/>
                <c:pt idx="0">
                  <c:v>Computers&amp;Accessories|USBCables</c:v>
                </c:pt>
                <c:pt idx="1">
                  <c:v>Electronics|In-Ear</c:v>
                </c:pt>
                <c:pt idx="2">
                  <c:v>Electronics|SmartWatches</c:v>
                </c:pt>
                <c:pt idx="3">
                  <c:v>Electronics|SmartTelevisions</c:v>
                </c:pt>
                <c:pt idx="4">
                  <c:v>Electronics|Smartphones</c:v>
                </c:pt>
              </c:strCache>
            </c:strRef>
          </c:cat>
          <c:val>
            <c:numRef>
              <c:f>Sheet2!$B$99:$B$104</c:f>
              <c:numCache>
                <c:formatCode>"$"#,##0.00,,,"B"</c:formatCode>
                <c:ptCount val="5"/>
                <c:pt idx="0">
                  <c:v>2988615418.0599999</c:v>
                </c:pt>
                <c:pt idx="1">
                  <c:v>7891731253</c:v>
                </c:pt>
                <c:pt idx="2">
                  <c:v>13274477088</c:v>
                </c:pt>
                <c:pt idx="3">
                  <c:v>26237061348</c:v>
                </c:pt>
                <c:pt idx="4">
                  <c:v>38500723825</c:v>
                </c:pt>
              </c:numCache>
            </c:numRef>
          </c:val>
          <c:extLst>
            <c:ext xmlns:c16="http://schemas.microsoft.com/office/drawing/2014/chart" uri="{C3380CC4-5D6E-409C-BE32-E72D297353CC}">
              <c16:uniqueId val="{00000000-E6E1-475E-AA9B-01C1E2E27407}"/>
            </c:ext>
          </c:extLst>
        </c:ser>
        <c:dLbls>
          <c:showLegendKey val="0"/>
          <c:showVal val="0"/>
          <c:showCatName val="0"/>
          <c:showSerName val="0"/>
          <c:showPercent val="0"/>
          <c:showBubbleSize val="0"/>
        </c:dLbls>
        <c:gapWidth val="219"/>
        <c:axId val="867151503"/>
        <c:axId val="867148175"/>
      </c:barChart>
      <c:catAx>
        <c:axId val="86715150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867148175"/>
        <c:crosses val="autoZero"/>
        <c:auto val="1"/>
        <c:lblAlgn val="ctr"/>
        <c:lblOffset val="100"/>
        <c:noMultiLvlLbl val="0"/>
      </c:catAx>
      <c:valAx>
        <c:axId val="867148175"/>
        <c:scaling>
          <c:orientation val="minMax"/>
        </c:scaling>
        <c:delete val="1"/>
        <c:axPos val="b"/>
        <c:numFmt formatCode="&quot;$&quot;#,##0.00,,,&quot;B&quot;" sourceLinked="1"/>
        <c:majorTickMark val="out"/>
        <c:minorTickMark val="none"/>
        <c:tickLblPos val="nextTo"/>
        <c:crossAx val="86715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Category by Avg. Price and Discounted Price</a:t>
            </a:r>
          </a:p>
        </c:rich>
      </c:tx>
      <c:layout>
        <c:manualLayout>
          <c:xMode val="edge"/>
          <c:yMode val="edge"/>
          <c:x val="0.16682556673298399"/>
          <c:y val="5.43478260869565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w="285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Sheet2!$B$31</c:f>
              <c:strCache>
                <c:ptCount val="1"/>
                <c:pt idx="0">
                  <c:v>Average of Actual Price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Sheet2!$A$32:$A$37</c:f>
              <c:strCache>
                <c:ptCount val="5"/>
                <c:pt idx="0">
                  <c:v>Computers&amp;Accessories|ExternalSolidStateDrives</c:v>
                </c:pt>
                <c:pt idx="1">
                  <c:v>Computers&amp;Accessories|TraditionalLaptops</c:v>
                </c:pt>
                <c:pt idx="2">
                  <c:v>Home&amp;Kitchen|Split-SystemAirConditioners</c:v>
                </c:pt>
                <c:pt idx="3">
                  <c:v>Home&amp;Kitchen|RoboticVacuums</c:v>
                </c:pt>
                <c:pt idx="4">
                  <c:v>Electronics|SmartTelevisions</c:v>
                </c:pt>
              </c:strCache>
            </c:strRef>
          </c:cat>
          <c:val>
            <c:numRef>
              <c:f>Sheet2!$B$32:$B$37</c:f>
              <c:numCache>
                <c:formatCode>#.0,\ "K"</c:formatCode>
                <c:ptCount val="5"/>
                <c:pt idx="0">
                  <c:v>32000</c:v>
                </c:pt>
                <c:pt idx="1">
                  <c:v>59890</c:v>
                </c:pt>
                <c:pt idx="2">
                  <c:v>75990</c:v>
                </c:pt>
                <c:pt idx="3">
                  <c:v>44949.5</c:v>
                </c:pt>
                <c:pt idx="4">
                  <c:v>40132.841269841272</c:v>
                </c:pt>
              </c:numCache>
            </c:numRef>
          </c:val>
          <c:extLst>
            <c:ext xmlns:c16="http://schemas.microsoft.com/office/drawing/2014/chart" uri="{C3380CC4-5D6E-409C-BE32-E72D297353CC}">
              <c16:uniqueId val="{00000000-7B42-4EA2-80C2-D374D9026CD3}"/>
            </c:ext>
          </c:extLst>
        </c:ser>
        <c:ser>
          <c:idx val="1"/>
          <c:order val="1"/>
          <c:tx>
            <c:strRef>
              <c:f>Sheet2!$C$31</c:f>
              <c:strCache>
                <c:ptCount val="1"/>
                <c:pt idx="0">
                  <c:v>Sum of Discounted Price</c:v>
                </c:pt>
              </c:strCache>
            </c:strRef>
          </c:tx>
          <c:spPr>
            <a:solidFill>
              <a:srgbClr val="7030A0"/>
            </a:solidFill>
            <a:ln w="285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Sheet2!$A$32:$A$37</c:f>
              <c:strCache>
                <c:ptCount val="5"/>
                <c:pt idx="0">
                  <c:v>Computers&amp;Accessories|ExternalSolidStateDrives</c:v>
                </c:pt>
                <c:pt idx="1">
                  <c:v>Computers&amp;Accessories|TraditionalLaptops</c:v>
                </c:pt>
                <c:pt idx="2">
                  <c:v>Home&amp;Kitchen|Split-SystemAirConditioners</c:v>
                </c:pt>
                <c:pt idx="3">
                  <c:v>Home&amp;Kitchen|RoboticVacuums</c:v>
                </c:pt>
                <c:pt idx="4">
                  <c:v>Electronics|SmartTelevisions</c:v>
                </c:pt>
              </c:strCache>
            </c:strRef>
          </c:cat>
          <c:val>
            <c:numRef>
              <c:f>Sheet2!$C$32:$C$37</c:f>
              <c:numCache>
                <c:formatCode>#.0,\ "K"</c:formatCode>
                <c:ptCount val="5"/>
                <c:pt idx="0">
                  <c:v>10389</c:v>
                </c:pt>
                <c:pt idx="1">
                  <c:v>37247</c:v>
                </c:pt>
                <c:pt idx="2">
                  <c:v>42990</c:v>
                </c:pt>
                <c:pt idx="3">
                  <c:v>46899</c:v>
                </c:pt>
                <c:pt idx="4">
                  <c:v>1564932</c:v>
                </c:pt>
              </c:numCache>
            </c:numRef>
          </c:val>
          <c:extLst>
            <c:ext xmlns:c16="http://schemas.microsoft.com/office/drawing/2014/chart" uri="{C3380CC4-5D6E-409C-BE32-E72D297353CC}">
              <c16:uniqueId val="{00000001-7B42-4EA2-80C2-D374D9026CD3}"/>
            </c:ext>
          </c:extLst>
        </c:ser>
        <c:dLbls>
          <c:dLblPos val="outEnd"/>
          <c:showLegendKey val="0"/>
          <c:showVal val="1"/>
          <c:showCatName val="0"/>
          <c:showSerName val="0"/>
          <c:showPercent val="0"/>
          <c:showBubbleSize val="0"/>
        </c:dLbls>
        <c:gapWidth val="221"/>
        <c:axId val="76024272"/>
        <c:axId val="76049232"/>
      </c:barChart>
      <c:catAx>
        <c:axId val="760242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76049232"/>
        <c:crosses val="autoZero"/>
        <c:auto val="1"/>
        <c:lblAlgn val="ctr"/>
        <c:lblOffset val="100"/>
        <c:noMultiLvlLbl val="0"/>
      </c:catAx>
      <c:valAx>
        <c:axId val="76049232"/>
        <c:scaling>
          <c:orientation val="minMax"/>
        </c:scaling>
        <c:delete val="0"/>
        <c:axPos val="b"/>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baseline="0">
                <a:latin typeface="+mj-lt"/>
              </a:rPr>
              <a:t>Max Discount Percentage by Product</a:t>
            </a:r>
            <a:endParaRPr lang="en-US" sz="20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Sheet2!$B$55</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Sheet2!$A$56:$A$64</c:f>
              <c:strCache>
                <c:ptCount val="8"/>
                <c:pt idx="0">
                  <c:v>Computers&amp;Accessories|USBtoUSBAdapters</c:v>
                </c:pt>
                <c:pt idx="1">
                  <c:v>Electronics|SmartWatches</c:v>
                </c:pt>
                <c:pt idx="2">
                  <c:v>Electronics|PhoneCharms</c:v>
                </c:pt>
                <c:pt idx="3">
                  <c:v>Electronics|Earpads</c:v>
                </c:pt>
                <c:pt idx="4">
                  <c:v>Computers&amp;Accessories|USBCables</c:v>
                </c:pt>
                <c:pt idx="5">
                  <c:v>Home&amp;Kitchen|DigitalKitchenScales</c:v>
                </c:pt>
                <c:pt idx="6">
                  <c:v>Computers&amp;Accessories|CableConnectionProtectors</c:v>
                </c:pt>
                <c:pt idx="7">
                  <c:v>Electronics|BasicCases</c:v>
                </c:pt>
              </c:strCache>
            </c:strRef>
          </c:cat>
          <c:val>
            <c:numRef>
              <c:f>Sheet2!$B$56:$B$64</c:f>
              <c:numCache>
                <c:formatCode>General</c:formatCode>
                <c:ptCount val="8"/>
                <c:pt idx="0">
                  <c:v>0.94</c:v>
                </c:pt>
                <c:pt idx="1">
                  <c:v>0.91</c:v>
                </c:pt>
                <c:pt idx="2">
                  <c:v>0.9</c:v>
                </c:pt>
                <c:pt idx="3">
                  <c:v>0.9</c:v>
                </c:pt>
                <c:pt idx="4">
                  <c:v>0.9</c:v>
                </c:pt>
                <c:pt idx="5">
                  <c:v>0.9</c:v>
                </c:pt>
                <c:pt idx="6">
                  <c:v>0.9</c:v>
                </c:pt>
                <c:pt idx="7">
                  <c:v>0.9</c:v>
                </c:pt>
              </c:numCache>
            </c:numRef>
          </c:val>
          <c:extLst>
            <c:ext xmlns:c16="http://schemas.microsoft.com/office/drawing/2014/chart" uri="{C3380CC4-5D6E-409C-BE32-E72D297353CC}">
              <c16:uniqueId val="{00000000-0A84-4056-9043-B9257F57A865}"/>
            </c:ext>
          </c:extLst>
        </c:ser>
        <c:dLbls>
          <c:dLblPos val="outEnd"/>
          <c:showLegendKey val="0"/>
          <c:showVal val="1"/>
          <c:showCatName val="0"/>
          <c:showSerName val="0"/>
          <c:showPercent val="0"/>
          <c:showBubbleSize val="0"/>
        </c:dLbls>
        <c:gapWidth val="219"/>
        <c:overlap val="-27"/>
        <c:axId val="1435848047"/>
        <c:axId val="1435840975"/>
      </c:barChart>
      <c:catAx>
        <c:axId val="14358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1435840975"/>
        <c:crosses val="autoZero"/>
        <c:auto val="1"/>
        <c:lblAlgn val="ctr"/>
        <c:lblOffset val="100"/>
        <c:noMultiLvlLbl val="0"/>
      </c:catAx>
      <c:valAx>
        <c:axId val="1435840975"/>
        <c:scaling>
          <c:orientation val="minMax"/>
        </c:scaling>
        <c:delete val="1"/>
        <c:axPos val="l"/>
        <c:numFmt formatCode="General" sourceLinked="1"/>
        <c:majorTickMark val="none"/>
        <c:minorTickMark val="none"/>
        <c:tickLblPos val="nextTo"/>
        <c:crossAx val="143584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Rating</a:t>
            </a:r>
            <a:r>
              <a:rPr lang="en-US" sz="2000" b="1" baseline="0"/>
              <a:t> by Avg. Discount Percentage</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Sheet2!$B$46</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Sheet2!$A$47:$A$52</c:f>
              <c:strCache>
                <c:ptCount val="5"/>
                <c:pt idx="0">
                  <c:v>0-0.2</c:v>
                </c:pt>
                <c:pt idx="1">
                  <c:v>0.2-0.4</c:v>
                </c:pt>
                <c:pt idx="2">
                  <c:v>0.4-0.6</c:v>
                </c:pt>
                <c:pt idx="3">
                  <c:v>0.6-0.8</c:v>
                </c:pt>
                <c:pt idx="4">
                  <c:v>0.8-1</c:v>
                </c:pt>
              </c:strCache>
            </c:strRef>
          </c:cat>
          <c:val>
            <c:numRef>
              <c:f>Sheet2!$B$47:$B$52</c:f>
              <c:numCache>
                <c:formatCode>General</c:formatCode>
                <c:ptCount val="5"/>
                <c:pt idx="0">
                  <c:v>4.1684848484848498</c:v>
                </c:pt>
                <c:pt idx="1">
                  <c:v>4.1345679012345657</c:v>
                </c:pt>
                <c:pt idx="2">
                  <c:v>4.0895833333333274</c:v>
                </c:pt>
                <c:pt idx="3">
                  <c:v>4.0629072681704201</c:v>
                </c:pt>
                <c:pt idx="4">
                  <c:v>4.0197916666666673</c:v>
                </c:pt>
              </c:numCache>
            </c:numRef>
          </c:val>
          <c:extLst>
            <c:ext xmlns:c16="http://schemas.microsoft.com/office/drawing/2014/chart" uri="{C3380CC4-5D6E-409C-BE32-E72D297353CC}">
              <c16:uniqueId val="{00000000-3F3D-4D57-A129-637271EE74DD}"/>
            </c:ext>
          </c:extLst>
        </c:ser>
        <c:dLbls>
          <c:dLblPos val="outEnd"/>
          <c:showLegendKey val="0"/>
          <c:showVal val="1"/>
          <c:showCatName val="0"/>
          <c:showSerName val="0"/>
          <c:showPercent val="0"/>
          <c:showBubbleSize val="0"/>
        </c:dLbls>
        <c:gapWidth val="219"/>
        <c:axId val="76037168"/>
        <c:axId val="76033840"/>
      </c:barChart>
      <c:catAx>
        <c:axId val="76037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76033840"/>
        <c:crosses val="autoZero"/>
        <c:auto val="1"/>
        <c:lblAlgn val="ctr"/>
        <c:lblOffset val="100"/>
        <c:noMultiLvlLbl val="0"/>
      </c:catAx>
      <c:valAx>
        <c:axId val="76033840"/>
        <c:scaling>
          <c:orientation val="minMax"/>
        </c:scaling>
        <c:delete val="1"/>
        <c:axPos val="b"/>
        <c:numFmt formatCode="General" sourceLinked="1"/>
        <c:majorTickMark val="out"/>
        <c:minorTickMark val="none"/>
        <c:tickLblPos val="nextTo"/>
        <c:crossAx val="7603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c:f>
              <c:strCache>
                <c:ptCount val="1"/>
                <c:pt idx="0">
                  <c:v>Total</c:v>
                </c:pt>
              </c:strCache>
            </c:strRef>
          </c:tx>
          <c:spPr>
            <a:solidFill>
              <a:schemeClr val="accent1"/>
            </a:solidFill>
            <a:ln>
              <a:noFill/>
            </a:ln>
            <a:effectLst/>
          </c:spPr>
          <c:invertIfNegative val="0"/>
          <c:cat>
            <c:strRef>
              <c:f>Sheet2!$A$13:$A$18</c:f>
              <c:strCache>
                <c:ptCount val="5"/>
                <c:pt idx="0">
                  <c:v>Electronics|In-Ear</c:v>
                </c:pt>
                <c:pt idx="1">
                  <c:v>Electronics|SmartTelevisions</c:v>
                </c:pt>
                <c:pt idx="2">
                  <c:v>Electronics|Smartphones</c:v>
                </c:pt>
                <c:pt idx="3">
                  <c:v>Electronics|SmartWatches</c:v>
                </c:pt>
                <c:pt idx="4">
                  <c:v>Computers&amp;Accessories|USBCables</c:v>
                </c:pt>
              </c:strCache>
            </c:strRef>
          </c:cat>
          <c:val>
            <c:numRef>
              <c:f>Sheet2!$B$13:$B$18</c:f>
              <c:numCache>
                <c:formatCode>General</c:formatCode>
                <c:ptCount val="5"/>
                <c:pt idx="0">
                  <c:v>52</c:v>
                </c:pt>
                <c:pt idx="1">
                  <c:v>63</c:v>
                </c:pt>
                <c:pt idx="2">
                  <c:v>68</c:v>
                </c:pt>
                <c:pt idx="3">
                  <c:v>76</c:v>
                </c:pt>
                <c:pt idx="4">
                  <c:v>233</c:v>
                </c:pt>
              </c:numCache>
            </c:numRef>
          </c:val>
          <c:extLst>
            <c:ext xmlns:c16="http://schemas.microsoft.com/office/drawing/2014/chart" uri="{C3380CC4-5D6E-409C-BE32-E72D297353CC}">
              <c16:uniqueId val="{00000000-5792-437B-A464-007BA0C3B1B5}"/>
            </c:ext>
          </c:extLst>
        </c:ser>
        <c:dLbls>
          <c:showLegendKey val="0"/>
          <c:showVal val="0"/>
          <c:showCatName val="0"/>
          <c:showSerName val="0"/>
          <c:showPercent val="0"/>
          <c:showBubbleSize val="0"/>
        </c:dLbls>
        <c:gapWidth val="219"/>
        <c:overlap val="-27"/>
        <c:axId val="1188911999"/>
        <c:axId val="1431878191"/>
      </c:barChart>
      <c:catAx>
        <c:axId val="118891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78191"/>
        <c:crosses val="autoZero"/>
        <c:auto val="1"/>
        <c:lblAlgn val="ctr"/>
        <c:lblOffset val="100"/>
        <c:noMultiLvlLbl val="0"/>
      </c:catAx>
      <c:valAx>
        <c:axId val="143187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91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mj-lt"/>
              </a:rPr>
              <a:t>Category</a:t>
            </a:r>
            <a:r>
              <a:rPr lang="en-US" sz="2000" b="1" baseline="0">
                <a:latin typeface="+mj-lt"/>
              </a:rPr>
              <a:t> by Rating</a:t>
            </a:r>
            <a:endParaRPr lang="en-US" sz="20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Sheet2!$B$110</c:f>
              <c:strCache>
                <c:ptCount val="1"/>
                <c:pt idx="0">
                  <c:v>Total</c:v>
                </c:pt>
              </c:strCache>
            </c:strRef>
          </c:tx>
          <c:spPr>
            <a:solidFill>
              <a:srgbClr val="7030A0"/>
            </a:solidFill>
            <a:ln>
              <a:noFill/>
            </a:ln>
            <a:effectLst/>
          </c:spPr>
          <c:invertIfNegative val="0"/>
          <c:cat>
            <c:strRef>
              <c:f>Sheet2!$A$111:$A$116</c:f>
              <c:strCache>
                <c:ptCount val="5"/>
                <c:pt idx="0">
                  <c:v>Computers&amp;Accessories|USBCables</c:v>
                </c:pt>
                <c:pt idx="1">
                  <c:v>Electronics|SmartWatches</c:v>
                </c:pt>
                <c:pt idx="2">
                  <c:v>Electronics|Smartphones</c:v>
                </c:pt>
                <c:pt idx="3">
                  <c:v>Electronics|SmartTelevisions</c:v>
                </c:pt>
                <c:pt idx="4">
                  <c:v>Electronics|In-Ear</c:v>
                </c:pt>
              </c:strCache>
            </c:strRef>
          </c:cat>
          <c:val>
            <c:numRef>
              <c:f>Sheet2!$B$111:$B$116</c:f>
              <c:numCache>
                <c:formatCode>General</c:formatCode>
                <c:ptCount val="5"/>
                <c:pt idx="0">
                  <c:v>233</c:v>
                </c:pt>
                <c:pt idx="1">
                  <c:v>76</c:v>
                </c:pt>
                <c:pt idx="2">
                  <c:v>68</c:v>
                </c:pt>
                <c:pt idx="3">
                  <c:v>63</c:v>
                </c:pt>
                <c:pt idx="4">
                  <c:v>52</c:v>
                </c:pt>
              </c:numCache>
            </c:numRef>
          </c:val>
          <c:extLst>
            <c:ext xmlns:c16="http://schemas.microsoft.com/office/drawing/2014/chart" uri="{C3380CC4-5D6E-409C-BE32-E72D297353CC}">
              <c16:uniqueId val="{00000000-F300-46BA-AA62-9937FA5E9A07}"/>
            </c:ext>
          </c:extLst>
        </c:ser>
        <c:dLbls>
          <c:showLegendKey val="0"/>
          <c:showVal val="0"/>
          <c:showCatName val="0"/>
          <c:showSerName val="0"/>
          <c:showPercent val="0"/>
          <c:showBubbleSize val="0"/>
        </c:dLbls>
        <c:gapWidth val="219"/>
        <c:overlap val="-27"/>
        <c:axId val="554866031"/>
        <c:axId val="554866447"/>
      </c:barChart>
      <c:catAx>
        <c:axId val="55486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554866447"/>
        <c:crosses val="autoZero"/>
        <c:auto val="1"/>
        <c:lblAlgn val="ctr"/>
        <c:lblOffset val="100"/>
        <c:noMultiLvlLbl val="0"/>
      </c:catAx>
      <c:valAx>
        <c:axId val="554866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55486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mj-lt"/>
              </a:rPr>
              <a:t>Category by Higher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rgbClr val="7030A0">
                <a:alpha val="96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Sheet2!$B$55</c:f>
              <c:strCache>
                <c:ptCount val="1"/>
                <c:pt idx="0">
                  <c:v>Total</c:v>
                </c:pt>
              </c:strCache>
            </c:strRef>
          </c:tx>
          <c:spPr>
            <a:solidFill>
              <a:srgbClr val="7030A0"/>
            </a:solidFill>
            <a:ln>
              <a:solidFill>
                <a:srgbClr val="7030A0">
                  <a:alpha val="96000"/>
                </a:srgb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Sheet2!$A$56:$A$64</c:f>
              <c:strCache>
                <c:ptCount val="8"/>
                <c:pt idx="0">
                  <c:v>Computers&amp;Accessories|USBtoUSBAdapters</c:v>
                </c:pt>
                <c:pt idx="1">
                  <c:v>Electronics|SmartWatches</c:v>
                </c:pt>
                <c:pt idx="2">
                  <c:v>Electronics|PhoneCharms</c:v>
                </c:pt>
                <c:pt idx="3">
                  <c:v>Electronics|Earpads</c:v>
                </c:pt>
                <c:pt idx="4">
                  <c:v>Computers&amp;Accessories|USBCables</c:v>
                </c:pt>
                <c:pt idx="5">
                  <c:v>Home&amp;Kitchen|DigitalKitchenScales</c:v>
                </c:pt>
                <c:pt idx="6">
                  <c:v>Computers&amp;Accessories|CableConnectionProtectors</c:v>
                </c:pt>
                <c:pt idx="7">
                  <c:v>Electronics|BasicCases</c:v>
                </c:pt>
              </c:strCache>
            </c:strRef>
          </c:cat>
          <c:val>
            <c:numRef>
              <c:f>Sheet2!$B$56:$B$64</c:f>
              <c:numCache>
                <c:formatCode>General</c:formatCode>
                <c:ptCount val="8"/>
                <c:pt idx="0">
                  <c:v>0.94</c:v>
                </c:pt>
                <c:pt idx="1">
                  <c:v>0.91</c:v>
                </c:pt>
                <c:pt idx="2">
                  <c:v>0.9</c:v>
                </c:pt>
                <c:pt idx="3">
                  <c:v>0.9</c:v>
                </c:pt>
                <c:pt idx="4">
                  <c:v>0.9</c:v>
                </c:pt>
                <c:pt idx="5">
                  <c:v>0.9</c:v>
                </c:pt>
                <c:pt idx="6">
                  <c:v>0.9</c:v>
                </c:pt>
                <c:pt idx="7">
                  <c:v>0.9</c:v>
                </c:pt>
              </c:numCache>
            </c:numRef>
          </c:val>
          <c:extLst>
            <c:ext xmlns:c16="http://schemas.microsoft.com/office/drawing/2014/chart" uri="{C3380CC4-5D6E-409C-BE32-E72D297353CC}">
              <c16:uniqueId val="{00000000-4985-4677-A998-CD69F238B1E7}"/>
            </c:ext>
          </c:extLst>
        </c:ser>
        <c:dLbls>
          <c:dLblPos val="outEnd"/>
          <c:showLegendKey val="0"/>
          <c:showVal val="1"/>
          <c:showCatName val="0"/>
          <c:showSerName val="0"/>
          <c:showPercent val="0"/>
          <c:showBubbleSize val="0"/>
        </c:dLbls>
        <c:gapWidth val="219"/>
        <c:overlap val="-27"/>
        <c:axId val="1435848047"/>
        <c:axId val="1435840975"/>
      </c:barChart>
      <c:catAx>
        <c:axId val="14358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1435840975"/>
        <c:crosses val="autoZero"/>
        <c:auto val="1"/>
        <c:lblAlgn val="ctr"/>
        <c:lblOffset val="100"/>
        <c:noMultiLvlLbl val="0"/>
      </c:catAx>
      <c:valAx>
        <c:axId val="1435840975"/>
        <c:scaling>
          <c:orientation val="minMax"/>
        </c:scaling>
        <c:delete val="1"/>
        <c:axPos val="l"/>
        <c:numFmt formatCode="General" sourceLinked="1"/>
        <c:majorTickMark val="out"/>
        <c:minorTickMark val="none"/>
        <c:tickLblPos val="nextTo"/>
        <c:crossAx val="143584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Sheet2!$B$31</c:f>
              <c:strCache>
                <c:ptCount val="1"/>
                <c:pt idx="0">
                  <c:v>Average of Actual Price</c:v>
                </c:pt>
              </c:strCache>
            </c:strRef>
          </c:tx>
          <c:spPr>
            <a:solidFill>
              <a:schemeClr val="accent1"/>
            </a:solidFill>
            <a:ln>
              <a:noFill/>
            </a:ln>
            <a:effectLst/>
          </c:spPr>
          <c:invertIfNegative val="0"/>
          <c:cat>
            <c:strRef>
              <c:f>Sheet2!$A$32:$A$37</c:f>
              <c:strCache>
                <c:ptCount val="5"/>
                <c:pt idx="0">
                  <c:v>Computers&amp;Accessories|ExternalSolidStateDrives</c:v>
                </c:pt>
                <c:pt idx="1">
                  <c:v>Computers&amp;Accessories|TraditionalLaptops</c:v>
                </c:pt>
                <c:pt idx="2">
                  <c:v>Home&amp;Kitchen|Split-SystemAirConditioners</c:v>
                </c:pt>
                <c:pt idx="3">
                  <c:v>Home&amp;Kitchen|RoboticVacuums</c:v>
                </c:pt>
                <c:pt idx="4">
                  <c:v>Electronics|SmartTelevisions</c:v>
                </c:pt>
              </c:strCache>
            </c:strRef>
          </c:cat>
          <c:val>
            <c:numRef>
              <c:f>Sheet2!$B$32:$B$37</c:f>
              <c:numCache>
                <c:formatCode>#.0,\ "K"</c:formatCode>
                <c:ptCount val="5"/>
                <c:pt idx="0">
                  <c:v>32000</c:v>
                </c:pt>
                <c:pt idx="1">
                  <c:v>59890</c:v>
                </c:pt>
                <c:pt idx="2">
                  <c:v>75990</c:v>
                </c:pt>
                <c:pt idx="3">
                  <c:v>44949.5</c:v>
                </c:pt>
                <c:pt idx="4">
                  <c:v>40132.841269841272</c:v>
                </c:pt>
              </c:numCache>
            </c:numRef>
          </c:val>
          <c:extLst>
            <c:ext xmlns:c16="http://schemas.microsoft.com/office/drawing/2014/chart" uri="{C3380CC4-5D6E-409C-BE32-E72D297353CC}">
              <c16:uniqueId val="{00000000-01D0-461E-84B5-75B9C22D0AEA}"/>
            </c:ext>
          </c:extLst>
        </c:ser>
        <c:ser>
          <c:idx val="1"/>
          <c:order val="1"/>
          <c:tx>
            <c:strRef>
              <c:f>Sheet2!$C$31</c:f>
              <c:strCache>
                <c:ptCount val="1"/>
                <c:pt idx="0">
                  <c:v>Sum of Discounted Price</c:v>
                </c:pt>
              </c:strCache>
            </c:strRef>
          </c:tx>
          <c:spPr>
            <a:solidFill>
              <a:schemeClr val="accent2"/>
            </a:solidFill>
            <a:ln>
              <a:noFill/>
            </a:ln>
            <a:effectLst/>
          </c:spPr>
          <c:invertIfNegative val="0"/>
          <c:cat>
            <c:strRef>
              <c:f>Sheet2!$A$32:$A$37</c:f>
              <c:strCache>
                <c:ptCount val="5"/>
                <c:pt idx="0">
                  <c:v>Computers&amp;Accessories|ExternalSolidStateDrives</c:v>
                </c:pt>
                <c:pt idx="1">
                  <c:v>Computers&amp;Accessories|TraditionalLaptops</c:v>
                </c:pt>
                <c:pt idx="2">
                  <c:v>Home&amp;Kitchen|Split-SystemAirConditioners</c:v>
                </c:pt>
                <c:pt idx="3">
                  <c:v>Home&amp;Kitchen|RoboticVacuums</c:v>
                </c:pt>
                <c:pt idx="4">
                  <c:v>Electronics|SmartTelevisions</c:v>
                </c:pt>
              </c:strCache>
            </c:strRef>
          </c:cat>
          <c:val>
            <c:numRef>
              <c:f>Sheet2!$C$32:$C$37</c:f>
              <c:numCache>
                <c:formatCode>#.0,\ "K"</c:formatCode>
                <c:ptCount val="5"/>
                <c:pt idx="0">
                  <c:v>10389</c:v>
                </c:pt>
                <c:pt idx="1">
                  <c:v>37247</c:v>
                </c:pt>
                <c:pt idx="2">
                  <c:v>42990</c:v>
                </c:pt>
                <c:pt idx="3">
                  <c:v>46899</c:v>
                </c:pt>
                <c:pt idx="4">
                  <c:v>1564932</c:v>
                </c:pt>
              </c:numCache>
            </c:numRef>
          </c:val>
          <c:extLst>
            <c:ext xmlns:c16="http://schemas.microsoft.com/office/drawing/2014/chart" uri="{C3380CC4-5D6E-409C-BE32-E72D297353CC}">
              <c16:uniqueId val="{00000001-01D0-461E-84B5-75B9C22D0AEA}"/>
            </c:ext>
          </c:extLst>
        </c:ser>
        <c:dLbls>
          <c:showLegendKey val="0"/>
          <c:showVal val="0"/>
          <c:showCatName val="0"/>
          <c:showSerName val="0"/>
          <c:showPercent val="0"/>
          <c:showBubbleSize val="0"/>
        </c:dLbls>
        <c:gapWidth val="219"/>
        <c:overlap val="-27"/>
        <c:axId val="76024272"/>
        <c:axId val="76049232"/>
      </c:barChart>
      <c:catAx>
        <c:axId val="760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9232"/>
        <c:crosses val="autoZero"/>
        <c:auto val="1"/>
        <c:lblAlgn val="ctr"/>
        <c:lblOffset val="100"/>
        <c:noMultiLvlLbl val="0"/>
      </c:catAx>
      <c:valAx>
        <c:axId val="76049232"/>
        <c:scaling>
          <c:orientation val="minMax"/>
        </c:scaling>
        <c:delete val="0"/>
        <c:axPos val="l"/>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Sheet2!$B$46</c:f>
              <c:strCache>
                <c:ptCount val="1"/>
                <c:pt idx="0">
                  <c:v>Total</c:v>
                </c:pt>
              </c:strCache>
            </c:strRef>
          </c:tx>
          <c:spPr>
            <a:solidFill>
              <a:schemeClr val="accent1"/>
            </a:solidFill>
            <a:ln>
              <a:noFill/>
            </a:ln>
            <a:effectLst/>
          </c:spPr>
          <c:invertIfNegative val="0"/>
          <c:cat>
            <c:strRef>
              <c:f>Sheet2!$A$47:$A$52</c:f>
              <c:strCache>
                <c:ptCount val="5"/>
                <c:pt idx="0">
                  <c:v>0-0.2</c:v>
                </c:pt>
                <c:pt idx="1">
                  <c:v>0.2-0.4</c:v>
                </c:pt>
                <c:pt idx="2">
                  <c:v>0.4-0.6</c:v>
                </c:pt>
                <c:pt idx="3">
                  <c:v>0.6-0.8</c:v>
                </c:pt>
                <c:pt idx="4">
                  <c:v>0.8-1</c:v>
                </c:pt>
              </c:strCache>
            </c:strRef>
          </c:cat>
          <c:val>
            <c:numRef>
              <c:f>Sheet2!$B$47:$B$52</c:f>
              <c:numCache>
                <c:formatCode>General</c:formatCode>
                <c:ptCount val="5"/>
                <c:pt idx="0">
                  <c:v>4.1684848484848498</c:v>
                </c:pt>
                <c:pt idx="1">
                  <c:v>4.1345679012345657</c:v>
                </c:pt>
                <c:pt idx="2">
                  <c:v>4.0895833333333274</c:v>
                </c:pt>
                <c:pt idx="3">
                  <c:v>4.0629072681704201</c:v>
                </c:pt>
                <c:pt idx="4">
                  <c:v>4.0197916666666673</c:v>
                </c:pt>
              </c:numCache>
            </c:numRef>
          </c:val>
          <c:extLst>
            <c:ext xmlns:c16="http://schemas.microsoft.com/office/drawing/2014/chart" uri="{C3380CC4-5D6E-409C-BE32-E72D297353CC}">
              <c16:uniqueId val="{00000000-A38C-4E06-86B0-D34A5B415149}"/>
            </c:ext>
          </c:extLst>
        </c:ser>
        <c:dLbls>
          <c:showLegendKey val="0"/>
          <c:showVal val="0"/>
          <c:showCatName val="0"/>
          <c:showSerName val="0"/>
          <c:showPercent val="0"/>
          <c:showBubbleSize val="0"/>
        </c:dLbls>
        <c:gapWidth val="219"/>
        <c:overlap val="-27"/>
        <c:axId val="76037168"/>
        <c:axId val="76033840"/>
      </c:barChart>
      <c:catAx>
        <c:axId val="760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33840"/>
        <c:crosses val="autoZero"/>
        <c:auto val="1"/>
        <c:lblAlgn val="ctr"/>
        <c:lblOffset val="100"/>
        <c:noMultiLvlLbl val="0"/>
      </c:catAx>
      <c:valAx>
        <c:axId val="7603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3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Sheet2!$B$55</c:f>
              <c:strCache>
                <c:ptCount val="1"/>
                <c:pt idx="0">
                  <c:v>Total</c:v>
                </c:pt>
              </c:strCache>
            </c:strRef>
          </c:tx>
          <c:spPr>
            <a:solidFill>
              <a:schemeClr val="accent1"/>
            </a:solidFill>
            <a:ln>
              <a:noFill/>
            </a:ln>
            <a:effectLst/>
          </c:spPr>
          <c:invertIfNegative val="0"/>
          <c:cat>
            <c:strRef>
              <c:f>Sheet2!$A$56:$A$64</c:f>
              <c:strCache>
                <c:ptCount val="8"/>
                <c:pt idx="0">
                  <c:v>Computers&amp;Accessories|USBtoUSBAdapters</c:v>
                </c:pt>
                <c:pt idx="1">
                  <c:v>Electronics|SmartWatches</c:v>
                </c:pt>
                <c:pt idx="2">
                  <c:v>Electronics|PhoneCharms</c:v>
                </c:pt>
                <c:pt idx="3">
                  <c:v>Electronics|Earpads</c:v>
                </c:pt>
                <c:pt idx="4">
                  <c:v>Computers&amp;Accessories|USBCables</c:v>
                </c:pt>
                <c:pt idx="5">
                  <c:v>Home&amp;Kitchen|DigitalKitchenScales</c:v>
                </c:pt>
                <c:pt idx="6">
                  <c:v>Computers&amp;Accessories|CableConnectionProtectors</c:v>
                </c:pt>
                <c:pt idx="7">
                  <c:v>Electronics|BasicCases</c:v>
                </c:pt>
              </c:strCache>
            </c:strRef>
          </c:cat>
          <c:val>
            <c:numRef>
              <c:f>Sheet2!$B$56:$B$64</c:f>
              <c:numCache>
                <c:formatCode>General</c:formatCode>
                <c:ptCount val="8"/>
                <c:pt idx="0">
                  <c:v>0.94</c:v>
                </c:pt>
                <c:pt idx="1">
                  <c:v>0.91</c:v>
                </c:pt>
                <c:pt idx="2">
                  <c:v>0.9</c:v>
                </c:pt>
                <c:pt idx="3">
                  <c:v>0.9</c:v>
                </c:pt>
                <c:pt idx="4">
                  <c:v>0.9</c:v>
                </c:pt>
                <c:pt idx="5">
                  <c:v>0.9</c:v>
                </c:pt>
                <c:pt idx="6">
                  <c:v>0.9</c:v>
                </c:pt>
                <c:pt idx="7">
                  <c:v>0.9</c:v>
                </c:pt>
              </c:numCache>
            </c:numRef>
          </c:val>
          <c:extLst>
            <c:ext xmlns:c16="http://schemas.microsoft.com/office/drawing/2014/chart" uri="{C3380CC4-5D6E-409C-BE32-E72D297353CC}">
              <c16:uniqueId val="{00000000-B4E2-4024-9DCD-DFB2E3D85B81}"/>
            </c:ext>
          </c:extLst>
        </c:ser>
        <c:dLbls>
          <c:showLegendKey val="0"/>
          <c:showVal val="0"/>
          <c:showCatName val="0"/>
          <c:showSerName val="0"/>
          <c:showPercent val="0"/>
          <c:showBubbleSize val="0"/>
        </c:dLbls>
        <c:gapWidth val="219"/>
        <c:overlap val="-27"/>
        <c:axId val="1435848047"/>
        <c:axId val="1435840975"/>
      </c:barChart>
      <c:catAx>
        <c:axId val="14358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840975"/>
        <c:crosses val="autoZero"/>
        <c:auto val="1"/>
        <c:lblAlgn val="ctr"/>
        <c:lblOffset val="100"/>
        <c:noMultiLvlLbl val="0"/>
      </c:catAx>
      <c:valAx>
        <c:axId val="143584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84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Sheet2!$F$2</c:f>
              <c:strCache>
                <c:ptCount val="1"/>
                <c:pt idx="0">
                  <c:v>Total</c:v>
                </c:pt>
              </c:strCache>
            </c:strRef>
          </c:tx>
          <c:spPr>
            <a:solidFill>
              <a:schemeClr val="accent1"/>
            </a:solidFill>
            <a:ln>
              <a:noFill/>
            </a:ln>
            <a:effectLst/>
          </c:spPr>
          <c:invertIfNegative val="0"/>
          <c:cat>
            <c:strRef>
              <c:f>Sheet2!$E$3:$E$30</c:f>
              <c:strCache>
                <c:ptCount val="27"/>
                <c:pt idx="0">
                  <c:v>Amazon Basics USB Type-C to USB-A 2.0 Male Fast Charging Cable for Laptop - 3 Feet (0.9 Meters), Black</c:v>
                </c:pt>
                <c:pt idx="1">
                  <c:v>AmazonBasics New Release Nylon USB-A to Lightning Cable Cord, Fast Charging MFi Certified Charger for Apple iPhone, iPad (6-Ft, Rose Gold)</c:v>
                </c:pt>
                <c:pt idx="2">
                  <c:v>Amazonbasics Nylon Braided Usb-C To Lightning Cable, Fast Charging Mfi Certified Smartphone, Iphone Charger (6-Foot, Dark Grey)</c:v>
                </c:pt>
                <c:pt idx="3">
                  <c:v>Ambrane 2 in 1 Type-C &amp; Micro USB Cable with 60W / 3A Fast Charging, 480 mbps High Data, PD Technology &amp; Quick Charge 3.0, Compatible with All Type-C &amp; Micro USB Devices (ABDC-10, Black)</c:v>
                </c:pt>
                <c:pt idx="4">
                  <c:v>Ambrane 60W / 3A Fast Charging Output Cable with Type-C to USB for Mobile, Neckband, True Wireless Earphone Charging, 480mbps Data Sync Speed, 1m Length (ACT - AZ10, Black)</c:v>
                </c:pt>
                <c:pt idx="5">
                  <c:v>Ambrane Unbreakable 60W / 3A Fast Charging 1.5m Braided Type C Cable for Smartphones, Tablets, Laptops &amp; other Type C devices, PD Technology, 480Mbps Data Sync, Quick Charge 3.0 (RCT15A, Black)</c:v>
                </c:pt>
                <c:pt idx="6">
                  <c:v>boAt A400 USB Type-C to USB-A 2.0 Male Data Cable, 2 Meter (Black)</c:v>
                </c:pt>
                <c:pt idx="7">
                  <c:v>boAt Deuce USB 300 2 in 1 Type-C &amp; Micro USB Stress Resistant, Tangle-Free, Sturdy Cable with 3A Fast Charging &amp; 480mbps Data Transmission, 10000+ Bends Lifespan and Extended 1.5m Length(Martian Red)</c:v>
                </c:pt>
                <c:pt idx="8">
                  <c:v>boAt Micro USB 55 Tangle-free, Sturdy Micro USB Cable with 3A Fast Charging &amp; 480mbps Data Transmission (Black)</c:v>
                </c:pt>
                <c:pt idx="9">
                  <c:v>Duracell USB C To Lightning Apple Certified (Mfi) Braided Sync &amp; Charge Cable For Iphone, Ipad And Ipod. Fast Charging Lightning Cable, 3.9 Feet (1.2M) - Black</c:v>
                </c:pt>
                <c:pt idx="10">
                  <c:v>Duracell USB Lightning Apple Certified (Mfi) Braided Sync &amp; Charge Cable For Iphone, Ipad And Ipod. Fast Charging Lightning Cable, 3.9 Feet (1.2M) - Black</c:v>
                </c:pt>
                <c:pt idx="11">
                  <c:v>Fire-Boltt India's No 1 Smartwatch Brand Talk 2 Bluetooth Calling Smartwatch with Dual Button, Hands On Voice Assistance, 60 Sports Modes, in Built Mic &amp; Speaker with IP68 Rating</c:v>
                </c:pt>
                <c:pt idx="12">
                  <c:v>Fire-Boltt Ninja Call Pro Plus 1.83" Smart Watch with Bluetooth Calling, AI Voice Assistance, 100 Sports Modes IP67 Rating, 240*280 Pixel High Resolution</c:v>
                </c:pt>
                <c:pt idx="13">
                  <c:v>Fire-Boltt Phoenix Smart Watch with Bluetooth Calling 1.3",120+ Sports Modes, 240*240 PX High Res with SpO2, Heart Rate Monitoring &amp; IP67 Rating</c:v>
                </c:pt>
                <c:pt idx="14">
                  <c:v>Fire-Boltt Visionary 1.78" AMOLED Bluetooth Calling Smartwatch with 368*448 Pixel Resolution 100+ Sports Mode, TWS Connection, Voice Assistance, SPO2 &amp; Heart Rate Monitoring</c:v>
                </c:pt>
                <c:pt idx="15">
                  <c:v>Flix Micro Usb Cable For Smartphone (Black)</c:v>
                </c:pt>
                <c:pt idx="16">
                  <c:v>MI Braided USB Type-C Cable for Charging Adapter (Red)</c:v>
                </c:pt>
                <c:pt idx="17">
                  <c:v>MI Usb Type-C Cable Smartphone (Black)</c:v>
                </c:pt>
                <c:pt idx="18">
                  <c:v>Pinnaclz Original Combo of 2 Micro USB Fast Charging Cable, USB Charging Cable for Data Transfer Perfect for Android Smart Phones White 1.2 Meter Made in India (Pack of 2)</c:v>
                </c:pt>
                <c:pt idx="19">
                  <c:v>Portronics Konnect CL 20W POR-1067 Type-C to 8 Pin USB 1.2M Cable with Power Delivery &amp; 3A Quick Charge Support, Nylon Braided for All Type-C and 8 Pin Devices, Green</c:v>
                </c:pt>
                <c:pt idx="20">
                  <c:v>Portronics Konnect L 1.2M Fast Charging 3A 8 Pin USB Cable with Charge &amp; Sync Function for iPhone, iPad (Grey)</c:v>
                </c:pt>
                <c:pt idx="21">
                  <c:v>Portronics Konnect L 1.2M POR-1401 Fast Charging 3A 8 Pin USB Cable with Charge &amp; Sync Function (White)</c:v>
                </c:pt>
                <c:pt idx="22">
                  <c:v>Portronics Konnect L POR-1081 Fast Charging 3A Type-C Cable 1.2Meter with Charge &amp; Sync Function for All Type-C Devices (Grey)</c:v>
                </c:pt>
                <c:pt idx="23">
                  <c:v>pTron Solero TB301 3A Type-C Data and Fast Charging Cable, Made in India, 480Mbps Data Sync, Strong and Durable 1.5-Meter Nylon Braided USB Cable for Type-C Devices for Charging Adapter (Black)</c:v>
                </c:pt>
                <c:pt idx="24">
                  <c:v>Samsung Galaxy M13 5G (Aqua Green, 6GB, 128GB Storage) | 5000mAh Battery | Upto 12GB RAM with RAM Plus</c:v>
                </c:pt>
                <c:pt idx="25">
                  <c:v>Sounce Fast Phone Charging Cable &amp; Data Sync USB Cable Compatible for iPhone 13, 12,11, X, 8, 7, 6, 5, iPad Air, Pro, Mini &amp; iOS Devices</c:v>
                </c:pt>
                <c:pt idx="26">
                  <c:v>Wayona Nylon Braided USB to Lightning Fast Charging and Data Sync Cable Compatible for iPhone 13, 12,11, X, 8, 7, 6, 5, iPad Air, Pro, Mini (3 FT Pack of 1, Grey)</c:v>
                </c:pt>
              </c:strCache>
            </c:strRef>
          </c:cat>
          <c:val>
            <c:numRef>
              <c:f>Sheet2!$F$3:$F$30</c:f>
              <c:numCache>
                <c:formatCode>General</c:formatCode>
                <c:ptCount val="27"/>
                <c:pt idx="0">
                  <c:v>3</c:v>
                </c:pt>
                <c:pt idx="1">
                  <c:v>3</c:v>
                </c:pt>
                <c:pt idx="2">
                  <c:v>3</c:v>
                </c:pt>
                <c:pt idx="3">
                  <c:v>3</c:v>
                </c:pt>
                <c:pt idx="4">
                  <c:v>3</c:v>
                </c:pt>
                <c:pt idx="5">
                  <c:v>3</c:v>
                </c:pt>
                <c:pt idx="6">
                  <c:v>3</c:v>
                </c:pt>
                <c:pt idx="7">
                  <c:v>3</c:v>
                </c:pt>
                <c:pt idx="8">
                  <c:v>3</c:v>
                </c:pt>
                <c:pt idx="9">
                  <c:v>3</c:v>
                </c:pt>
                <c:pt idx="10">
                  <c:v>3</c:v>
                </c:pt>
                <c:pt idx="11">
                  <c:v>3</c:v>
                </c:pt>
                <c:pt idx="12">
                  <c:v>5</c:v>
                </c:pt>
                <c:pt idx="13">
                  <c:v>4</c:v>
                </c:pt>
                <c:pt idx="14">
                  <c:v>3</c:v>
                </c:pt>
                <c:pt idx="15">
                  <c:v>3</c:v>
                </c:pt>
                <c:pt idx="16">
                  <c:v>3</c:v>
                </c:pt>
                <c:pt idx="17">
                  <c:v>3</c:v>
                </c:pt>
                <c:pt idx="18">
                  <c:v>3</c:v>
                </c:pt>
                <c:pt idx="19">
                  <c:v>3</c:v>
                </c:pt>
                <c:pt idx="20">
                  <c:v>3</c:v>
                </c:pt>
                <c:pt idx="21">
                  <c:v>3</c:v>
                </c:pt>
                <c:pt idx="22">
                  <c:v>3</c:v>
                </c:pt>
                <c:pt idx="23">
                  <c:v>3</c:v>
                </c:pt>
                <c:pt idx="24">
                  <c:v>3</c:v>
                </c:pt>
                <c:pt idx="25">
                  <c:v>3</c:v>
                </c:pt>
                <c:pt idx="26">
                  <c:v>3</c:v>
                </c:pt>
              </c:numCache>
            </c:numRef>
          </c:val>
          <c:extLst>
            <c:ext xmlns:c16="http://schemas.microsoft.com/office/drawing/2014/chart" uri="{C3380CC4-5D6E-409C-BE32-E72D297353CC}">
              <c16:uniqueId val="{00000000-76D3-4D78-946C-A65729183AA7}"/>
            </c:ext>
          </c:extLst>
        </c:ser>
        <c:dLbls>
          <c:showLegendKey val="0"/>
          <c:showVal val="0"/>
          <c:showCatName val="0"/>
          <c:showSerName val="0"/>
          <c:showPercent val="0"/>
          <c:showBubbleSize val="0"/>
        </c:dLbls>
        <c:gapWidth val="219"/>
        <c:overlap val="-27"/>
        <c:axId val="1435839727"/>
        <c:axId val="1435848463"/>
      </c:barChart>
      <c:catAx>
        <c:axId val="143583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848463"/>
        <c:crosses val="autoZero"/>
        <c:auto val="1"/>
        <c:lblAlgn val="ctr"/>
        <c:lblOffset val="100"/>
        <c:noMultiLvlLbl val="0"/>
      </c:catAx>
      <c:valAx>
        <c:axId val="143584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83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Sheet2!$F$33</c:f>
              <c:strCache>
                <c:ptCount val="1"/>
                <c:pt idx="0">
                  <c:v>Total</c:v>
                </c:pt>
              </c:strCache>
            </c:strRef>
          </c:tx>
          <c:spPr>
            <a:solidFill>
              <a:schemeClr val="accent1"/>
            </a:solidFill>
            <a:ln>
              <a:noFill/>
            </a:ln>
            <a:effectLst/>
          </c:spPr>
          <c:invertIfNegative val="0"/>
          <c:cat>
            <c:strRef>
              <c:f>Sheet2!$E$34:$E$39</c:f>
              <c:strCache>
                <c:ptCount val="5"/>
                <c:pt idx="0">
                  <c:v>Electronics|Smartphones</c:v>
                </c:pt>
                <c:pt idx="1">
                  <c:v>Electronics|SmartTelevisions</c:v>
                </c:pt>
                <c:pt idx="2">
                  <c:v>Electronics|SmartWatches</c:v>
                </c:pt>
                <c:pt idx="3">
                  <c:v>Electronics|In-Ear</c:v>
                </c:pt>
                <c:pt idx="4">
                  <c:v>Computers&amp;Accessories|USBCables</c:v>
                </c:pt>
              </c:strCache>
            </c:strRef>
          </c:cat>
          <c:val>
            <c:numRef>
              <c:f>Sheet2!$F$34:$F$39</c:f>
              <c:numCache>
                <c:formatCode>General</c:formatCode>
                <c:ptCount val="5"/>
                <c:pt idx="0">
                  <c:v>38500723825</c:v>
                </c:pt>
                <c:pt idx="1">
                  <c:v>26237061348</c:v>
                </c:pt>
                <c:pt idx="2">
                  <c:v>13274477088</c:v>
                </c:pt>
                <c:pt idx="3">
                  <c:v>7891731253</c:v>
                </c:pt>
                <c:pt idx="4">
                  <c:v>2988615418.0599999</c:v>
                </c:pt>
              </c:numCache>
            </c:numRef>
          </c:val>
          <c:extLst>
            <c:ext xmlns:c16="http://schemas.microsoft.com/office/drawing/2014/chart" uri="{C3380CC4-5D6E-409C-BE32-E72D297353CC}">
              <c16:uniqueId val="{00000000-6140-4759-9379-9CD8E8063AB3}"/>
            </c:ext>
          </c:extLst>
        </c:ser>
        <c:dLbls>
          <c:showLegendKey val="0"/>
          <c:showVal val="0"/>
          <c:showCatName val="0"/>
          <c:showSerName val="0"/>
          <c:showPercent val="0"/>
          <c:showBubbleSize val="0"/>
        </c:dLbls>
        <c:gapWidth val="219"/>
        <c:overlap val="-27"/>
        <c:axId val="1435849295"/>
        <c:axId val="1435850127"/>
      </c:barChart>
      <c:catAx>
        <c:axId val="143584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850127"/>
        <c:crosses val="autoZero"/>
        <c:auto val="1"/>
        <c:lblAlgn val="ctr"/>
        <c:lblOffset val="100"/>
        <c:noMultiLvlLbl val="0"/>
      </c:catAx>
      <c:valAx>
        <c:axId val="143585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84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Sheet2!$F$49</c:f>
              <c:strCache>
                <c:ptCount val="1"/>
                <c:pt idx="0">
                  <c:v>Total</c:v>
                </c:pt>
              </c:strCache>
            </c:strRef>
          </c:tx>
          <c:spPr>
            <a:solidFill>
              <a:schemeClr val="accent1"/>
            </a:solidFill>
            <a:ln>
              <a:noFill/>
            </a:ln>
            <a:effectLst/>
          </c:spPr>
          <c:invertIfNegative val="0"/>
          <c:cat>
            <c:strRef>
              <c:f>Sheet2!$E$50:$E$56</c:f>
              <c:strCache>
                <c:ptCount val="6"/>
                <c:pt idx="0">
                  <c:v>4.1</c:v>
                </c:pt>
                <c:pt idx="1">
                  <c:v>4.3</c:v>
                </c:pt>
                <c:pt idx="2">
                  <c:v>4.2</c:v>
                </c:pt>
                <c:pt idx="3">
                  <c:v>4</c:v>
                </c:pt>
                <c:pt idx="4">
                  <c:v>4.4</c:v>
                </c:pt>
                <c:pt idx="5">
                  <c:v>3.9</c:v>
                </c:pt>
              </c:strCache>
            </c:strRef>
          </c:cat>
          <c:val>
            <c:numRef>
              <c:f>Sheet2!$F$50:$F$56</c:f>
              <c:numCache>
                <c:formatCode>General</c:formatCode>
                <c:ptCount val="6"/>
                <c:pt idx="0">
                  <c:v>244</c:v>
                </c:pt>
                <c:pt idx="1">
                  <c:v>230</c:v>
                </c:pt>
                <c:pt idx="2">
                  <c:v>228</c:v>
                </c:pt>
                <c:pt idx="3">
                  <c:v>181</c:v>
                </c:pt>
                <c:pt idx="4">
                  <c:v>123</c:v>
                </c:pt>
                <c:pt idx="5">
                  <c:v>123</c:v>
                </c:pt>
              </c:numCache>
            </c:numRef>
          </c:val>
          <c:extLst>
            <c:ext xmlns:c16="http://schemas.microsoft.com/office/drawing/2014/chart" uri="{C3380CC4-5D6E-409C-BE32-E72D297353CC}">
              <c16:uniqueId val="{00000000-C072-451B-BF9C-08EBABFE8411}"/>
            </c:ext>
          </c:extLst>
        </c:ser>
        <c:dLbls>
          <c:showLegendKey val="0"/>
          <c:showVal val="0"/>
          <c:showCatName val="0"/>
          <c:showSerName val="0"/>
          <c:showPercent val="0"/>
          <c:showBubbleSize val="0"/>
        </c:dLbls>
        <c:gapWidth val="219"/>
        <c:overlap val="-27"/>
        <c:axId val="76025936"/>
        <c:axId val="76026768"/>
      </c:barChart>
      <c:catAx>
        <c:axId val="7602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6768"/>
        <c:crosses val="autoZero"/>
        <c:auto val="1"/>
        <c:lblAlgn val="ctr"/>
        <c:lblOffset val="100"/>
        <c:noMultiLvlLbl val="0"/>
      </c:catAx>
      <c:valAx>
        <c:axId val="760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study.xlsx]Sheet2!PivotTable13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Sheet2!$F$42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BB-4FDA-9DB2-C85CE2AF19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BB-4FDA-9DB2-C85CE2AF19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BB-4FDA-9DB2-C85CE2AF197F}"/>
              </c:ext>
            </c:extLst>
          </c:dPt>
          <c:cat>
            <c:strRef>
              <c:f>Sheet2!$E$43:$E$46</c:f>
              <c:strCache>
                <c:ptCount val="3"/>
                <c:pt idx="0">
                  <c:v>&lt; ₹200</c:v>
                </c:pt>
                <c:pt idx="1">
                  <c:v>₹200–₹500</c:v>
                </c:pt>
                <c:pt idx="2">
                  <c:v>&gt; ₹500</c:v>
                </c:pt>
              </c:strCache>
            </c:strRef>
          </c:cat>
          <c:val>
            <c:numRef>
              <c:f>Sheet2!$F$43:$F$46</c:f>
              <c:numCache>
                <c:formatCode>General</c:formatCode>
                <c:ptCount val="3"/>
                <c:pt idx="0">
                  <c:v>37</c:v>
                </c:pt>
                <c:pt idx="1">
                  <c:v>183</c:v>
                </c:pt>
                <c:pt idx="2">
                  <c:v>1245</c:v>
                </c:pt>
              </c:numCache>
            </c:numRef>
          </c:val>
          <c:extLst>
            <c:ext xmlns:c16="http://schemas.microsoft.com/office/drawing/2014/chart" uri="{C3380CC4-5D6E-409C-BE32-E72D297353CC}">
              <c16:uniqueId val="{00000006-37BB-4FDA-9DB2-C85CE2AF19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2389187</xdr:colOff>
      <xdr:row>1</xdr:row>
      <xdr:rowOff>80962</xdr:rowOff>
    </xdr:from>
    <xdr:to>
      <xdr:col>1</xdr:col>
      <xdr:colOff>2833687</xdr:colOff>
      <xdr:row>9</xdr:row>
      <xdr:rowOff>0</xdr:rowOff>
    </xdr:to>
    <xdr:graphicFrame macro="">
      <xdr:nvGraphicFramePr>
        <xdr:cNvPr id="2" name="Chart 1">
          <a:extLst>
            <a:ext uri="{FF2B5EF4-FFF2-40B4-BE49-F238E27FC236}">
              <a16:creationId xmlns:a16="http://schemas.microsoft.com/office/drawing/2014/main" id="{7E1A5AA5-319B-416E-8ED5-6639AA522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1706562</xdr:colOff>
      <xdr:row>9</xdr:row>
      <xdr:rowOff>17462</xdr:rowOff>
    </xdr:from>
    <xdr:to>
      <xdr:col>1</xdr:col>
      <xdr:colOff>873125</xdr:colOff>
      <xdr:row>17</xdr:row>
      <xdr:rowOff>111125</xdr:rowOff>
    </xdr:to>
    <xdr:graphicFrame macro="">
      <xdr:nvGraphicFramePr>
        <xdr:cNvPr id="3" name="Chart 2">
          <a:extLst>
            <a:ext uri="{FF2B5EF4-FFF2-40B4-BE49-F238E27FC236}">
              <a16:creationId xmlns:a16="http://schemas.microsoft.com/office/drawing/2014/main" id="{46239DEE-C910-43F4-989A-F2ED1726F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134937</xdr:colOff>
      <xdr:row>31</xdr:row>
      <xdr:rowOff>17462</xdr:rowOff>
    </xdr:from>
    <xdr:to>
      <xdr:col>1</xdr:col>
      <xdr:colOff>350837</xdr:colOff>
      <xdr:row>43</xdr:row>
      <xdr:rowOff>142875</xdr:rowOff>
    </xdr:to>
    <xdr:graphicFrame macro="">
      <xdr:nvGraphicFramePr>
        <xdr:cNvPr id="4" name="Chart 3">
          <a:extLst>
            <a:ext uri="{FF2B5EF4-FFF2-40B4-BE49-F238E27FC236}">
              <a16:creationId xmlns:a16="http://schemas.microsoft.com/office/drawing/2014/main" id="{6117CB2C-89B7-4E46-9B19-3A2920D06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1944687</xdr:colOff>
      <xdr:row>43</xdr:row>
      <xdr:rowOff>17462</xdr:rowOff>
    </xdr:from>
    <xdr:to>
      <xdr:col>1</xdr:col>
      <xdr:colOff>2389187</xdr:colOff>
      <xdr:row>51</xdr:row>
      <xdr:rowOff>142875</xdr:rowOff>
    </xdr:to>
    <xdr:graphicFrame macro="">
      <xdr:nvGraphicFramePr>
        <xdr:cNvPr id="5" name="Chart 4">
          <a:extLst>
            <a:ext uri="{FF2B5EF4-FFF2-40B4-BE49-F238E27FC236}">
              <a16:creationId xmlns:a16="http://schemas.microsoft.com/office/drawing/2014/main" id="{9B434256-3644-47CE-9059-BBC4904AB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1881187</xdr:colOff>
      <xdr:row>56</xdr:row>
      <xdr:rowOff>33337</xdr:rowOff>
    </xdr:from>
    <xdr:to>
      <xdr:col>1</xdr:col>
      <xdr:colOff>1793875</xdr:colOff>
      <xdr:row>66</xdr:row>
      <xdr:rowOff>15875</xdr:rowOff>
    </xdr:to>
    <xdr:graphicFrame macro="">
      <xdr:nvGraphicFramePr>
        <xdr:cNvPr id="6" name="Chart 5">
          <a:extLst>
            <a:ext uri="{FF2B5EF4-FFF2-40B4-BE49-F238E27FC236}">
              <a16:creationId xmlns:a16="http://schemas.microsoft.com/office/drawing/2014/main" id="{1A6C12B8-C702-4B84-AB88-B32E5DBA8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531812</xdr:colOff>
      <xdr:row>2</xdr:row>
      <xdr:rowOff>80962</xdr:rowOff>
    </xdr:from>
    <xdr:to>
      <xdr:col>5</xdr:col>
      <xdr:colOff>2230437</xdr:colOff>
      <xdr:row>12</xdr:row>
      <xdr:rowOff>158750</xdr:rowOff>
    </xdr:to>
    <xdr:graphicFrame macro="">
      <xdr:nvGraphicFramePr>
        <xdr:cNvPr id="7" name="Chart 6">
          <a:extLst>
            <a:ext uri="{FF2B5EF4-FFF2-40B4-BE49-F238E27FC236}">
              <a16:creationId xmlns:a16="http://schemas.microsoft.com/office/drawing/2014/main" id="{B3643A48-F428-4453-BEA4-1C9ABDBB2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706437</xdr:colOff>
      <xdr:row>30</xdr:row>
      <xdr:rowOff>158750</xdr:rowOff>
    </xdr:from>
    <xdr:to>
      <xdr:col>5</xdr:col>
      <xdr:colOff>1643062</xdr:colOff>
      <xdr:row>39</xdr:row>
      <xdr:rowOff>15875</xdr:rowOff>
    </xdr:to>
    <xdr:graphicFrame macro="">
      <xdr:nvGraphicFramePr>
        <xdr:cNvPr id="8" name="Chart 7">
          <a:extLst>
            <a:ext uri="{FF2B5EF4-FFF2-40B4-BE49-F238E27FC236}">
              <a16:creationId xmlns:a16="http://schemas.microsoft.com/office/drawing/2014/main" id="{BE58B196-07F7-47FA-AFA9-6D4722CAC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500062</xdr:colOff>
      <xdr:row>48</xdr:row>
      <xdr:rowOff>190499</xdr:rowOff>
    </xdr:from>
    <xdr:to>
      <xdr:col>5</xdr:col>
      <xdr:colOff>1436687</xdr:colOff>
      <xdr:row>56</xdr:row>
      <xdr:rowOff>109536</xdr:rowOff>
    </xdr:to>
    <xdr:graphicFrame macro="">
      <xdr:nvGraphicFramePr>
        <xdr:cNvPr id="10" name="Chart 9">
          <a:extLst>
            <a:ext uri="{FF2B5EF4-FFF2-40B4-BE49-F238E27FC236}">
              <a16:creationId xmlns:a16="http://schemas.microsoft.com/office/drawing/2014/main" id="{9CF5E895-A039-434E-8EA6-74681FBB6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650875</xdr:colOff>
      <xdr:row>40</xdr:row>
      <xdr:rowOff>47625</xdr:rowOff>
    </xdr:from>
    <xdr:to>
      <xdr:col>5</xdr:col>
      <xdr:colOff>2090965</xdr:colOff>
      <xdr:row>48</xdr:row>
      <xdr:rowOff>79375</xdr:rowOff>
    </xdr:to>
    <xdr:graphicFrame macro="">
      <xdr:nvGraphicFramePr>
        <xdr:cNvPr id="11" name="Chart 10">
          <a:extLst>
            <a:ext uri="{FF2B5EF4-FFF2-40B4-BE49-F238E27FC236}">
              <a16:creationId xmlns:a16="http://schemas.microsoft.com/office/drawing/2014/main" id="{9F50F980-B1CE-4CC1-A45E-D6A6A4532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674687</xdr:colOff>
      <xdr:row>95</xdr:row>
      <xdr:rowOff>33337</xdr:rowOff>
    </xdr:from>
    <xdr:to>
      <xdr:col>1</xdr:col>
      <xdr:colOff>1730375</xdr:colOff>
      <xdr:row>106</xdr:row>
      <xdr:rowOff>127000</xdr:rowOff>
    </xdr:to>
    <xdr:graphicFrame macro="">
      <xdr:nvGraphicFramePr>
        <xdr:cNvPr id="9" name="Chart 8">
          <a:extLst>
            <a:ext uri="{FF2B5EF4-FFF2-40B4-BE49-F238E27FC236}">
              <a16:creationId xmlns:a16="http://schemas.microsoft.com/office/drawing/2014/main" id="{86FBA366-60C1-4CB6-9CF8-4A3169AA0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111</xdr:row>
      <xdr:rowOff>96837</xdr:rowOff>
    </xdr:from>
    <xdr:to>
      <xdr:col>2</xdr:col>
      <xdr:colOff>174625</xdr:colOff>
      <xdr:row>120</xdr:row>
      <xdr:rowOff>142875</xdr:rowOff>
    </xdr:to>
    <xdr:graphicFrame macro="">
      <xdr:nvGraphicFramePr>
        <xdr:cNvPr id="12" name="Chart 11">
          <a:extLst>
            <a:ext uri="{FF2B5EF4-FFF2-40B4-BE49-F238E27FC236}">
              <a16:creationId xmlns:a16="http://schemas.microsoft.com/office/drawing/2014/main" id="{27E7211A-0F61-4274-B4BC-40E93580F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13608</xdr:colOff>
      <xdr:row>0</xdr:row>
      <xdr:rowOff>149678</xdr:rowOff>
    </xdr:from>
    <xdr:to>
      <xdr:col>23</xdr:col>
      <xdr:colOff>523875</xdr:colOff>
      <xdr:row>6</xdr:row>
      <xdr:rowOff>158749</xdr:rowOff>
    </xdr:to>
    <xdr:sp macro="" textlink="">
      <xdr:nvSpPr>
        <xdr:cNvPr id="2" name="TextBox 1">
          <a:extLst>
            <a:ext uri="{FF2B5EF4-FFF2-40B4-BE49-F238E27FC236}">
              <a16:creationId xmlns:a16="http://schemas.microsoft.com/office/drawing/2014/main" id="{100BCF29-424D-4764-B5CF-F9BFAC1FF2D2}"/>
            </a:ext>
          </a:extLst>
        </xdr:cNvPr>
        <xdr:cNvSpPr txBox="1"/>
      </xdr:nvSpPr>
      <xdr:spPr>
        <a:xfrm>
          <a:off x="775608" y="149678"/>
          <a:ext cx="17274267" cy="1152071"/>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mj-lt"/>
            </a:rPr>
            <a:t>Amazon Product Review Analysis</a:t>
          </a:r>
        </a:p>
      </xdr:txBody>
    </xdr:sp>
    <xdr:clientData/>
  </xdr:twoCellAnchor>
  <xdr:twoCellAnchor>
    <xdr:from>
      <xdr:col>9</xdr:col>
      <xdr:colOff>635000</xdr:colOff>
      <xdr:row>9</xdr:row>
      <xdr:rowOff>47625</xdr:rowOff>
    </xdr:from>
    <xdr:to>
      <xdr:col>18</xdr:col>
      <xdr:colOff>301625</xdr:colOff>
      <xdr:row>21</xdr:row>
      <xdr:rowOff>142875</xdr:rowOff>
    </xdr:to>
    <xdr:graphicFrame macro="">
      <xdr:nvGraphicFramePr>
        <xdr:cNvPr id="3" name="Chart 2">
          <a:extLst>
            <a:ext uri="{FF2B5EF4-FFF2-40B4-BE49-F238E27FC236}">
              <a16:creationId xmlns:a16="http://schemas.microsoft.com/office/drawing/2014/main" id="{6A469E99-E501-4B0B-8138-AE1FC094E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13608</xdr:colOff>
      <xdr:row>9</xdr:row>
      <xdr:rowOff>47625</xdr:rowOff>
    </xdr:from>
    <xdr:to>
      <xdr:col>9</xdr:col>
      <xdr:colOff>555626</xdr:colOff>
      <xdr:row>21</xdr:row>
      <xdr:rowOff>158750</xdr:rowOff>
    </xdr:to>
    <xdr:graphicFrame macro="">
      <xdr:nvGraphicFramePr>
        <xdr:cNvPr id="4" name="Chart 3">
          <a:extLst>
            <a:ext uri="{FF2B5EF4-FFF2-40B4-BE49-F238E27FC236}">
              <a16:creationId xmlns:a16="http://schemas.microsoft.com/office/drawing/2014/main" id="{1851E102-5D81-47B9-BD20-A8656A28C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635000</xdr:colOff>
      <xdr:row>22</xdr:row>
      <xdr:rowOff>31751</xdr:rowOff>
    </xdr:from>
    <xdr:to>
      <xdr:col>18</xdr:col>
      <xdr:colOff>301625</xdr:colOff>
      <xdr:row>35</xdr:row>
      <xdr:rowOff>31751</xdr:rowOff>
    </xdr:to>
    <xdr:graphicFrame macro="">
      <xdr:nvGraphicFramePr>
        <xdr:cNvPr id="6" name="Chart 5">
          <a:extLst>
            <a:ext uri="{FF2B5EF4-FFF2-40B4-BE49-F238E27FC236}">
              <a16:creationId xmlns:a16="http://schemas.microsoft.com/office/drawing/2014/main" id="{C4A6ECB9-0E4C-494A-AA3C-474245EB8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31750</xdr:colOff>
      <xdr:row>3</xdr:row>
      <xdr:rowOff>158751</xdr:rowOff>
    </xdr:from>
    <xdr:to>
      <xdr:col>5</xdr:col>
      <xdr:colOff>158750</xdr:colOff>
      <xdr:row>8</xdr:row>
      <xdr:rowOff>95251</xdr:rowOff>
    </xdr:to>
    <xdr:sp macro="" textlink="Sheet2!F98">
      <xdr:nvSpPr>
        <xdr:cNvPr id="11" name="TextBox 10">
          <a:extLst>
            <a:ext uri="{FF2B5EF4-FFF2-40B4-BE49-F238E27FC236}">
              <a16:creationId xmlns:a16="http://schemas.microsoft.com/office/drawing/2014/main" id="{5D08269D-9F93-4EA1-86E0-58E85F342E18}"/>
            </a:ext>
          </a:extLst>
        </xdr:cNvPr>
        <xdr:cNvSpPr txBox="1"/>
      </xdr:nvSpPr>
      <xdr:spPr>
        <a:xfrm>
          <a:off x="793750" y="730251"/>
          <a:ext cx="3175000" cy="8890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3D2B3A0A-102F-4CAE-A486-B2BDF160D8F4}" type="TxLink">
            <a:rPr lang="en-US" sz="2800" b="1" i="0" u="none" strike="noStrike">
              <a:solidFill>
                <a:srgbClr val="000000"/>
              </a:solidFill>
              <a:latin typeface="+mj-lt"/>
            </a:rPr>
            <a:pPr algn="ctr"/>
            <a:t>7.98M</a:t>
          </a:fld>
          <a:endParaRPr lang="en-US" sz="2800" b="1" i="0" u="none" strike="noStrike">
            <a:solidFill>
              <a:srgbClr val="000000"/>
            </a:solidFill>
            <a:latin typeface="+mj-lt"/>
          </a:endParaRPr>
        </a:p>
        <a:p>
          <a:pPr algn="ctr"/>
          <a:r>
            <a:rPr lang="en-US" sz="2000" b="1" i="0" u="none" strike="noStrike">
              <a:solidFill>
                <a:srgbClr val="000000"/>
              </a:solidFill>
              <a:latin typeface="+mj-lt"/>
            </a:rPr>
            <a:t>Total Price</a:t>
          </a:r>
          <a:endParaRPr lang="en-US" sz="2000" b="1">
            <a:latin typeface="+mj-lt"/>
          </a:endParaRPr>
        </a:p>
      </xdr:txBody>
    </xdr:sp>
    <xdr:clientData/>
  </xdr:twoCellAnchor>
  <xdr:oneCellAnchor>
    <xdr:from>
      <xdr:col>6</xdr:col>
      <xdr:colOff>444500</xdr:colOff>
      <xdr:row>7</xdr:row>
      <xdr:rowOff>79375</xdr:rowOff>
    </xdr:from>
    <xdr:ext cx="184731" cy="264560"/>
    <xdr:sp macro="" textlink="">
      <xdr:nvSpPr>
        <xdr:cNvPr id="12" name="TextBox 11">
          <a:extLst>
            <a:ext uri="{FF2B5EF4-FFF2-40B4-BE49-F238E27FC236}">
              <a16:creationId xmlns:a16="http://schemas.microsoft.com/office/drawing/2014/main" id="{2985A3F9-C74B-4898-A5DC-FBD019DD0658}"/>
            </a:ext>
          </a:extLst>
        </xdr:cNvPr>
        <xdr:cNvSpPr txBox="1"/>
      </xdr:nvSpPr>
      <xdr:spPr>
        <a:xfrm>
          <a:off x="5016500" y="1412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650875</xdr:colOff>
      <xdr:row>3</xdr:row>
      <xdr:rowOff>127000</xdr:rowOff>
    </xdr:from>
    <xdr:to>
      <xdr:col>9</xdr:col>
      <xdr:colOff>555625</xdr:colOff>
      <xdr:row>8</xdr:row>
      <xdr:rowOff>95250</xdr:rowOff>
    </xdr:to>
    <xdr:sp macro="" textlink="Sheet2!F100">
      <xdr:nvSpPr>
        <xdr:cNvPr id="13" name="TextBox 12">
          <a:extLst>
            <a:ext uri="{FF2B5EF4-FFF2-40B4-BE49-F238E27FC236}">
              <a16:creationId xmlns:a16="http://schemas.microsoft.com/office/drawing/2014/main" id="{0E5A5FFA-62B3-43C8-95FE-5DDE231040D1}"/>
            </a:ext>
          </a:extLst>
        </xdr:cNvPr>
        <xdr:cNvSpPr txBox="1"/>
      </xdr:nvSpPr>
      <xdr:spPr>
        <a:xfrm>
          <a:off x="4460875" y="698500"/>
          <a:ext cx="2952750" cy="9207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C3F9C569-1996-4B1B-BE98-FBAB07570B87}" type="TxLink">
            <a:rPr lang="en-US" sz="2400" b="1" i="0" u="none" strike="noStrike">
              <a:solidFill>
                <a:srgbClr val="000000"/>
              </a:solidFill>
              <a:latin typeface="+mj-lt"/>
            </a:rPr>
            <a:pPr algn="ctr"/>
            <a:t>5997.4</a:t>
          </a:fld>
          <a:endParaRPr lang="en-US" sz="2400" b="1" i="0" u="none" strike="noStrike">
            <a:solidFill>
              <a:srgbClr val="000000"/>
            </a:solidFill>
            <a:latin typeface="+mj-lt"/>
          </a:endParaRPr>
        </a:p>
        <a:p>
          <a:pPr algn="ctr"/>
          <a:r>
            <a:rPr lang="en-US" sz="2000" b="1" i="0" u="none" strike="noStrike">
              <a:solidFill>
                <a:srgbClr val="000000"/>
              </a:solidFill>
              <a:latin typeface="+mj-lt"/>
            </a:rPr>
            <a:t>Total</a:t>
          </a:r>
          <a:r>
            <a:rPr lang="en-US" sz="2000" b="1" i="0" u="none" strike="noStrike" baseline="0">
              <a:solidFill>
                <a:srgbClr val="000000"/>
              </a:solidFill>
              <a:latin typeface="+mj-lt"/>
            </a:rPr>
            <a:t> Rating</a:t>
          </a:r>
          <a:endParaRPr lang="en-US" sz="2000" b="1">
            <a:latin typeface="+mj-lt"/>
          </a:endParaRPr>
        </a:p>
      </xdr:txBody>
    </xdr:sp>
    <xdr:clientData/>
  </xdr:twoCellAnchor>
  <xdr:twoCellAnchor>
    <xdr:from>
      <xdr:col>10</xdr:col>
      <xdr:colOff>253999</xdr:colOff>
      <xdr:row>3</xdr:row>
      <xdr:rowOff>127000</xdr:rowOff>
    </xdr:from>
    <xdr:to>
      <xdr:col>14</xdr:col>
      <xdr:colOff>460374</xdr:colOff>
      <xdr:row>8</xdr:row>
      <xdr:rowOff>79375</xdr:rowOff>
    </xdr:to>
    <xdr:sp macro="" textlink="Sheet2!E102">
      <xdr:nvSpPr>
        <xdr:cNvPr id="14" name="TextBox 13">
          <a:extLst>
            <a:ext uri="{FF2B5EF4-FFF2-40B4-BE49-F238E27FC236}">
              <a16:creationId xmlns:a16="http://schemas.microsoft.com/office/drawing/2014/main" id="{04C3EDC7-8DFF-406B-9635-EEB3BE336260}"/>
            </a:ext>
          </a:extLst>
        </xdr:cNvPr>
        <xdr:cNvSpPr txBox="1"/>
      </xdr:nvSpPr>
      <xdr:spPr>
        <a:xfrm>
          <a:off x="7873999" y="698500"/>
          <a:ext cx="3254375" cy="9048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fld id="{D159DF08-F214-40A1-8872-F2611F207DF6}" type="TxLink">
            <a:rPr lang="en-US" sz="2800" b="1" i="0" u="none" strike="noStrike">
              <a:solidFill>
                <a:srgbClr val="000000"/>
              </a:solidFill>
              <a:latin typeface="+mj-lt"/>
            </a:rPr>
            <a:pPr algn="ctr"/>
            <a:t>4.58M</a:t>
          </a:fld>
          <a:br>
            <a:rPr lang="en-US" sz="1200" b="1" i="0" u="none" strike="noStrike">
              <a:solidFill>
                <a:srgbClr val="000000"/>
              </a:solidFill>
              <a:latin typeface="Aptos Narrow"/>
            </a:rPr>
          </a:br>
          <a:r>
            <a:rPr lang="en-US" sz="2000" b="1" i="0" u="none" strike="noStrike">
              <a:solidFill>
                <a:srgbClr val="000000"/>
              </a:solidFill>
              <a:latin typeface="+mj-lt"/>
            </a:rPr>
            <a:t>Total Discount</a:t>
          </a:r>
          <a:endParaRPr lang="en-US" sz="2000" b="1">
            <a:latin typeface="+mj-lt"/>
          </a:endParaRPr>
        </a:p>
      </xdr:txBody>
    </xdr:sp>
    <xdr:clientData/>
  </xdr:twoCellAnchor>
  <xdr:twoCellAnchor>
    <xdr:from>
      <xdr:col>15</xdr:col>
      <xdr:colOff>111125</xdr:colOff>
      <xdr:row>3</xdr:row>
      <xdr:rowOff>127000</xdr:rowOff>
    </xdr:from>
    <xdr:to>
      <xdr:col>19</xdr:col>
      <xdr:colOff>222250</xdr:colOff>
      <xdr:row>8</xdr:row>
      <xdr:rowOff>79375</xdr:rowOff>
    </xdr:to>
    <xdr:sp macro="" textlink="Sheet2!F104">
      <xdr:nvSpPr>
        <xdr:cNvPr id="15" name="TextBox 14">
          <a:extLst>
            <a:ext uri="{FF2B5EF4-FFF2-40B4-BE49-F238E27FC236}">
              <a16:creationId xmlns:a16="http://schemas.microsoft.com/office/drawing/2014/main" id="{ED9FC41A-F61B-4E7D-88EC-A420F5C1D53A}"/>
            </a:ext>
          </a:extLst>
        </xdr:cNvPr>
        <xdr:cNvSpPr txBox="1"/>
      </xdr:nvSpPr>
      <xdr:spPr>
        <a:xfrm>
          <a:off x="11541125" y="698500"/>
          <a:ext cx="31591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820B78-2A93-43FC-80C0-88FEC9D1DEED}" type="TxLink">
            <a:rPr lang="en-US" sz="2800" b="1" i="0" u="none" strike="noStrike">
              <a:solidFill>
                <a:srgbClr val="000000"/>
              </a:solidFill>
              <a:latin typeface="+mj-lt"/>
            </a:rPr>
            <a:pPr algn="ctr"/>
            <a:t>1466</a:t>
          </a:fld>
          <a:endParaRPr lang="en-US" sz="2800" b="1" i="0" u="none" strike="noStrike">
            <a:solidFill>
              <a:srgbClr val="000000"/>
            </a:solidFill>
            <a:latin typeface="+mj-lt"/>
          </a:endParaRPr>
        </a:p>
        <a:p>
          <a:pPr algn="ctr"/>
          <a:r>
            <a:rPr lang="en-US" sz="2000" b="1" i="0" u="none" strike="noStrike">
              <a:solidFill>
                <a:srgbClr val="000000"/>
              </a:solidFill>
              <a:latin typeface="+mj-lt"/>
            </a:rPr>
            <a:t>Total Category</a:t>
          </a:r>
          <a:endParaRPr lang="en-US" sz="2000" b="1">
            <a:latin typeface="+mj-lt"/>
          </a:endParaRPr>
        </a:p>
      </xdr:txBody>
    </xdr:sp>
    <xdr:clientData/>
  </xdr:twoCellAnchor>
  <xdr:twoCellAnchor>
    <xdr:from>
      <xdr:col>1</xdr:col>
      <xdr:colOff>0</xdr:colOff>
      <xdr:row>22</xdr:row>
      <xdr:rowOff>31750</xdr:rowOff>
    </xdr:from>
    <xdr:to>
      <xdr:col>9</xdr:col>
      <xdr:colOff>539750</xdr:colOff>
      <xdr:row>35</xdr:row>
      <xdr:rowOff>25401</xdr:rowOff>
    </xdr:to>
    <xdr:graphicFrame macro="">
      <xdr:nvGraphicFramePr>
        <xdr:cNvPr id="16" name="Chart 15">
          <a:extLst>
            <a:ext uri="{FF2B5EF4-FFF2-40B4-BE49-F238E27FC236}">
              <a16:creationId xmlns:a16="http://schemas.microsoft.com/office/drawing/2014/main" id="{262F3CE7-603E-416C-8F0C-1307B006B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190500</xdr:colOff>
      <xdr:row>3</xdr:row>
      <xdr:rowOff>142875</xdr:rowOff>
    </xdr:from>
    <xdr:to>
      <xdr:col>19</xdr:col>
      <xdr:colOff>174625</xdr:colOff>
      <xdr:row>8</xdr:row>
      <xdr:rowOff>63500</xdr:rowOff>
    </xdr:to>
    <xdr:sp macro="" textlink="">
      <xdr:nvSpPr>
        <xdr:cNvPr id="5" name="Rectangle: Rounded Corners 4">
          <a:extLst>
            <a:ext uri="{FF2B5EF4-FFF2-40B4-BE49-F238E27FC236}">
              <a16:creationId xmlns:a16="http://schemas.microsoft.com/office/drawing/2014/main" id="{B749AAC4-2192-43CB-9959-4CA32C24B5B3}"/>
            </a:ext>
          </a:extLst>
        </xdr:cNvPr>
        <xdr:cNvSpPr/>
      </xdr:nvSpPr>
      <xdr:spPr>
        <a:xfrm>
          <a:off x="11620500" y="714375"/>
          <a:ext cx="3032125" cy="8731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301625</xdr:colOff>
      <xdr:row>3</xdr:row>
      <xdr:rowOff>174625</xdr:rowOff>
    </xdr:from>
    <xdr:to>
      <xdr:col>14</xdr:col>
      <xdr:colOff>412750</xdr:colOff>
      <xdr:row>8</xdr:row>
      <xdr:rowOff>63500</xdr:rowOff>
    </xdr:to>
    <xdr:sp macro="" textlink="">
      <xdr:nvSpPr>
        <xdr:cNvPr id="7" name="Rectangle: Rounded Corners 6">
          <a:extLst>
            <a:ext uri="{FF2B5EF4-FFF2-40B4-BE49-F238E27FC236}">
              <a16:creationId xmlns:a16="http://schemas.microsoft.com/office/drawing/2014/main" id="{86F4359D-77F3-448B-AEFB-5E3733911F01}"/>
            </a:ext>
          </a:extLst>
        </xdr:cNvPr>
        <xdr:cNvSpPr/>
      </xdr:nvSpPr>
      <xdr:spPr>
        <a:xfrm>
          <a:off x="7921625" y="746125"/>
          <a:ext cx="3159125" cy="841375"/>
        </a:xfrm>
        <a:prstGeom prst="roundRect">
          <a:avLst/>
        </a:prstGeom>
        <a:noFill/>
        <a:ln>
          <a:solidFill>
            <a:srgbClr val="00206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698500</xdr:colOff>
      <xdr:row>4</xdr:row>
      <xdr:rowOff>0</xdr:rowOff>
    </xdr:from>
    <xdr:to>
      <xdr:col>9</xdr:col>
      <xdr:colOff>508000</xdr:colOff>
      <xdr:row>8</xdr:row>
      <xdr:rowOff>63500</xdr:rowOff>
    </xdr:to>
    <xdr:sp macro="" textlink="">
      <xdr:nvSpPr>
        <xdr:cNvPr id="8" name="Rectangle: Rounded Corners 7">
          <a:extLst>
            <a:ext uri="{FF2B5EF4-FFF2-40B4-BE49-F238E27FC236}">
              <a16:creationId xmlns:a16="http://schemas.microsoft.com/office/drawing/2014/main" id="{D856FDEE-2933-4CA4-B6B2-BA699D91622F}"/>
            </a:ext>
          </a:extLst>
        </xdr:cNvPr>
        <xdr:cNvSpPr/>
      </xdr:nvSpPr>
      <xdr:spPr>
        <a:xfrm>
          <a:off x="4508500" y="762000"/>
          <a:ext cx="2857500" cy="825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95250</xdr:colOff>
      <xdr:row>4</xdr:row>
      <xdr:rowOff>0</xdr:rowOff>
    </xdr:from>
    <xdr:to>
      <xdr:col>5</xdr:col>
      <xdr:colOff>79375</xdr:colOff>
      <xdr:row>8</xdr:row>
      <xdr:rowOff>47625</xdr:rowOff>
    </xdr:to>
    <xdr:sp macro="" textlink="">
      <xdr:nvSpPr>
        <xdr:cNvPr id="10" name="Rectangle: Rounded Corners 9">
          <a:extLst>
            <a:ext uri="{FF2B5EF4-FFF2-40B4-BE49-F238E27FC236}">
              <a16:creationId xmlns:a16="http://schemas.microsoft.com/office/drawing/2014/main" id="{32E51A44-1D38-4E0A-84EA-EE4B66FF649B}"/>
            </a:ext>
          </a:extLst>
        </xdr:cNvPr>
        <xdr:cNvSpPr/>
      </xdr:nvSpPr>
      <xdr:spPr>
        <a:xfrm>
          <a:off x="857250" y="762000"/>
          <a:ext cx="3032125" cy="8096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381000</xdr:colOff>
      <xdr:row>9</xdr:row>
      <xdr:rowOff>63500</xdr:rowOff>
    </xdr:from>
    <xdr:to>
      <xdr:col>23</xdr:col>
      <xdr:colOff>650875</xdr:colOff>
      <xdr:row>34</xdr:row>
      <xdr:rowOff>174625</xdr:rowOff>
    </xdr:to>
    <xdr:graphicFrame macro="">
      <xdr:nvGraphicFramePr>
        <xdr:cNvPr id="17" name="Chart 16">
          <a:extLst>
            <a:ext uri="{FF2B5EF4-FFF2-40B4-BE49-F238E27FC236}">
              <a16:creationId xmlns:a16="http://schemas.microsoft.com/office/drawing/2014/main" id="{5E1BF1F7-D551-47DE-90BC-47B12E151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650875</xdr:colOff>
      <xdr:row>3</xdr:row>
      <xdr:rowOff>95250</xdr:rowOff>
    </xdr:from>
    <xdr:to>
      <xdr:col>23</xdr:col>
      <xdr:colOff>444500</xdr:colOff>
      <xdr:row>8</xdr:row>
      <xdr:rowOff>111125</xdr:rowOff>
    </xdr:to>
    <xdr:sp macro="" textlink="Sheet2!A78">
      <xdr:nvSpPr>
        <xdr:cNvPr id="22" name="TextBox 21">
          <a:extLst>
            <a:ext uri="{FF2B5EF4-FFF2-40B4-BE49-F238E27FC236}">
              <a16:creationId xmlns:a16="http://schemas.microsoft.com/office/drawing/2014/main" id="{6CCB08AB-2F5E-463A-AF17-9C347549AC8B}"/>
            </a:ext>
          </a:extLst>
        </xdr:cNvPr>
        <xdr:cNvSpPr txBox="1"/>
      </xdr:nvSpPr>
      <xdr:spPr>
        <a:xfrm>
          <a:off x="15128875" y="666750"/>
          <a:ext cx="2841625" cy="96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CB08F0-D73E-47D3-AA73-C394883471B1}" type="TxLink">
            <a:rPr lang="en-US" sz="2800" b="1" i="0" u="none" strike="noStrike">
              <a:solidFill>
                <a:srgbClr val="000000"/>
              </a:solidFill>
              <a:latin typeface="+mj-lt"/>
            </a:rPr>
            <a:pPr algn="ctr"/>
            <a:t>1466</a:t>
          </a:fld>
          <a:endParaRPr lang="en-US" sz="2800" b="1" i="0" u="none" strike="noStrike">
            <a:solidFill>
              <a:srgbClr val="000000"/>
            </a:solidFill>
            <a:latin typeface="+mj-lt"/>
          </a:endParaRPr>
        </a:p>
        <a:p>
          <a:pPr algn="ctr"/>
          <a:r>
            <a:rPr lang="en-US" sz="2000" b="1" i="0" u="none" strike="noStrike">
              <a:solidFill>
                <a:srgbClr val="000000"/>
              </a:solidFill>
              <a:latin typeface="+mj-lt"/>
            </a:rPr>
            <a:t>Total Customer</a:t>
          </a:r>
          <a:endParaRPr lang="en-US" sz="2000" b="1">
            <a:latin typeface="+mj-lt"/>
          </a:endParaRPr>
        </a:p>
      </xdr:txBody>
    </xdr:sp>
    <xdr:clientData/>
  </xdr:twoCellAnchor>
  <xdr:twoCellAnchor>
    <xdr:from>
      <xdr:col>19</xdr:col>
      <xdr:colOff>682625</xdr:colOff>
      <xdr:row>3</xdr:row>
      <xdr:rowOff>174625</xdr:rowOff>
    </xdr:from>
    <xdr:to>
      <xdr:col>23</xdr:col>
      <xdr:colOff>396875</xdr:colOff>
      <xdr:row>8</xdr:row>
      <xdr:rowOff>63500</xdr:rowOff>
    </xdr:to>
    <xdr:sp macro="" textlink="">
      <xdr:nvSpPr>
        <xdr:cNvPr id="23" name="Rectangle: Rounded Corners 22">
          <a:extLst>
            <a:ext uri="{FF2B5EF4-FFF2-40B4-BE49-F238E27FC236}">
              <a16:creationId xmlns:a16="http://schemas.microsoft.com/office/drawing/2014/main" id="{AA195018-7D8C-4AB9-9585-86A97DB39D5A}"/>
            </a:ext>
          </a:extLst>
        </xdr:cNvPr>
        <xdr:cNvSpPr/>
      </xdr:nvSpPr>
      <xdr:spPr>
        <a:xfrm>
          <a:off x="15160625" y="746125"/>
          <a:ext cx="2762250" cy="8413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508000</xdr:colOff>
      <xdr:row>0</xdr:row>
      <xdr:rowOff>142875</xdr:rowOff>
    </xdr:from>
    <xdr:to>
      <xdr:col>26</xdr:col>
      <xdr:colOff>460375</xdr:colOff>
      <xdr:row>7</xdr:row>
      <xdr:rowOff>15875</xdr:rowOff>
    </xdr:to>
    <xdr:sp macro="" textlink="">
      <xdr:nvSpPr>
        <xdr:cNvPr id="3" name="TextBox 2">
          <a:extLst>
            <a:ext uri="{FF2B5EF4-FFF2-40B4-BE49-F238E27FC236}">
              <a16:creationId xmlns:a16="http://schemas.microsoft.com/office/drawing/2014/main" id="{D7150869-C75D-4C60-A123-A1941C19660F}"/>
            </a:ext>
          </a:extLst>
        </xdr:cNvPr>
        <xdr:cNvSpPr txBox="1"/>
      </xdr:nvSpPr>
      <xdr:spPr>
        <a:xfrm>
          <a:off x="508000" y="142875"/>
          <a:ext cx="19764375" cy="1206500"/>
        </a:xfrm>
        <a:prstGeom prst="rect">
          <a:avLst/>
        </a:prstGeom>
        <a:solidFill>
          <a:srgbClr val="7030A0"/>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chemeClr val="bg1"/>
              </a:solidFill>
              <a:effectLst/>
              <a:latin typeface="+mj-lt"/>
              <a:ea typeface="+mn-ea"/>
              <a:cs typeface="+mn-cs"/>
            </a:rPr>
            <a:t>Amazon Product Review Analysis</a:t>
          </a:r>
          <a:endParaRPr lang="en-US" sz="2800" b="1">
            <a:solidFill>
              <a:schemeClr val="bg1"/>
            </a:solidFill>
            <a:effectLst/>
            <a:latin typeface="+mj-lt"/>
          </a:endParaRPr>
        </a:p>
        <a:p>
          <a:endParaRPr lang="en-US" sz="1100"/>
        </a:p>
      </xdr:txBody>
    </xdr:sp>
    <xdr:clientData/>
  </xdr:twoCellAnchor>
  <xdr:twoCellAnchor>
    <xdr:from>
      <xdr:col>1</xdr:col>
      <xdr:colOff>666750</xdr:colOff>
      <xdr:row>5</xdr:row>
      <xdr:rowOff>1</xdr:rowOff>
    </xdr:from>
    <xdr:to>
      <xdr:col>6</xdr:col>
      <xdr:colOff>31750</xdr:colOff>
      <xdr:row>9</xdr:row>
      <xdr:rowOff>127001</xdr:rowOff>
    </xdr:to>
    <xdr:sp macro="" textlink="Sheet2!F98">
      <xdr:nvSpPr>
        <xdr:cNvPr id="4" name="TextBox 3">
          <a:extLst>
            <a:ext uri="{FF2B5EF4-FFF2-40B4-BE49-F238E27FC236}">
              <a16:creationId xmlns:a16="http://schemas.microsoft.com/office/drawing/2014/main" id="{6DDA6516-915E-4A89-847B-F7CC9C11845F}"/>
            </a:ext>
          </a:extLst>
        </xdr:cNvPr>
        <xdr:cNvSpPr txBox="1"/>
      </xdr:nvSpPr>
      <xdr:spPr>
        <a:xfrm>
          <a:off x="1428750" y="952501"/>
          <a:ext cx="3175000" cy="8890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3D2B3A0A-102F-4CAE-A486-B2BDF160D8F4}" type="TxLink">
            <a:rPr lang="en-US" sz="2800" b="1" i="0" u="none" strike="noStrike">
              <a:solidFill>
                <a:srgbClr val="000000"/>
              </a:solidFill>
              <a:latin typeface="+mj-lt"/>
            </a:rPr>
            <a:pPr algn="ctr"/>
            <a:t>7.98M</a:t>
          </a:fld>
          <a:endParaRPr lang="en-US" sz="2800" b="1" i="0" u="none" strike="noStrike">
            <a:solidFill>
              <a:srgbClr val="000000"/>
            </a:solidFill>
            <a:latin typeface="+mj-lt"/>
          </a:endParaRPr>
        </a:p>
        <a:p>
          <a:pPr algn="ctr"/>
          <a:r>
            <a:rPr lang="en-US" sz="2000" b="1" i="0" u="none" strike="noStrike">
              <a:solidFill>
                <a:srgbClr val="000000"/>
              </a:solidFill>
              <a:latin typeface="+mj-lt"/>
            </a:rPr>
            <a:t>Total Price</a:t>
          </a:r>
          <a:endParaRPr lang="en-US" sz="2000" b="1">
            <a:latin typeface="+mj-lt"/>
          </a:endParaRPr>
        </a:p>
      </xdr:txBody>
    </xdr:sp>
    <xdr:clientData/>
  </xdr:twoCellAnchor>
  <xdr:twoCellAnchor>
    <xdr:from>
      <xdr:col>6</xdr:col>
      <xdr:colOff>539750</xdr:colOff>
      <xdr:row>4</xdr:row>
      <xdr:rowOff>142875</xdr:rowOff>
    </xdr:from>
    <xdr:to>
      <xdr:col>10</xdr:col>
      <xdr:colOff>444500</xdr:colOff>
      <xdr:row>9</xdr:row>
      <xdr:rowOff>111125</xdr:rowOff>
    </xdr:to>
    <xdr:sp macro="" textlink="Sheet2!F100">
      <xdr:nvSpPr>
        <xdr:cNvPr id="5" name="TextBox 4">
          <a:extLst>
            <a:ext uri="{FF2B5EF4-FFF2-40B4-BE49-F238E27FC236}">
              <a16:creationId xmlns:a16="http://schemas.microsoft.com/office/drawing/2014/main" id="{CA9C72A5-B645-468A-9E88-B876E49EBFC1}"/>
            </a:ext>
          </a:extLst>
        </xdr:cNvPr>
        <xdr:cNvSpPr txBox="1"/>
      </xdr:nvSpPr>
      <xdr:spPr>
        <a:xfrm>
          <a:off x="5111750" y="904875"/>
          <a:ext cx="2952750" cy="9207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fld id="{C3F9C569-1996-4B1B-BE98-FBAB07570B87}" type="TxLink">
            <a:rPr lang="en-US" sz="2400" b="1" i="0" u="none" strike="noStrike">
              <a:solidFill>
                <a:srgbClr val="000000"/>
              </a:solidFill>
              <a:latin typeface="+mj-lt"/>
            </a:rPr>
            <a:pPr algn="ctr"/>
            <a:t>5997.4</a:t>
          </a:fld>
          <a:endParaRPr lang="en-US" sz="2400" b="1" i="0" u="none" strike="noStrike">
            <a:solidFill>
              <a:srgbClr val="000000"/>
            </a:solidFill>
            <a:latin typeface="+mj-lt"/>
          </a:endParaRPr>
        </a:p>
        <a:p>
          <a:pPr algn="ctr"/>
          <a:r>
            <a:rPr lang="en-US" sz="2000" b="1" i="0" u="none" strike="noStrike">
              <a:solidFill>
                <a:srgbClr val="000000"/>
              </a:solidFill>
              <a:latin typeface="+mj-lt"/>
            </a:rPr>
            <a:t>Total</a:t>
          </a:r>
          <a:r>
            <a:rPr lang="en-US" sz="2000" b="1" i="0" u="none" strike="noStrike" baseline="0">
              <a:solidFill>
                <a:srgbClr val="000000"/>
              </a:solidFill>
              <a:latin typeface="+mj-lt"/>
            </a:rPr>
            <a:t> Rating</a:t>
          </a:r>
          <a:endParaRPr lang="en-US" sz="2000" b="1">
            <a:latin typeface="+mj-lt"/>
          </a:endParaRPr>
        </a:p>
      </xdr:txBody>
    </xdr:sp>
    <xdr:clientData/>
  </xdr:twoCellAnchor>
  <xdr:twoCellAnchor>
    <xdr:from>
      <xdr:col>11</xdr:col>
      <xdr:colOff>126999</xdr:colOff>
      <xdr:row>4</xdr:row>
      <xdr:rowOff>158750</xdr:rowOff>
    </xdr:from>
    <xdr:to>
      <xdr:col>15</xdr:col>
      <xdr:colOff>333374</xdr:colOff>
      <xdr:row>9</xdr:row>
      <xdr:rowOff>111125</xdr:rowOff>
    </xdr:to>
    <xdr:sp macro="" textlink="Sheet2!E102">
      <xdr:nvSpPr>
        <xdr:cNvPr id="6" name="TextBox 5">
          <a:extLst>
            <a:ext uri="{FF2B5EF4-FFF2-40B4-BE49-F238E27FC236}">
              <a16:creationId xmlns:a16="http://schemas.microsoft.com/office/drawing/2014/main" id="{105440FE-23AE-48FC-9F79-3145DC4E7642}"/>
            </a:ext>
          </a:extLst>
        </xdr:cNvPr>
        <xdr:cNvSpPr txBox="1"/>
      </xdr:nvSpPr>
      <xdr:spPr>
        <a:xfrm>
          <a:off x="8508999" y="920750"/>
          <a:ext cx="3254375" cy="9048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fld id="{D159DF08-F214-40A1-8872-F2611F207DF6}" type="TxLink">
            <a:rPr lang="en-US" sz="2800" b="1" i="0" u="none" strike="noStrike">
              <a:solidFill>
                <a:srgbClr val="000000"/>
              </a:solidFill>
              <a:latin typeface="+mj-lt"/>
            </a:rPr>
            <a:pPr algn="ctr"/>
            <a:t>4.58M</a:t>
          </a:fld>
          <a:br>
            <a:rPr lang="en-US" sz="1200" b="1" i="0" u="none" strike="noStrike">
              <a:solidFill>
                <a:srgbClr val="000000"/>
              </a:solidFill>
              <a:latin typeface="Aptos Narrow"/>
            </a:rPr>
          </a:br>
          <a:r>
            <a:rPr lang="en-US" sz="2000" b="1" i="0" u="none" strike="noStrike">
              <a:solidFill>
                <a:srgbClr val="000000"/>
              </a:solidFill>
              <a:latin typeface="+mj-lt"/>
            </a:rPr>
            <a:t>Total Discount</a:t>
          </a:r>
          <a:endParaRPr lang="en-US" sz="2000" b="1">
            <a:latin typeface="+mj-lt"/>
          </a:endParaRPr>
        </a:p>
      </xdr:txBody>
    </xdr:sp>
    <xdr:clientData/>
  </xdr:twoCellAnchor>
  <xdr:twoCellAnchor>
    <xdr:from>
      <xdr:col>15</xdr:col>
      <xdr:colOff>746125</xdr:colOff>
      <xdr:row>4</xdr:row>
      <xdr:rowOff>158750</xdr:rowOff>
    </xdr:from>
    <xdr:to>
      <xdr:col>20</xdr:col>
      <xdr:colOff>95250</xdr:colOff>
      <xdr:row>9</xdr:row>
      <xdr:rowOff>111125</xdr:rowOff>
    </xdr:to>
    <xdr:sp macro="" textlink="Sheet2!F104">
      <xdr:nvSpPr>
        <xdr:cNvPr id="7" name="TextBox 6">
          <a:extLst>
            <a:ext uri="{FF2B5EF4-FFF2-40B4-BE49-F238E27FC236}">
              <a16:creationId xmlns:a16="http://schemas.microsoft.com/office/drawing/2014/main" id="{D1299EDE-87BA-4B29-965E-9E52BB5C4153}"/>
            </a:ext>
          </a:extLst>
        </xdr:cNvPr>
        <xdr:cNvSpPr txBox="1"/>
      </xdr:nvSpPr>
      <xdr:spPr>
        <a:xfrm>
          <a:off x="12176125" y="920750"/>
          <a:ext cx="31591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820B78-2A93-43FC-80C0-88FEC9D1DEED}" type="TxLink">
            <a:rPr lang="en-US" sz="2800" b="1" i="0" u="none" strike="noStrike">
              <a:solidFill>
                <a:srgbClr val="000000"/>
              </a:solidFill>
              <a:latin typeface="+mj-lt"/>
            </a:rPr>
            <a:pPr algn="ctr"/>
            <a:t>1466</a:t>
          </a:fld>
          <a:endParaRPr lang="en-US" sz="2800" b="1" i="0" u="none" strike="noStrike">
            <a:solidFill>
              <a:srgbClr val="000000"/>
            </a:solidFill>
            <a:latin typeface="+mj-lt"/>
          </a:endParaRPr>
        </a:p>
        <a:p>
          <a:pPr algn="ctr"/>
          <a:r>
            <a:rPr lang="en-US" sz="2000" b="1" i="0" u="none" strike="noStrike">
              <a:solidFill>
                <a:srgbClr val="000000"/>
              </a:solidFill>
              <a:latin typeface="+mj-lt"/>
            </a:rPr>
            <a:t>Total Category</a:t>
          </a:r>
          <a:endParaRPr lang="en-US" sz="2000" b="1">
            <a:latin typeface="+mj-lt"/>
          </a:endParaRPr>
        </a:p>
      </xdr:txBody>
    </xdr:sp>
    <xdr:clientData/>
  </xdr:twoCellAnchor>
  <xdr:twoCellAnchor>
    <xdr:from>
      <xdr:col>6</xdr:col>
      <xdr:colOff>571500</xdr:colOff>
      <xdr:row>5</xdr:row>
      <xdr:rowOff>15875</xdr:rowOff>
    </xdr:from>
    <xdr:to>
      <xdr:col>10</xdr:col>
      <xdr:colOff>381000</xdr:colOff>
      <xdr:row>9</xdr:row>
      <xdr:rowOff>63500</xdr:rowOff>
    </xdr:to>
    <xdr:sp macro="" textlink="">
      <xdr:nvSpPr>
        <xdr:cNvPr id="10" name="Rectangle: Rounded Corners 9">
          <a:extLst>
            <a:ext uri="{FF2B5EF4-FFF2-40B4-BE49-F238E27FC236}">
              <a16:creationId xmlns:a16="http://schemas.microsoft.com/office/drawing/2014/main" id="{60472336-BF54-48D1-8357-332219377216}"/>
            </a:ext>
          </a:extLst>
        </xdr:cNvPr>
        <xdr:cNvSpPr/>
      </xdr:nvSpPr>
      <xdr:spPr>
        <a:xfrm>
          <a:off x="5143500" y="968375"/>
          <a:ext cx="2857500" cy="8096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190500</xdr:colOff>
      <xdr:row>5</xdr:row>
      <xdr:rowOff>31750</xdr:rowOff>
    </xdr:from>
    <xdr:to>
      <xdr:col>15</xdr:col>
      <xdr:colOff>269875</xdr:colOff>
      <xdr:row>9</xdr:row>
      <xdr:rowOff>63500</xdr:rowOff>
    </xdr:to>
    <xdr:sp macro="" textlink="">
      <xdr:nvSpPr>
        <xdr:cNvPr id="11" name="Rectangle: Rounded Corners 10">
          <a:extLst>
            <a:ext uri="{FF2B5EF4-FFF2-40B4-BE49-F238E27FC236}">
              <a16:creationId xmlns:a16="http://schemas.microsoft.com/office/drawing/2014/main" id="{CB8842F9-D259-4182-A7F0-68EC9344D405}"/>
            </a:ext>
          </a:extLst>
        </xdr:cNvPr>
        <xdr:cNvSpPr/>
      </xdr:nvSpPr>
      <xdr:spPr>
        <a:xfrm>
          <a:off x="8572500" y="984250"/>
          <a:ext cx="3127375" cy="7937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63500</xdr:colOff>
      <xdr:row>5</xdr:row>
      <xdr:rowOff>15875</xdr:rowOff>
    </xdr:from>
    <xdr:to>
      <xdr:col>20</xdr:col>
      <xdr:colOff>0</xdr:colOff>
      <xdr:row>9</xdr:row>
      <xdr:rowOff>47625</xdr:rowOff>
    </xdr:to>
    <xdr:sp macro="" textlink="">
      <xdr:nvSpPr>
        <xdr:cNvPr id="12" name="Rectangle: Rounded Corners 11">
          <a:extLst>
            <a:ext uri="{FF2B5EF4-FFF2-40B4-BE49-F238E27FC236}">
              <a16:creationId xmlns:a16="http://schemas.microsoft.com/office/drawing/2014/main" id="{3AA3068F-3CD2-4ADD-9736-E087E5E1F98A}"/>
            </a:ext>
          </a:extLst>
        </xdr:cNvPr>
        <xdr:cNvSpPr/>
      </xdr:nvSpPr>
      <xdr:spPr>
        <a:xfrm>
          <a:off x="12255500" y="968375"/>
          <a:ext cx="2984500" cy="7937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587374</xdr:colOff>
      <xdr:row>10</xdr:row>
      <xdr:rowOff>57150</xdr:rowOff>
    </xdr:from>
    <xdr:to>
      <xdr:col>25</xdr:col>
      <xdr:colOff>476249</xdr:colOff>
      <xdr:row>34</xdr:row>
      <xdr:rowOff>158750</xdr:rowOff>
    </xdr:to>
    <xdr:graphicFrame macro="">
      <xdr:nvGraphicFramePr>
        <xdr:cNvPr id="15" name="Chart 14">
          <a:extLst>
            <a:ext uri="{FF2B5EF4-FFF2-40B4-BE49-F238E27FC236}">
              <a16:creationId xmlns:a16="http://schemas.microsoft.com/office/drawing/2014/main" id="{8A3971ED-667D-4484-9A43-1C5E39E10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539750</xdr:colOff>
      <xdr:row>10</xdr:row>
      <xdr:rowOff>25399</xdr:rowOff>
    </xdr:from>
    <xdr:to>
      <xdr:col>19</xdr:col>
      <xdr:colOff>349249</xdr:colOff>
      <xdr:row>21</xdr:row>
      <xdr:rowOff>15875</xdr:rowOff>
    </xdr:to>
    <xdr:graphicFrame macro="">
      <xdr:nvGraphicFramePr>
        <xdr:cNvPr id="16" name="Chart 15">
          <a:extLst>
            <a:ext uri="{FF2B5EF4-FFF2-40B4-BE49-F238E27FC236}">
              <a16:creationId xmlns:a16="http://schemas.microsoft.com/office/drawing/2014/main" id="{7005AAE7-A21A-405A-82E7-A14D3E98A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21</xdr:row>
      <xdr:rowOff>142875</xdr:rowOff>
    </xdr:from>
    <xdr:to>
      <xdr:col>10</xdr:col>
      <xdr:colOff>444500</xdr:colOff>
      <xdr:row>35</xdr:row>
      <xdr:rowOff>1</xdr:rowOff>
    </xdr:to>
    <xdr:graphicFrame macro="">
      <xdr:nvGraphicFramePr>
        <xdr:cNvPr id="17" name="Chart 16">
          <a:extLst>
            <a:ext uri="{FF2B5EF4-FFF2-40B4-BE49-F238E27FC236}">
              <a16:creationId xmlns:a16="http://schemas.microsoft.com/office/drawing/2014/main" id="{7F435844-D22B-479F-9CB1-7320A4A77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47625</xdr:colOff>
      <xdr:row>4</xdr:row>
      <xdr:rowOff>142875</xdr:rowOff>
    </xdr:from>
    <xdr:to>
      <xdr:col>25</xdr:col>
      <xdr:colOff>460375</xdr:colOff>
      <xdr:row>9</xdr:row>
      <xdr:rowOff>158750</xdr:rowOff>
    </xdr:to>
    <xdr:sp macro="" textlink="Sheet2!A78">
      <xdr:nvSpPr>
        <xdr:cNvPr id="18" name="TextBox 17">
          <a:extLst>
            <a:ext uri="{FF2B5EF4-FFF2-40B4-BE49-F238E27FC236}">
              <a16:creationId xmlns:a16="http://schemas.microsoft.com/office/drawing/2014/main" id="{87F7C225-1B87-4FC1-954D-92AAE7D14718}"/>
            </a:ext>
          </a:extLst>
        </xdr:cNvPr>
        <xdr:cNvSpPr txBox="1"/>
      </xdr:nvSpPr>
      <xdr:spPr>
        <a:xfrm>
          <a:off x="16049625" y="904875"/>
          <a:ext cx="3460750" cy="96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79C2813-A481-4F3F-A87A-2DEAF305A77C}" type="TxLink">
            <a:rPr lang="en-US" sz="2800" b="1" i="0" u="none" strike="noStrike">
              <a:solidFill>
                <a:srgbClr val="000000"/>
              </a:solidFill>
              <a:latin typeface="+mj-lt"/>
            </a:rPr>
            <a:pPr algn="ctr"/>
            <a:t>1466</a:t>
          </a:fld>
          <a:br>
            <a:rPr lang="en-US" sz="2800" b="1" i="0" u="none" strike="noStrike">
              <a:solidFill>
                <a:srgbClr val="000000"/>
              </a:solidFill>
              <a:latin typeface="+mj-lt"/>
            </a:rPr>
          </a:br>
          <a:r>
            <a:rPr lang="en-US" sz="2000" b="1" i="0" u="none" strike="noStrike">
              <a:solidFill>
                <a:srgbClr val="000000"/>
              </a:solidFill>
              <a:latin typeface="+mj-lt"/>
            </a:rPr>
            <a:t>Total</a:t>
          </a:r>
          <a:r>
            <a:rPr lang="en-US" sz="2000" b="1" i="0" u="none" strike="noStrike" baseline="0">
              <a:solidFill>
                <a:srgbClr val="000000"/>
              </a:solidFill>
              <a:latin typeface="+mj-lt"/>
            </a:rPr>
            <a:t> Customer</a:t>
          </a:r>
          <a:endParaRPr lang="en-US" sz="2000" b="1">
            <a:latin typeface="+mj-lt"/>
          </a:endParaRPr>
        </a:p>
      </xdr:txBody>
    </xdr:sp>
    <xdr:clientData/>
  </xdr:twoCellAnchor>
  <xdr:twoCellAnchor>
    <xdr:from>
      <xdr:col>21</xdr:col>
      <xdr:colOff>174625</xdr:colOff>
      <xdr:row>5</xdr:row>
      <xdr:rowOff>0</xdr:rowOff>
    </xdr:from>
    <xdr:to>
      <xdr:col>25</xdr:col>
      <xdr:colOff>365125</xdr:colOff>
      <xdr:row>9</xdr:row>
      <xdr:rowOff>79375</xdr:rowOff>
    </xdr:to>
    <xdr:sp macro="" textlink="">
      <xdr:nvSpPr>
        <xdr:cNvPr id="19" name="Rectangle: Rounded Corners 18">
          <a:extLst>
            <a:ext uri="{FF2B5EF4-FFF2-40B4-BE49-F238E27FC236}">
              <a16:creationId xmlns:a16="http://schemas.microsoft.com/office/drawing/2014/main" id="{C5122D95-0AC2-4659-80EB-C2D52C09147E}"/>
            </a:ext>
          </a:extLst>
        </xdr:cNvPr>
        <xdr:cNvSpPr/>
      </xdr:nvSpPr>
      <xdr:spPr>
        <a:xfrm>
          <a:off x="16176625" y="952500"/>
          <a:ext cx="3238500" cy="8413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555625</xdr:colOff>
      <xdr:row>21</xdr:row>
      <xdr:rowOff>158749</xdr:rowOff>
    </xdr:from>
    <xdr:to>
      <xdr:col>19</xdr:col>
      <xdr:colOff>365125</xdr:colOff>
      <xdr:row>35</xdr:row>
      <xdr:rowOff>15874</xdr:rowOff>
    </xdr:to>
    <xdr:graphicFrame macro="">
      <xdr:nvGraphicFramePr>
        <xdr:cNvPr id="21" name="Chart 20">
          <a:extLst>
            <a:ext uri="{FF2B5EF4-FFF2-40B4-BE49-F238E27FC236}">
              <a16:creationId xmlns:a16="http://schemas.microsoft.com/office/drawing/2014/main" id="{9C41CFF0-E24C-4349-B100-EC32A4D94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746125</xdr:colOff>
      <xdr:row>5</xdr:row>
      <xdr:rowOff>63500</xdr:rowOff>
    </xdr:from>
    <xdr:to>
      <xdr:col>5</xdr:col>
      <xdr:colOff>730250</xdr:colOff>
      <xdr:row>9</xdr:row>
      <xdr:rowOff>63500</xdr:rowOff>
    </xdr:to>
    <xdr:sp macro="" textlink="">
      <xdr:nvSpPr>
        <xdr:cNvPr id="2" name="Rectangle: Rounded Corners 1">
          <a:extLst>
            <a:ext uri="{FF2B5EF4-FFF2-40B4-BE49-F238E27FC236}">
              <a16:creationId xmlns:a16="http://schemas.microsoft.com/office/drawing/2014/main" id="{84E0A9C2-3A2E-406F-8D23-F7FD861329FA}"/>
            </a:ext>
          </a:extLst>
        </xdr:cNvPr>
        <xdr:cNvSpPr/>
      </xdr:nvSpPr>
      <xdr:spPr>
        <a:xfrm>
          <a:off x="1508125" y="1016000"/>
          <a:ext cx="3032125" cy="7620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365124</xdr:colOff>
      <xdr:row>10</xdr:row>
      <xdr:rowOff>63500</xdr:rowOff>
    </xdr:from>
    <xdr:to>
      <xdr:col>10</xdr:col>
      <xdr:colOff>380999</xdr:colOff>
      <xdr:row>20</xdr:row>
      <xdr:rowOff>173038</xdr:rowOff>
    </xdr:to>
    <xdr:graphicFrame macro="">
      <xdr:nvGraphicFramePr>
        <xdr:cNvPr id="22" name="Chart 21">
          <a:extLst>
            <a:ext uri="{FF2B5EF4-FFF2-40B4-BE49-F238E27FC236}">
              <a16:creationId xmlns:a16="http://schemas.microsoft.com/office/drawing/2014/main" id="{01506C22-8563-4997-84E9-3C84296A4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ungbade Aderonke" refreshedDate="45832.474448958332" createdVersion="7" refreshedVersion="7" minRefreshableVersion="3" recordCount="1465" xr:uid="{CCDE61D6-8C9D-43DB-962B-0EC7FA4328B5}">
  <cacheSource type="worksheet">
    <worksheetSource name="Table2_3"/>
  </cacheSource>
  <cacheFields count="15">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08">
        <s v="Computers&amp;Accessories|USBCables"/>
        <s v="Computers&amp;Accessories|WirelessUSBAdapters"/>
        <s v="Electronics|HDMICables"/>
        <s v="Electronics|SmartTelevisions"/>
        <s v="Electronics|RemoteControls"/>
        <s v="Electronics|StandardTelevisions"/>
        <s v="Electronics|TVWall&amp;CeilingMounts"/>
        <s v="Electronics|RCACables"/>
        <s v="Electronics|Mounts"/>
        <s v="Electronics|OpticalCables"/>
        <s v="Electronics|Projectors"/>
        <s v="Electronics|Adapters"/>
        <s v="Electronics|SatelliteReceivers"/>
        <s v="Computers&amp;Accessories|DVICables"/>
        <s v="Electronics|SpeakerCables"/>
        <s v="Electronics|StreamingClients"/>
        <s v="Electronics|AVReceivers&amp;Amplifiers"/>
        <s v="Electronics|TowerSpeakers"/>
        <s v="Electronics|3DGlasses"/>
        <s v="Electronics|SmartWatches"/>
        <s v="Electronics|PowerBanks"/>
        <s v="Electronics|Smartphones"/>
        <s v="Electronics|MicroSD"/>
        <s v="Electronics|BasicMobiles"/>
        <s v="Electronics|In-Ear"/>
        <s v="Electronics|AutomobileChargers"/>
        <s v="Electronics|Cradles"/>
        <s v="Electronics|WallChargers"/>
        <s v="Electronics|OTGAdapters"/>
        <s v="Electronics|Tripods"/>
        <s v="Electronics|SelfieSticks"/>
        <s v="Electronics|Stands"/>
        <s v="Computers&amp;Accessories|CableConnectionProtectors"/>
        <s v="Electronics|D√©cor"/>
        <s v="Electronics|ScreenProtectors"/>
        <s v="Electronics|StylusPens"/>
        <s v="Electronics|Bedstand&amp;DeskMounts"/>
        <s v="Electronics|BasicCases"/>
        <s v="Electronics|HandlebarMounts"/>
        <s v="Electronics|On-Ear"/>
        <s v="Computers&amp;Accessories|CameraPrivacyCovers"/>
        <s v="Electronics|PhoneCharms"/>
        <s v="Electronics|Shower&amp;WallMounts"/>
        <s v="Computers&amp;Accessories|PenDrives"/>
        <s v="Computers&amp;Accessories|Mice"/>
        <s v="Computers&amp;Accessories|GraphicTablets"/>
        <s v="Computers&amp;Accessories|Lapdesks"/>
        <s v="Computers&amp;Accessories|NotebookComputerStands"/>
        <s v="Computers&amp;Accessories|Keyboards"/>
        <s v="MusicalInstruments|Condenser"/>
        <s v="Electronics|DisposableBatteries"/>
        <s v="OfficeProducts|GelInkRollerballPens"/>
        <s v="Home&amp;Kitchen|Tape"/>
        <s v="Computers&amp;Accessories|Keyboard&amp;MouseSets"/>
        <s v="Computers&amp;Accessories|ExternalHardDisks"/>
        <s v="Electronics|VideoCameras"/>
        <s v="Electronics|Tabletop&amp;TravelTripods"/>
        <s v="OfficeProducts|Scientific"/>
        <s v="Computers&amp;Accessories|Repeaters&amp;Extenders"/>
        <s v="Electronics|TripodLegs"/>
        <s v="Computers&amp;Accessories|InkjetInkCartridges"/>
        <s v="Computers&amp;Accessories|DustCovers"/>
        <s v="Computers&amp;Accessories|GamingMice"/>
        <s v="Home&amp;Kitchen|Paints"/>
        <s v="Computers&amp;Accessories|MousePads"/>
        <s v="Computers&amp;Accessories|HardDiskBags"/>
        <s v="Electronics|Macro&amp;RinglightFlashes"/>
        <s v="Computers&amp;Accessories|"/>
        <s v="Computers&amp;Accessories|Routers"/>
        <s v="Electronics|Over-Ear"/>
        <s v="Electronics|BluetoothSpeakers"/>
        <s v="Electronics|"/>
        <s v="OfficeProducts|WireboundNotebooks"/>
        <s v="Electronics|RechargeableBatteries"/>
        <s v="Computers&amp;Accessories|BluetoothAdapters"/>
        <s v="Computers&amp;Accessories|USBtoUSBAdapters"/>
        <s v="Electronics|CompleteTripodUnits"/>
        <s v="OfficeProducts|Notepads&amp;MemoBooks"/>
        <s v="Electronics|Film"/>
        <s v="Computers&amp;Accessories|Lamps"/>
        <s v="Electronics|CleaningKits"/>
        <s v="Electronics|DomeCameras"/>
        <s v="Computers&amp;Accessories|ScreenProtectors"/>
        <s v="Computers&amp;Accessories|Gamepads"/>
        <s v="OfficeProducts|Basic"/>
        <s v="Computers&amp;Accessories|USBHubs"/>
        <s v="Computers&amp;Accessories|PCMicrophones"/>
        <s v="Electronics|OutdoorSpeakers"/>
        <s v="Computers&amp;Accessories|LaptopSleeves&amp;Slipcases"/>
        <s v="Computers&amp;Accessories|ExternalMemoryCardReaders"/>
        <s v="OfficeProducts|BottledInk"/>
        <s v="OfficeProducts|CompositionNotebooks"/>
        <s v="OfficeProducts|RetractableBallpointPens"/>
        <s v="Computers&amp;Accessories|EthernetCables"/>
        <s v="Computers&amp;Accessories|Memory"/>
        <s v="Computers&amp;Accessories|UninterruptedPowerSupplies"/>
        <s v="Electronics|Cases"/>
        <s v="Electronics|SecureDigitalCards"/>
        <s v="Electronics|SelfieLights"/>
        <s v="Computers&amp;Accessories|Webcams"/>
        <s v="Computers&amp;Accessories|CoolingPads"/>
        <s v="Computers&amp;Accessories|LaptopAccessories"/>
        <s v="Computers&amp;Accessories|Stands"/>
        <s v="HomeImprovement|Adapters&amp;Multi-Outlets"/>
        <s v="OfficeProducts|ColouredPaper"/>
        <s v="Computers&amp;Accessories|InternalSolidStateDrives"/>
        <s v="Electronics|MultimediaSpeakerSystems"/>
        <s v="Computers&amp;Accessories|DataCards&amp;Dongles"/>
        <s v="Computers&amp;Accessories|LaptopChargers&amp;PowerSupplies"/>
        <s v="Computers&amp;Accessories|PCSpeakers"/>
        <s v="Electronics|BatteryChargers"/>
        <s v="Computers&amp;Accessories|Cases"/>
        <s v="OfficeProducts|StickBallpointPens"/>
        <s v="Home&amp;Kitchen|WoodenPencils"/>
        <s v="Computers&amp;Accessories|InternalHardDrives"/>
        <s v="Computers&amp;Accessories|Printers"/>
        <s v="Home&amp;Kitchen|Pens"/>
        <s v="Computers&amp;Accessories|SATACables"/>
        <s v="Computers&amp;Accessories|PCHeadsets"/>
        <s v="Computers&amp;Accessories|GamingKeyboards"/>
        <s v="Electronics|SoundbarSpeakers"/>
        <s v="Electronics|Earpads"/>
        <s v="Computers&amp;Accessories|InkjetPrinters"/>
        <s v="Toys&amp;Games|ColouringPens&amp;Markers"/>
        <s v="Computers&amp;Accessories|Headsets"/>
        <s v="Computers&amp;Accessories|ExternalSolidStateDrives"/>
        <s v="Computers&amp;Accessories|PowerLANAdapters"/>
        <s v="Computers&amp;Accessories|InkjetInkRefills&amp;Kits"/>
        <s v="OfficeProducts|Notebooks,WritingPads&amp;Diaries"/>
        <s v="Electronics|BackgroundSupports"/>
        <s v="OfficeProducts|Financial&amp;Business"/>
        <s v="Electronics|SurgeProtectors"/>
        <s v="HomeImprovement|CordManagement"/>
        <s v="Home&amp;Kitchen|PaintingMaterials"/>
        <s v="Computers&amp;Accessories|TonerCartridges"/>
        <s v="OfficeProducts|LiquidInkRollerballPens"/>
        <s v="OfficeProducts|FountainPens"/>
        <s v="Computers&amp;Accessories|Caddies"/>
        <s v="Computers&amp;Accessories|TraditionalLaptops"/>
        <s v="Home&amp;Kitchen|ElectricKettles"/>
        <s v="Home&amp;Kitchen|ElectricHeaters"/>
        <s v="Home&amp;Kitchen|FanHeaters"/>
        <s v="Home&amp;Kitchen|LintShavers"/>
        <s v="Home&amp;Kitchen|DigitalKitchenScales"/>
        <s v="Home&amp;Kitchen|Choppers"/>
        <s v="Home&amp;Kitchen|InductionCooktop"/>
        <s v="Home&amp;Kitchen|HandBlenders"/>
        <s v="Home&amp;Kitchen|DryIrons"/>
        <s v="Home&amp;Kitchen|MixerGrinders"/>
        <s v="Home&amp;Kitchen|InstantWaterHeaters"/>
        <s v="Home&amp;Kitchen|RoomHeaters"/>
        <s v="Home&amp;Kitchen|Kettle&amp;ToasterSets"/>
        <s v="Home&amp;Kitchen|StorageWaterHeaters"/>
        <s v="Home&amp;Kitchen|ImmersionRods"/>
        <s v="Home&amp;Kitchen|AirFryers"/>
        <s v="Home&amp;Kitchen|LaundryBaskets"/>
        <s v="Home&amp;Kitchen|SteamIrons"/>
        <s v="Home&amp;Kitchen|JuicerMixerGrinders"/>
        <s v="Home&amp;Kitchen|HandheldVacuums"/>
        <s v="Home&amp;Kitchen|EggBoilers"/>
        <s v="Home&amp;Kitchen|SandwichMakers"/>
        <s v="Home&amp;Kitchen|MiniFoodProcessors&amp;Choppers"/>
        <s v="Home&amp;Kitchen|DigitalScales"/>
        <s v="Home&amp;Kitchen|VacuumSealers"/>
        <s v="Home&amp;Kitchen|CeilingFans"/>
        <s v="Home&amp;Kitchen|CanisterVacuums"/>
        <s v="Home&amp;Kitchen|PressureWashers,Steam&amp;WindowCleaners"/>
        <s v="Home&amp;Kitchen|HalogenHeaters"/>
        <s v="Home&amp;Kitchen|Pop-upToasters"/>
        <s v="Home&amp;Kitchen|HeatConvectors"/>
        <s v="Home&amp;Kitchen|ElectricGrinders"/>
        <s v="Home&amp;Kitchen|ExhaustFans"/>
        <s v="Home&amp;Kitchen|DripCoffeeMachines"/>
        <s v="Home&amp;Kitchen|WaterPurifierAccessories"/>
        <s v="Home&amp;Kitchen|WaterCartridges"/>
        <s v="Home&amp;Kitchen|Rice&amp;PastaCookers"/>
        <s v="Car&amp;Motorbike|AirPurifiers&amp;Ionizers"/>
        <s v="Home&amp;Kitchen|Wet-DryVacuums"/>
        <s v="Home&amp;Kitchen|HEPAAirPurifiers"/>
        <s v="Home&amp;Kitchen|WaterFilters&amp;Purifiers"/>
        <s v="Home&amp;Kitchen|LaundryBags"/>
        <s v="Home&amp;Kitchen|Sewing&amp;EmbroideryMachines"/>
        <s v="Home&amp;Kitchen|SprayBottles"/>
        <s v="Home&amp;Kitchen|HandMixers"/>
        <s v="Home&amp;Kitchen|WetGrinders"/>
        <s v="Home&amp;Kitchen|OvenToasterGrills"/>
        <s v="Home&amp;Kitchen|Juicers"/>
        <s v="Home&amp;Kitchen|SmallKitchenAppliances"/>
        <s v="Health&amp;PersonalCare|DigitalBathroomScales"/>
        <s v="Home&amp;Kitchen|EspressoMachines"/>
        <s v="Home&amp;Kitchen|TableFans"/>
        <s v="Home&amp;Kitchen|MilkFrothers"/>
        <s v="Home&amp;Kitchen|Humidifiers"/>
        <s v="Home&amp;Kitchen|StandMixerAccessories"/>
        <s v="Home&amp;Kitchen|RoboticVacuums"/>
        <s v="Home&amp;Kitchen|YogurtMakers"/>
        <s v="Home&amp;Kitchen|ColdPressJuicers"/>
        <s v="Home&amp;Kitchen|Split-SystemAirConditioners"/>
        <s v="Home&amp;Kitchen|SmallApplianceParts&amp;Accessories"/>
        <s v="Home&amp;Kitchen|WaffleMakers&amp;Irons"/>
        <s v="Home&amp;Kitchen|StovetopEspressoPots"/>
        <s v="Home&amp;Kitchen|MeasuringSpoons"/>
        <s v="Home&amp;Kitchen|CoffeePresses"/>
        <s v="Home&amp;Kitchen|RotiMakers"/>
        <s v="Home&amp;Kitchen|FanParts&amp;Accessories"/>
        <s v="Home&amp;Kitchen|StandMixers"/>
        <s v="Home&amp;Kitchen|PedestalFans"/>
        <s v="Home&amp;Kitchen|HandheldBags"/>
      </sharedItems>
    </cacheField>
    <cacheField name="Discounted Price" numFmtId="0">
      <sharedItems containsSemiMixedTypes="0" containsString="0" containsNumber="1" minValue="39" maxValue="77990"/>
    </cacheField>
    <cacheField name="Actual Price" numFmtId="0">
      <sharedItems containsSemiMixedTypes="0" containsString="0" containsNumber="1" minValue="39" maxValue="139900"/>
    </cacheField>
    <cacheField name="Price Range" numFmtId="0">
      <sharedItems count="3">
        <s v="&gt; ₹500"/>
        <s v="₹200–₹500"/>
        <s v="&lt; ₹200"/>
      </sharedItems>
    </cacheField>
    <cacheField name="Potential Revenue" numFmtId="165">
      <sharedItems containsSemiMixedTypes="0" containsString="0" containsNumber="1" minValue="0" maxValue="3451882164"/>
    </cacheField>
    <cacheField name="50% &gt; More" numFmtId="0">
      <sharedItems count="2">
        <s v="Yes"/>
        <s v="No"/>
      </sharedItems>
    </cacheField>
    <cacheField name="Discount 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fieldGroup base="8">
        <rangePr startNum="0" endNum="0.94" groupInterval="0.2"/>
        <groupItems count="7">
          <s v="&lt;0"/>
          <s v="0-0.2"/>
          <s v="0.2-0.4"/>
          <s v="0.4-0.6"/>
          <s v="0.6-0.8"/>
          <s v="0.8-1"/>
          <s v="&gt;1"/>
        </groupItems>
      </fieldGroup>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 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Score" numFmtId="0">
      <sharedItems containsSemiMixedTypes="0" containsString="0" containsNumber="1" minValue="0" maxValue="1878681.2000000002" count="1213">
        <n v="101929.8"/>
        <n v="175976"/>
        <n v="30919.200000000001"/>
        <n v="396324.60000000003"/>
        <n v="71001"/>
        <n v="96996.9"/>
        <n v="62270.799999999996"/>
        <n v="130767.29999999999"/>
        <n v="754702.20000000007"/>
        <n v="57581.299999999996"/>
        <n v="1878681.2000000002"/>
        <n v="9500.4"/>
        <n v="19548.8"/>
        <n v="82530.8"/>
        <n v="137928"/>
        <n v="53484.499999999993"/>
        <n v="51496.799999999996"/>
        <n v="3667.5"/>
        <n v="40559.4"/>
        <n v="70085.7"/>
        <n v="37512"/>
        <n v="20222.899999999998"/>
        <n v="51042.6"/>
        <n v="146575.80000000002"/>
        <n v="11064"/>
        <n v="809.6"/>
        <n v="89655"/>
        <n v="337392"/>
        <n v="7736"/>
        <n v="4188.2"/>
        <n v="1526.5"/>
        <n v="4192.5"/>
        <n v="59628.800000000003"/>
        <n v="2304"/>
        <n v="30651.600000000002"/>
        <n v="1940.4"/>
        <n v="484591.5"/>
        <n v="116749.29999999999"/>
        <n v="51999.9"/>
        <n v="32313.599999999999"/>
        <n v="33337.1"/>
        <n v="1774.8"/>
        <n v="388899"/>
        <n v="109032.00000000001"/>
        <n v="35208.400000000001"/>
        <n v="16812.600000000002"/>
        <n v="1287.3999999999999"/>
        <n v="10952"/>
        <n v="2755.2000000000003"/>
        <n v="30375.199999999997"/>
        <n v="8143.7000000000007"/>
        <n v="30568.699999999997"/>
        <n v="5252"/>
        <n v="124933.20000000001"/>
        <n v="189999.6"/>
        <n v="1844.9999999999998"/>
        <n v="1965.1"/>
        <n v="11453.4"/>
        <n v="86227.9"/>
        <n v="670.5"/>
        <n v="860.99999999999989"/>
        <n v="30928"/>
        <n v="7297.9999999999991"/>
        <n v="2468.1999999999998"/>
        <n v="5692"/>
        <n v="1631.8"/>
        <n v="2090.4"/>
        <n v="128"/>
        <n v="3066.7999999999997"/>
        <n v="126680.40000000001"/>
        <n v="44419.200000000004"/>
        <n v="571.5"/>
        <n v="36482.400000000001"/>
        <n v="1742.4999999999998"/>
        <n v="27967.800000000003"/>
        <n v="7314.9000000000005"/>
        <n v="4100.2"/>
        <n v="4058.9"/>
        <n v="100890"/>
        <n v="4284.5"/>
        <n v="17823.5"/>
        <n v="28152.1"/>
        <n v="6352"/>
        <n v="55104"/>
        <n v="12065.8"/>
        <n v="3293.7999999999997"/>
        <n v="15424.099999999999"/>
        <n v="10582.099999999999"/>
        <n v="4450.5"/>
        <n v="2272.5"/>
        <n v="7039.7"/>
        <n v="2124"/>
        <n v="3923.5"/>
        <n v="501.59999999999997"/>
        <n v="8584.4000000000015"/>
        <n v="136.9"/>
        <n v="2545.6"/>
        <n v="5161.8999999999996"/>
        <n v="117415.79999999999"/>
        <n v="55190.5"/>
        <n v="5329.8"/>
        <n v="1192.8"/>
        <n v="305967.2"/>
        <n v="13180"/>
        <n v="315.89999999999998"/>
        <n v="177664.2"/>
        <n v="5916.8"/>
        <n v="16854.399999999998"/>
        <n v="7608.9"/>
        <n v="11008.499999999998"/>
        <n v="912"/>
        <n v="754706.4"/>
        <n v="25569.600000000002"/>
        <n v="5117.1000000000004"/>
        <n v="24714"/>
        <n v="3859.8"/>
        <n v="126096.6"/>
        <n v="1625.4"/>
        <n v="865.09999999999991"/>
        <n v="15782.8"/>
        <n v="51.599999999999994"/>
        <n v="40872"/>
        <n v="98.399999999999991"/>
        <n v="990.6"/>
        <n v="14260"/>
        <n v="26896.5"/>
        <n v="222.29999999999998"/>
        <n v="2596.5"/>
        <n v="4652.7"/>
        <n v="1372"/>
        <n v="6927.2999999999993"/>
        <n v="26232"/>
        <n v="101943.6"/>
        <n v="11399.3"/>
        <n v="25"/>
        <n v="2264.4"/>
        <n v="1900.8"/>
        <n v="1189.3999999999999"/>
        <n v="12123.699999999999"/>
        <n v="27617.599999999999"/>
        <n v="23439.3"/>
        <n v="46917.299999999996"/>
        <n v="1365"/>
        <n v="733149.7"/>
        <n v="1813"/>
        <n v="2013.1"/>
        <n v="237.9"/>
        <n v="32199.200000000004"/>
        <n v="3234.8999999999996"/>
        <n v="1750.1"/>
        <n v="9116.1999999999989"/>
        <n v="11616.000000000002"/>
        <n v="3356"/>
        <n v="193837.6"/>
        <n v="12924"/>
        <n v="268.8"/>
        <n v="32424.6"/>
        <n v="8321.3000000000011"/>
        <n v="1220.4000000000001"/>
        <n v="108"/>
        <n v="689.5"/>
        <n v="337396.5"/>
        <n v="36048.6"/>
        <n v="3526.3999999999996"/>
        <n v="418"/>
        <n v="27687.3"/>
        <n v="5319.0999999999995"/>
        <n v="83036.800000000003"/>
        <n v="1388.3999999999999"/>
        <n v="1615"/>
        <n v="4760.0999999999995"/>
        <n v="6182.7999999999993"/>
        <n v="32834.799999999996"/>
        <n v="910.2"/>
        <n v="1916"/>
        <n v="3822"/>
        <n v="23066.6"/>
        <n v="60991.199999999997"/>
        <n v="110778.8"/>
        <n v="91383.599999999991"/>
        <n v="2438.1"/>
        <n v="1631"/>
        <n v="2133"/>
        <n v="1465.3999999999999"/>
        <n v="968"/>
        <n v="11620"/>
        <n v="53200.4"/>
        <n v="4944"/>
        <n v="5607"/>
        <n v="748.59999999999991"/>
        <n v="1150.5"/>
        <n v="27894.5"/>
        <n v="1162.8"/>
        <n v="684.5"/>
        <n v="8891.4"/>
        <n v="6465.6"/>
        <n v="18043.2"/>
        <n v="145068"/>
        <n v="38341.600000000006"/>
        <n v="309"/>
        <n v="1008"/>
        <n v="20218.599999999999"/>
        <n v="357"/>
        <n v="157858.80000000002"/>
        <n v="3588"/>
        <n v="1071.5999999999999"/>
        <n v="2154.6"/>
        <n v="25388"/>
        <n v="13860"/>
        <n v="75.899999999999991"/>
        <n v="193.79999999999998"/>
        <n v="2619.6"/>
        <n v="7125.0999999999995"/>
        <n v="2039.7"/>
        <n v="0"/>
        <n v="423.5"/>
        <n v="4004"/>
        <n v="481.59999999999997"/>
        <n v="11483.6"/>
        <n v="240.89999999999998"/>
        <n v="4630.5"/>
        <n v="6375.4999999999991"/>
        <n v="197.4"/>
        <n v="61073.599999999991"/>
        <n v="7532.8"/>
        <n v="834.6"/>
        <n v="736"/>
        <n v="31.5"/>
        <n v="151.70000000000002"/>
        <n v="105"/>
        <n v="684.6"/>
        <n v="374.09999999999997"/>
        <n v="9526"/>
        <n v="6342"/>
        <n v="455.79999999999995"/>
        <n v="477.3"/>
        <n v="13110.699999999999"/>
        <n v="1716.0000000000002"/>
        <n v="2173.5"/>
        <n v="1086.5"/>
        <n v="3603.3999999999996"/>
        <n v="600.6"/>
        <n v="604"/>
        <n v="780"/>
        <n v="749.09999999999991"/>
        <n v="2044.3999999999999"/>
        <n v="684"/>
        <n v="118284.4"/>
        <n v="5670.5999999999995"/>
        <n v="12394.2"/>
        <n v="13720.199999999999"/>
        <n v="516.79999999999995"/>
        <n v="1294.3"/>
        <n v="86957.200000000012"/>
        <n v="8178.5999999999995"/>
        <n v="58535.4"/>
        <n v="119092.79999999999"/>
        <n v="67757.8"/>
        <n v="769321.6"/>
        <n v="31228"/>
        <n v="74884.5"/>
        <n v="295939.60000000003"/>
        <n v="43824.899999999994"/>
        <n v="513244"/>
        <n v="85004.4"/>
        <n v="789618.99999999988"/>
        <n v="226831.8"/>
        <n v="51184"/>
        <n v="57128"/>
        <n v="1491223.2999999998"/>
        <n v="68671"/>
        <n v="180956.1"/>
        <n v="39120.400000000001"/>
        <n v="121016"/>
        <n v="95071.2"/>
        <n v="91503.799999999988"/>
        <n v="77891.799999999988"/>
        <n v="123778.20000000001"/>
        <n v="85400"/>
        <n v="101934"/>
        <n v="1286727.5999999999"/>
        <n v="60995.5"/>
        <n v="73783.7"/>
        <n v="21233.899999999998"/>
        <n v="175972"/>
        <n v="78933.2"/>
        <n v="7392.0000000000009"/>
        <n v="55633.200000000004"/>
        <n v="55662.399999999994"/>
        <n v="138247.20000000001"/>
        <n v="100713.59999999999"/>
        <n v="32832.800000000003"/>
        <n v="151268"/>
        <n v="396328.8"/>
        <n v="89368.400000000009"/>
        <n v="292412.40000000002"/>
        <n v="13528"/>
        <n v="602154.79999999993"/>
        <n v="35255.899999999994"/>
        <n v="321.20000000000005"/>
        <n v="96993"/>
        <n v="183356.3"/>
        <n v="17560"/>
        <n v="5584"/>
        <n v="65527.200000000004"/>
        <n v="46321.8"/>
        <n v="7322.5999999999995"/>
        <n v="28888"/>
        <n v="293986"/>
        <n v="76579.799999999988"/>
        <n v="62274.899999999994"/>
        <n v="198640.9"/>
        <n v="5523"/>
        <n v="24595.899999999998"/>
        <n v="208165.19999999998"/>
        <n v="57616"/>
        <n v="51025.5"/>
        <n v="14504"/>
        <n v="130500"/>
        <n v="662883.89999999991"/>
        <n v="68408.5"/>
        <n v="123628"/>
        <n v="122373.79999999999"/>
        <n v="271800"/>
        <n v="40845.699999999997"/>
        <n v="7641.0999999999995"/>
        <n v="245725.2"/>
        <n v="9504.6"/>
        <n v="67765.399999999994"/>
        <n v="36561.300000000003"/>
        <n v="73654.7"/>
        <n v="20869.8"/>
        <n v="631.4"/>
        <n v="14569.5"/>
        <n v="132463.80000000002"/>
        <n v="28193.399999999998"/>
        <n v="11965.800000000001"/>
        <n v="1286711.2"/>
        <n v="87691.8"/>
        <n v="11113.2"/>
        <n v="130401"/>
        <n v="11951"/>
        <n v="37508"/>
        <n v="789614.89999999991"/>
        <n v="62916.6"/>
        <n v="92047.2"/>
        <n v="123782.40000000001"/>
        <n v="8185.8"/>
        <n v="129.5"/>
        <n v="10109.299999999999"/>
        <n v="78937.299999999988"/>
        <n v="8502"/>
        <n v="29526.899999999998"/>
        <n v="74616"/>
        <n v="12788"/>
        <n v="107520"/>
        <n v="230001.8"/>
        <n v="130470.19999999998"/>
        <n v="29306.799999999999"/>
        <n v="14666.400000000001"/>
        <n v="295944"/>
        <n v="119127.2"/>
        <n v="370352"/>
        <n v="1032"/>
        <n v="2880.4"/>
        <n v="3063.6000000000004"/>
        <n v="95079.6"/>
        <n v="8373.2999999999993"/>
        <n v="2682"/>
        <n v="10049.099999999999"/>
        <n v="5129.8999999999996"/>
        <n v="6047.4999999999991"/>
        <n v="38231.299999999996"/>
        <n v="374.40000000000003"/>
        <n v="27314.199999999997"/>
        <n v="33520"/>
        <n v="13222.5"/>
        <n v="55637.4"/>
        <n v="159403.9"/>
        <n v="398417.49999999994"/>
        <n v="452.2"/>
        <n v="46581.9"/>
        <n v="5743.5"/>
        <n v="18960"/>
        <n v="34577.4"/>
        <n v="36115.699999999997"/>
        <n v="243.6"/>
        <n v="475"/>
        <n v="171"/>
        <n v="20098.2"/>
        <n v="1689.1999999999998"/>
        <n v="2043"/>
        <n v="145536"/>
        <n v="25314.899999999998"/>
        <n v="41938.899999999994"/>
        <n v="7744.2999999999993"/>
        <n v="1342"/>
        <n v="8937.6"/>
        <n v="3070.2"/>
        <n v="86223.599999999991"/>
        <n v="6252.2"/>
        <n v="1720.5"/>
        <n v="116718"/>
        <n v="1127"/>
        <n v="1076.3999999999999"/>
        <n v="73792.3"/>
        <n v="61.600000000000009"/>
        <n v="59695.999999999993"/>
        <n v="12939.599999999999"/>
        <n v="38294"/>
        <n v="3379.2000000000003"/>
        <n v="20878.2"/>
        <n v="6867"/>
        <n v="1491215.0999999999"/>
        <n v="534120.6"/>
        <n v="119148.7"/>
        <n v="1088351.5"/>
        <n v="269781.60000000003"/>
        <n v="27945.199999999997"/>
        <n v="687792.4"/>
        <n v="2415"/>
        <n v="295952.80000000005"/>
        <n v="581548.1"/>
        <n v="106601.29999999999"/>
        <n v="76174"/>
        <n v="789606.7"/>
        <n v="439319.1"/>
        <n v="85008.3"/>
        <n v="362680.5"/>
        <n v="35879.1"/>
        <n v="57132"/>
        <n v="269946.60000000003"/>
        <n v="233554.5"/>
        <n v="6547.7"/>
        <n v="300405.3"/>
        <n v="123964.7"/>
        <n v="123807.6"/>
        <n v="149292"/>
        <n v="274656"/>
        <n v="126135"/>
        <n v="24905.599999999999"/>
        <n v="57634.2"/>
        <n v="376256.99999999994"/>
        <n v="73796.599999999991"/>
        <n v="865.2"/>
        <n v="141611.4"/>
        <n v="228645"/>
        <n v="12465.300000000001"/>
        <n v="41394.5"/>
        <n v="53532.5"/>
        <n v="116697.7"/>
        <n v="37065.599999999999"/>
        <n v="129249.4"/>
        <n v="292399.8"/>
        <n v="450442.39999999997"/>
        <n v="25920"/>
        <n v="208114.2"/>
        <n v="662875.69999999995"/>
        <n v="83350.8"/>
        <n v="602150.5"/>
        <n v="28796"/>
        <n v="53315.5"/>
        <n v="239712.09999999998"/>
        <n v="56851.799999999996"/>
        <n v="40810"/>
        <n v="104798.8"/>
        <n v="2833.6000000000004"/>
        <n v="79811.600000000006"/>
        <n v="31693.200000000004"/>
        <n v="2062.2000000000003"/>
        <n v="61056"/>
        <n v="12882"/>
        <n v="391597.6"/>
        <n v="53587.600000000006"/>
        <n v="49240.399999999994"/>
        <n v="34683.599999999999"/>
        <n v="48035.6"/>
        <n v="154105.60000000001"/>
        <n v="226287.19999999998"/>
        <n v="489810.6"/>
        <n v="33733"/>
        <n v="121446"/>
        <n v="11567.199999999999"/>
        <n v="134336"/>
        <n v="6938.0999999999995"/>
        <n v="116846.40000000001"/>
        <n v="111382.9"/>
        <n v="229895.19999999998"/>
        <n v="198636.79999999999"/>
        <n v="22774.400000000001"/>
        <n v="37901.600000000006"/>
        <n v="228098.8"/>
        <n v="11650.8"/>
        <n v="8408"/>
        <n v="153348.80000000002"/>
        <n v="1878676.8"/>
        <n v="38781"/>
        <n v="16072"/>
        <n v="50254.1"/>
        <n v="41857"/>
        <n v="408998.8"/>
        <n v="98994.599999999991"/>
        <n v="271804"/>
        <n v="19031.8"/>
        <n v="19181.400000000001"/>
        <n v="55188"/>
        <n v="66602.8"/>
        <n v="657879.6"/>
        <n v="38310.399999999994"/>
        <n v="21937.5"/>
        <n v="87700.2"/>
        <n v="20399.2"/>
        <n v="48562.799999999996"/>
        <n v="80145"/>
        <n v="219956.8"/>
        <n v="8458.8000000000011"/>
        <n v="22640.399999999998"/>
        <n v="164350.29999999999"/>
        <n v="252349.5"/>
        <n v="67657.2"/>
        <n v="324852.60000000003"/>
        <n v="102614.40000000001"/>
        <n v="813147.2"/>
        <n v="391070.4"/>
        <n v="185331.9"/>
        <n v="116964.29999999999"/>
        <n v="135596.19999999998"/>
        <n v="28762.800000000003"/>
        <n v="94545"/>
        <n v="13716.3"/>
        <n v="274765.7"/>
        <n v="23492.999999999996"/>
        <n v="107049.60000000001"/>
        <n v="244822.5"/>
        <n v="514407.60000000003"/>
        <n v="31136.3"/>
        <n v="81828"/>
        <n v="38745"/>
        <n v="4239.3"/>
        <n v="6160"/>
        <n v="1644.1"/>
        <n v="31909"/>
        <n v="11743.6"/>
        <n v="67897"/>
        <n v="58379.1"/>
        <n v="172769.9"/>
        <n v="4252.7"/>
        <n v="88308"/>
        <n v="13444.2"/>
        <n v="124922.9"/>
        <n v="43736"/>
        <n v="33359.4"/>
        <n v="294158.7"/>
        <n v="13308.5"/>
        <n v="3792.6000000000004"/>
        <n v="105661.09999999999"/>
        <n v="1120074.8999999999"/>
        <n v="17032.5"/>
        <n v="12610.400000000001"/>
        <n v="117058.9"/>
        <n v="354130.8"/>
        <n v="24591.7"/>
        <n v="7267"/>
        <n v="36836.800000000003"/>
        <n v="28452"/>
        <n v="9253.1999999999989"/>
        <n v="7348.2000000000007"/>
        <n v="115"/>
        <n v="117873"/>
        <n v="61553.7"/>
        <n v="35433.200000000004"/>
        <n v="11516.9"/>
        <n v="93276"/>
        <n v="4457.3999999999996"/>
        <n v="23119.200000000001"/>
        <n v="1012.2"/>
        <n v="55590.2"/>
        <n v="6417.6"/>
        <n v="64637.599999999999"/>
        <n v="306174"/>
        <n v="58921.099999999991"/>
        <n v="14000.800000000001"/>
        <n v="113898.40000000001"/>
        <n v="20838.400000000001"/>
        <n v="321222"/>
        <n v="87711.4"/>
        <n v="9137.5"/>
        <n v="48719"/>
        <n v="115252.20000000001"/>
        <n v="1096.5"/>
        <n v="97330.8"/>
        <n v="76828.399999999994"/>
        <n v="47618.2"/>
        <n v="104988.7"/>
        <n v="173149.2"/>
        <n v="10324"/>
        <n v="75157.099999999991"/>
        <n v="7293.9"/>
        <n v="1668.3999999999999"/>
        <n v="38952"/>
        <n v="418162.5"/>
        <n v="5202.8999999999996"/>
        <n v="74794.2"/>
        <n v="33008.400000000001"/>
        <n v="4532"/>
        <n v="226228.5"/>
        <n v="26293.8"/>
        <n v="4832"/>
        <n v="7732"/>
        <n v="110026.40000000001"/>
        <n v="153796.4"/>
        <n v="27724.400000000001"/>
        <n v="99519.200000000012"/>
        <n v="87470.599999999991"/>
        <n v="32687.600000000002"/>
        <n v="105692"/>
        <n v="131481"/>
        <n v="42609.4"/>
        <n v="41713.399999999994"/>
        <n v="73134.600000000006"/>
        <n v="28039.200000000001"/>
        <n v="35534.400000000001"/>
        <n v="76489.599999999991"/>
        <n v="139035.6"/>
        <n v="54486.9"/>
        <n v="8971.2000000000007"/>
        <n v="2300"/>
        <n v="8830.5"/>
        <n v="1443.1999999999998"/>
        <n v="6814.2"/>
        <n v="29408"/>
        <n v="14108.099999999999"/>
        <n v="372"/>
        <n v="155401"/>
        <n v="47325.799999999996"/>
        <n v="37539.599999999999"/>
        <n v="17662.8"/>
        <n v="484587"/>
        <n v="48999.199999999997"/>
        <n v="21654.799999999999"/>
        <n v="20228"/>
        <n v="35855.4"/>
        <n v="10535"/>
        <n v="2501.2000000000003"/>
        <n v="4574.7"/>
        <n v="42991.4"/>
        <n v="23993.199999999997"/>
        <n v="1520.4"/>
        <n v="922734"/>
        <n v="36360"/>
        <n v="18445.5"/>
        <n v="45381"/>
        <n v="19926"/>
        <n v="18783.599999999999"/>
        <n v="86.1"/>
        <n v="7144"/>
        <n v="76167"/>
        <n v="91737.499999999985"/>
        <n v="11038.5"/>
        <n v="59593.600000000006"/>
        <n v="45001.599999999999"/>
        <n v="13162.3"/>
        <n v="8179.2"/>
        <n v="30404"/>
        <n v="18985.5"/>
        <n v="179655"/>
        <n v="23890.799999999999"/>
        <n v="56924.999999999993"/>
        <n v="26469"/>
        <n v="42816.299999999996"/>
        <n v="1953"/>
        <n v="6695.5"/>
        <n v="13327.6"/>
        <n v="11037.6"/>
        <n v="47159.200000000004"/>
        <n v="26178.600000000002"/>
        <n v="47434.5"/>
        <n v="40853.799999999996"/>
        <n v="3186.2999999999997"/>
        <n v="14784.599999999999"/>
        <n v="1570.8000000000002"/>
        <n v="44748"/>
        <n v="20231.2"/>
        <n v="25277"/>
        <n v="5719.5"/>
        <n v="14163.6"/>
        <n v="19072.2"/>
        <n v="319376.40000000002"/>
        <n v="2085.5"/>
        <n v="192192.8"/>
        <n v="31694.2"/>
        <n v="50891.1"/>
        <n v="75060"/>
        <n v="398413.39999999997"/>
        <n v="14744"/>
        <n v="2257.1999999999998"/>
        <n v="41429"/>
        <n v="11278.9"/>
        <n v="41714.299999999996"/>
        <n v="68228.099999999991"/>
        <n v="43972.499999999993"/>
        <n v="12100"/>
        <n v="22944"/>
        <n v="297508.3"/>
        <n v="4104"/>
        <n v="7763.4"/>
        <n v="17425.8"/>
        <n v="318.2"/>
        <n v="182151.2"/>
        <n v="21299.499999999996"/>
        <n v="9592.8000000000011"/>
        <n v="1665.3"/>
        <n v="5878.0999999999995"/>
        <n v="52796"/>
        <n v="127491"/>
        <n v="12045.6"/>
        <n v="2746.9999999999995"/>
        <n v="15179"/>
        <n v="26586.899999999998"/>
        <n v="1759.8000000000002"/>
        <n v="32926.5"/>
        <n v="19474.400000000001"/>
        <n v="189995.4"/>
        <n v="4477.2"/>
        <n v="10719.9"/>
        <n v="55787.600000000006"/>
        <n v="15116.4"/>
        <n v="57612"/>
        <n v="44452"/>
        <n v="47401.200000000004"/>
        <n v="59959.199999999997"/>
        <n v="49495.999999999993"/>
        <n v="114382.40000000001"/>
        <n v="72657"/>
        <n v="32292"/>
        <n v="61219.1"/>
        <n v="93006"/>
        <n v="7533"/>
        <n v="27680.400000000001"/>
        <n v="22771.399999999998"/>
        <n v="12707.199999999999"/>
        <n v="13275.599999999999"/>
        <n v="402824.99999999994"/>
        <n v="300"/>
        <n v="11115.5"/>
        <n v="20288"/>
        <n v="26932.5"/>
        <n v="42421.5"/>
        <n v="9894.2999999999993"/>
        <n v="10393.5"/>
        <n v="2764"/>
        <n v="11233.999999999998"/>
        <n v="15320.800000000001"/>
        <n v="25415.899999999998"/>
        <n v="7334.8"/>
        <n v="20308.899999999998"/>
        <n v="96012"/>
        <n v="48859.200000000004"/>
        <n v="67964.400000000009"/>
        <n v="12213.6"/>
        <n v="9975"/>
        <n v="22279.5"/>
        <n v="1754.3999999999999"/>
        <n v="8089.2000000000007"/>
        <n v="19671.8"/>
        <n v="30065.299999999996"/>
        <n v="13877.599999999999"/>
        <n v="10814.5"/>
        <n v="20827.8"/>
        <n v="9288.4000000000015"/>
        <n v="5701.8"/>
        <n v="1292"/>
        <n v="382989.60000000003"/>
        <n v="1546.6000000000001"/>
        <n v="6673.5999999999995"/>
        <n v="103574.2"/>
        <n v="481123.5"/>
        <n v="47880"/>
        <n v="74172"/>
        <n v="14669.8"/>
        <n v="7514.7000000000007"/>
        <n v="175476.6"/>
        <n v="1109308.2999999998"/>
        <n v="123953.7"/>
        <n v="10147.799999999999"/>
        <n v="247065"/>
        <n v="205321.59999999998"/>
        <n v="59249.599999999999"/>
        <n v="19921.899999999998"/>
        <n v="57891.999999999993"/>
        <n v="27809.1"/>
        <n v="97927.2"/>
        <n v="26120"/>
        <n v="51273.2"/>
        <n v="11844"/>
        <n v="105678"/>
        <n v="89310.299999999988"/>
        <n v="56120"/>
        <n v="26871.600000000002"/>
        <n v="167390"/>
        <n v="101837.40000000001"/>
        <n v="173665.80000000002"/>
        <n v="3866.4"/>
        <n v="4419.3999999999996"/>
        <n v="1053.6999999999998"/>
        <n v="147669.69999999998"/>
        <n v="33169"/>
        <n v="128690.79999999999"/>
        <n v="571.20000000000005"/>
        <n v="21520"/>
        <n v="163288.19999999998"/>
        <n v="72315.600000000006"/>
        <n v="3780"/>
        <n v="3611.2000000000003"/>
        <n v="20200.699999999997"/>
        <n v="15589.2"/>
        <n v="10381.6"/>
        <n v="57472"/>
        <n v="166840.80000000002"/>
        <n v="37205.799999999996"/>
        <n v="12142.2"/>
        <n v="9784"/>
        <n v="98826"/>
        <n v="13312.8"/>
        <n v="15.2"/>
        <n v="476"/>
        <n v="168445.2"/>
        <n v="54721.8"/>
        <n v="1047.6000000000001"/>
        <n v="66447.899999999994"/>
        <n v="2416"/>
        <n v="195917.4"/>
        <n v="13255.3"/>
        <n v="5128"/>
        <n v="301"/>
        <n v="104656"/>
        <n v="63047.4"/>
        <n v="149910.6"/>
        <n v="59003.099999999991"/>
        <n v="34962.400000000001"/>
        <n v="7060"/>
        <n v="53435.6"/>
        <n v="62584"/>
        <n v="344.1"/>
        <n v="41688.5"/>
        <n v="7442.4000000000005"/>
        <n v="50595.600000000006"/>
        <n v="8864.1999999999989"/>
        <n v="82408.2"/>
        <n v="81991.799999999988"/>
        <n v="4309.0999999999995"/>
        <n v="7035.5999999999995"/>
        <n v="128430.9"/>
        <n v="67953.599999999991"/>
        <n v="7178.2"/>
        <n v="41296"/>
        <n v="22491"/>
        <n v="13800.599999999999"/>
        <n v="4373.0999999999995"/>
        <n v="2911.9"/>
        <n v="77540.400000000009"/>
        <n v="2704.7"/>
        <n v="65686.8"/>
        <n v="13116.400000000001"/>
        <n v="9370.7999999999993"/>
        <n v="35770.5"/>
        <n v="361"/>
        <n v="5920.4"/>
        <n v="108826.29999999999"/>
        <n v="15120.8"/>
        <n v="16655.399999999998"/>
        <n v="1577.3999999999999"/>
        <n v="948"/>
        <n v="570.4"/>
        <n v="57201.299999999996"/>
        <n v="22.200000000000003"/>
        <n v="17824.8"/>
        <n v="4169.7"/>
        <n v="53295.899999999994"/>
        <n v="1181.8"/>
        <n v="17375.8"/>
        <n v="12792.599999999999"/>
        <n v="44718.7"/>
        <n v="55650"/>
        <n v="167973"/>
        <n v="48494.799999999996"/>
        <n v="5084"/>
        <n v="83476"/>
        <n v="1631.7"/>
        <n v="4239.3999999999996"/>
        <n v="152216.59999999998"/>
        <n v="26055.499999999996"/>
        <n v="39.599999999999994"/>
        <n v="53976.499999999993"/>
        <n v="6748.5999999999995"/>
        <n v="79173.600000000006"/>
        <n v="2623"/>
        <n v="36350.6"/>
        <n v="49602.200000000004"/>
        <n v="258254.4"/>
        <n v="2457"/>
        <n v="21168"/>
        <n v="1820.3999999999999"/>
        <n v="17877.599999999999"/>
        <n v="61282.7"/>
        <n v="6547.8"/>
        <n v="6805.9999999999991"/>
        <n v="462"/>
        <n v="123104.7"/>
        <n v="32939.4"/>
        <n v="47035.8"/>
        <n v="4248.3999999999996"/>
        <n v="49.5"/>
        <n v="16541.399999999998"/>
        <n v="758.49999999999989"/>
        <n v="60018"/>
        <n v="12447.599999999999"/>
        <n v="5443.2"/>
        <n v="85.5"/>
        <n v="388"/>
        <n v="7792.4000000000005"/>
        <n v="60136"/>
        <n v="12968"/>
        <n v="11044.8"/>
        <n v="5992"/>
        <n v="1159"/>
        <n v="5002.2"/>
        <n v="17410.7"/>
        <n v="13272"/>
        <n v="41495"/>
        <n v="16153.2"/>
        <n v="1276"/>
        <n v="8382.7999999999993"/>
        <n v="38330.899999999994"/>
        <n v="2254.1999999999998"/>
        <n v="40123.299999999996"/>
        <n v="16882.800000000003"/>
        <n v="41241.599999999999"/>
        <n v="186.2"/>
        <n v="19912"/>
        <n v="8183.5999999999995"/>
        <n v="7787.2999999999993"/>
        <n v="8792"/>
        <n v="51195.299999999996"/>
        <n v="25806.000000000004"/>
        <n v="3947.9"/>
        <n v="17571.600000000002"/>
        <n v="41502.9"/>
        <n v="172"/>
        <n v="19588.8"/>
        <n v="8025.5999999999995"/>
        <n v="11495.4"/>
        <n v="35174.1"/>
        <n v="40936"/>
        <n v="2255"/>
        <n v="134.4"/>
        <n v="5682.6"/>
        <n v="8765.7999999999993"/>
        <n v="6716"/>
        <n v="50064.299999999996"/>
        <n v="36379.299999999996"/>
        <n v="33028.299999999996"/>
        <n v="1320.1999999999998"/>
        <n v="41042.400000000001"/>
        <n v="72138.3"/>
        <n v="196.10000000000002"/>
        <n v="7084.7999999999993"/>
        <n v="11508"/>
        <n v="950"/>
        <n v="21747.600000000002"/>
        <n v="363.4"/>
        <n v="17043.699999999997"/>
        <n v="95.699999999999989"/>
        <n v="19236"/>
        <n v="6037.2"/>
        <n v="12083"/>
        <n v="30.099999999999998"/>
        <n v="8126.3"/>
        <n v="9310.4000000000015"/>
        <n v="1805.7"/>
        <n v="253.8"/>
        <n v="29638.899999999998"/>
        <n v="14599.599999999999"/>
        <n v="2842.4"/>
        <n v="7748.5999999999995"/>
        <n v="856.8"/>
        <n v="3276"/>
        <n v="273.8"/>
        <n v="8711.7999999999993"/>
        <n v="25417.3"/>
        <n v="8641.6"/>
        <n v="102.49999999999999"/>
        <n v="12640"/>
        <n v="6855.2000000000007"/>
        <n v="34040.400000000001"/>
        <n v="56979.299999999996"/>
        <n v="5293.4"/>
        <n v="29.9"/>
        <n v="32584.5"/>
        <n v="64080"/>
        <n v="5439"/>
        <n v="14652"/>
        <n v="2807.2000000000003"/>
        <n v="14563.199999999999"/>
        <n v="49051.200000000004"/>
        <n v="7591.9000000000005"/>
        <n v="9885.6999999999989"/>
        <n v="26518.800000000003"/>
        <n v="2028.4"/>
        <n v="1156.1999999999998"/>
        <n v="38027.5"/>
        <n v="2972"/>
        <n v="1180.8"/>
        <n v="3673.7999999999997"/>
        <n v="14878.5"/>
        <n v="30354.399999999998"/>
        <n v="3792.4999999999995"/>
        <n v="17917"/>
        <n v="31237.899999999998"/>
        <n v="9853.4"/>
        <n v="1530.8"/>
        <n v="283.5"/>
        <n v="19908"/>
        <n v="1154.3999999999999"/>
        <n v="647.5"/>
        <n v="8402.1999999999989"/>
        <n v="3740.1"/>
        <n v="3958.5"/>
        <n v="15892"/>
        <n v="10810"/>
        <n v="832.3"/>
        <n v="1675.8"/>
        <n v="42262.799999999996"/>
        <n v="19335.599999999999"/>
        <n v="1220.7"/>
        <n v="630.79999999999995"/>
        <n v="1242.3"/>
        <n v="2416.6"/>
        <n v="31570.5"/>
        <n v="305.2"/>
        <n v="61528"/>
        <n v="23116.5"/>
        <n v="2533.7999999999997"/>
        <n v="258.29999999999995"/>
        <n v="51"/>
        <n v="41.4"/>
        <n v="30550.800000000003"/>
        <n v="23052.899999999998"/>
        <n v="714"/>
        <n v="12873"/>
        <n v="4186.0999999999995"/>
        <n v="19027.2"/>
        <n v="39371.200000000004"/>
        <n v="417.09999999999997"/>
        <n v="31058.899999999998"/>
        <n v="1320"/>
        <n v="19651"/>
        <n v="19468"/>
        <n v="23311.200000000001"/>
        <n v="31922.6"/>
        <n v="133.20000000000002"/>
        <n v="4"/>
        <n v="20824"/>
        <n v="2360.6"/>
        <n v="1508.6"/>
        <n v="1271.3999999999999"/>
        <n v="10933.7"/>
        <n v="1851"/>
        <n v="1256"/>
        <n v="2354"/>
        <n v="71032.5"/>
        <n v="327.60000000000002"/>
        <n v="998.80000000000007"/>
        <n v="50219.4"/>
        <n v="30702"/>
        <n v="2610.6"/>
        <n v="44824"/>
        <n v="2356.2000000000003"/>
        <n v="7156.8"/>
        <n v="15708"/>
        <n v="18044.099999999999"/>
        <n v="2566.2000000000003"/>
        <n v="8431.7999999999993"/>
        <n v="25431"/>
        <n v="1621.2"/>
        <n v="2283.6999999999998"/>
        <n v="10067.200000000001"/>
        <n v="4534.5999999999995"/>
        <n v="50127"/>
        <n v="20741.899999999998"/>
        <n v="612.29999999999995"/>
        <n v="13977.6"/>
        <n v="7975.8"/>
        <n v="64058.400000000001"/>
        <n v="14.8"/>
        <n v="6149.4000000000005"/>
        <n v="1434.8"/>
        <n v="331.8"/>
        <n v="20640"/>
        <n v="9475.0999999999985"/>
        <n v="2293.1999999999998"/>
        <n v="13084"/>
        <n v="42915.6"/>
        <n v="13419"/>
        <n v="13893.3"/>
        <n v="12984"/>
        <n v="62.400000000000006"/>
        <n v="547.19999999999993"/>
        <n v="10260"/>
        <n v="1190"/>
        <n v="561.6"/>
        <n v="2908"/>
        <n v="3328"/>
        <n v="199.5"/>
        <n v="6576"/>
        <n v="3624.4"/>
        <n v="33465.599999999999"/>
        <n v="12141"/>
        <n v="5969.5999999999995"/>
        <n v="2478"/>
        <n v="6174.8"/>
        <n v="17572.8"/>
        <n v="2841.2999999999997"/>
        <n v="5093.3999999999996"/>
        <n v="26.4"/>
        <n v="10001.799999999999"/>
        <n v="3915.6"/>
        <n v="27520"/>
        <n v="226.8"/>
        <n v="4487.8"/>
        <n v="7363.2"/>
        <n v="30129.999999999996"/>
        <n v="7014.7999999999993"/>
        <n v="4231.5"/>
        <n v="1189"/>
        <n v="14.4"/>
        <n v="42829.600000000006"/>
        <n v="17294.599999999999"/>
        <n v="12177.7"/>
        <n v="2287.6"/>
        <n v="1014"/>
        <n v="6520.8"/>
        <n v="29396.5"/>
        <n v="4784.5"/>
        <n v="869.19999999999993"/>
        <n v="253.5"/>
        <n v="12042.800000000001"/>
        <n v="236.5"/>
        <n v="4792.5"/>
        <n v="9508"/>
        <n v="10019.1"/>
        <n v="25061.4"/>
        <n v="7281.5999999999995"/>
        <n v="15540"/>
        <n v="1217.6999999999998"/>
        <n v="16203.6"/>
        <n v="722.4"/>
        <n v="363.6"/>
        <n v="16703.399999999998"/>
        <n v="6336"/>
        <n v="15703.800000000001"/>
        <n v="25331.3"/>
        <n v="3108"/>
        <n v="59472"/>
        <n v="29059.800000000003"/>
        <n v="1291.5"/>
        <n v="1090.5999999999999"/>
        <n v="1707.2"/>
        <n v="3390.7"/>
        <n v="984.69999999999993"/>
        <n v="14448.4"/>
        <n v="655.20000000000005"/>
        <n v="2008.9999999999998"/>
        <n v="319.8"/>
        <n v="2769"/>
        <n v="505.4"/>
        <n v="12654.599999999999"/>
        <n v="2775.6"/>
        <n v="10397.599999999999"/>
        <n v="32764.2"/>
        <n v="2296.1999999999998"/>
        <n v="3502.2"/>
        <n v="4687.8"/>
        <n v="4432"/>
        <n v="74.800000000000011"/>
        <n v="43801.8"/>
        <n v="14364"/>
        <n v="24079.3"/>
        <n v="5653.9"/>
        <n v="6413.4000000000005"/>
        <n v="11281.2"/>
        <n v="712"/>
        <n v="11455.199999999999"/>
        <n v="763.2"/>
        <n v="84"/>
        <n v="8032.4"/>
        <n v="1623.6000000000001"/>
        <n v="461.09999999999997"/>
        <n v="163.80000000000001"/>
        <n v="28736.400000000001"/>
        <n v="910.19999999999993"/>
        <n v="741"/>
        <n v="7990.5"/>
        <n v="4620.7"/>
        <n v="361.6"/>
        <n v="11079.2"/>
        <n v="1980"/>
        <n v="6.2"/>
        <n v="4360"/>
        <n v="16883.8"/>
        <n v="1684.8"/>
        <n v="32124"/>
        <n v="30044.1"/>
      </sharedItems>
    </cacheField>
    <cacheField name="User Id" numFmtId="0">
      <sharedItems/>
    </cacheField>
    <cacheField name="User Name" numFmtId="0">
      <sharedItems count="1194">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ayesh,Rajesh k.,Soopy,amazon customer,Aman,Shankar,Ajaybabu.O.M,dinesh,Chitra"/>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Rohan Narkar,JAGWINDER SINGH,Gursewak Singh,Avii,Amit Sharma,Ritesh Agarwala,Rahul hardaha,Renjith Harilal"/>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Amazon Customer,GHOST,A Vase,Ganesh Inguva,Mani Jha,Anu B,Prabhu,Amazon Customer"/>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Aby Jimson,Prasad Pavithran,Mahesh Chandra K M,Pannalal singroli,vinod thonti,Mayank Dunkwal,swarn,Rekha H gohil"/>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Deepankar G.,Babu Singh Rathore,Liton Das,Biswajit Udayabhanu,sameer shaikh,Anil p.,Anoop Sharma,Rameshwar Singh Rathore"/>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Sanjay G.,Vinay Bucha,Amazon Customer,arun,Rohit,Saly b,Aasim Ansari,Aniruddha Joshi"/>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Rashmi Joshi,Soumendra Pattanayak,Kumar.katukuri,RAJULAPATI MARUTHI VARA PRASAD RAO,Souvik,Mahendran G,It's Me Swaraj ...,Vijay prajapati"/>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Ankita Dwivedi,Malathi Alunkar,Shubham‚ôé,Oishi Basak,Vikram Sen,Dhananjay Sevalkar,Manohar salave,Kareti Naveen"/>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Divya,Dr Nefario,Deekshith,Preeti,Prasanth R,Pradeep kashiram Tetgure.,Abhijin Janardhan,Prashant"/>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 Id" numFmtId="0">
      <sharedItems/>
    </cacheField>
  </cacheFields>
  <extLst>
    <ext xmlns:x14="http://schemas.microsoft.com/office/spreadsheetml/2009/9/main" uri="{725AE2AE-9491-48be-B2B4-4EB974FC3084}">
      <x14:pivotCacheDefinition pivotCacheId="2092413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399"/>
    <n v="1099"/>
    <x v="0"/>
    <n v="26671631"/>
    <x v="0"/>
    <x v="0"/>
    <x v="0"/>
    <x v="0"/>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r>
  <r>
    <x v="1"/>
    <x v="1"/>
    <x v="0"/>
    <n v="199"/>
    <n v="349"/>
    <x v="1"/>
    <n v="15353906"/>
    <x v="1"/>
    <x v="1"/>
    <x v="1"/>
    <x v="1"/>
    <x v="1"/>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r>
  <r>
    <x v="2"/>
    <x v="2"/>
    <x v="0"/>
    <n v="199"/>
    <n v="1899"/>
    <x v="0"/>
    <n v="15055272"/>
    <x v="0"/>
    <x v="2"/>
    <x v="2"/>
    <x v="2"/>
    <x v="2"/>
    <s v="AGU3BBQ2V2DDAMOAKGFAWDDQ6QHA,AESFLDV2PT363T2AQLWQOWZ4N3OA,AHTPQRIMGUD4BYR5YIHBH3CCGEFQ,AEUVWXYP5LT7PZLLZENEO2NODPBQ,AHC7MPW55DOO6WNCOQVA2VHOD26A,AFDI6FRPFBTNBG7BAEB7JDJSMKDQ,AFQKCEEEKXCOHTDG4WUN3XPPHJQQ,AHKUUFNMBZIDLSSPA4FEHIO2EC7Q"/>
    <x v="2"/>
    <s v="R3J3EQQ9TZI5ZJ,R3E7WBGK7ID0KV,RWU79XKQ6I1QF,R25X4TBMPY91LX,R27OK7G99VK0TR,R207CYDCHJJTCJ,R3PCU8XMU173BT,R1IMONDOWRNU5V"/>
  </r>
  <r>
    <x v="3"/>
    <x v="3"/>
    <x v="0"/>
    <n v="329"/>
    <n v="699"/>
    <x v="0"/>
    <n v="65959737"/>
    <x v="0"/>
    <x v="3"/>
    <x v="0"/>
    <x v="3"/>
    <x v="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r>
  <r>
    <x v="4"/>
    <x v="4"/>
    <x v="0"/>
    <n v="154"/>
    <n v="399"/>
    <x v="1"/>
    <n v="6745095"/>
    <x v="0"/>
    <x v="4"/>
    <x v="0"/>
    <x v="4"/>
    <x v="4"/>
    <s v="AE3Q6KSUK5P75D5HFYHCRAOLODSA,AFUGIFH5ZAFXRDSZHM4QB2KPKFUQ,AFK4NJOLFSJGWLOJIUIAROJF6YVA,AFUOTYRFUXVPEBGIXVZZ7DR3CZUA,AFDLRSXKDZ6U3U3KD46SQLFGZQRA,AH5VLM66SIK7J3IRG4NY7XVOQ55A,AE3MQNNHHLUHXURL5S7IAR7JTGNQ,AFSEOFZY67MYC7UAJU264Z5NFTLA"/>
    <x v="4"/>
    <s v="R1BP4L2HH9TFUP,R16PVJEXKV6QZS,R2UPDB81N66T4P,R3KK4GT934ST3I,RCFHMWUSBIJO,RDO7DACXMAJ84,R3A6MEZL3LY66Z,R1ESIEKPGAYA29"/>
  </r>
  <r>
    <x v="5"/>
    <x v="5"/>
    <x v="0"/>
    <n v="149"/>
    <n v="1000"/>
    <x v="0"/>
    <n v="24871000"/>
    <x v="0"/>
    <x v="5"/>
    <x v="2"/>
    <x v="5"/>
    <x v="5"/>
    <s v="AEQ2YMXSZWEOHK2EHTNLOS56YTZQ,AGRVINWECNY7323CWFXZYYIZOFTQ,AHBAT6VLOXWGYDL57KHCNCLPXAKA,AF7NDY2H6JVYTSQOZP76GCATQ34Q,AFV7ZA733ZLME4KNLZPMPCBUNPPA,AHFAAPSY2MJ5HYOU2VQDJ7AQY4NQ,AH2WGV2PEBUTICRPBEEVKF24G5LA,AEP4MK3EKOBDKTGPJTRN5RBDIODA"/>
    <x v="5"/>
    <s v="R7S8ANNSDPR40,R3CLZFLHVJU26P,RFF7U7MPQFUGR,R1MV1NKC23DWPI,R11D3U0V2XKDKF,R18MP1KLUE18PC,RWGJNVEH5ZQME,R1XN72FU6Q37IH"/>
  </r>
  <r>
    <x v="6"/>
    <x v="6"/>
    <x v="0"/>
    <n v="176.63"/>
    <n v="499"/>
    <x v="1"/>
    <n v="7578812"/>
    <x v="0"/>
    <x v="6"/>
    <x v="3"/>
    <x v="6"/>
    <x v="6"/>
    <s v="AG7C6DAADCTRQJG2BRS3RIKDT52Q,AFU7BOMPVJ7Q3TTA4G67RASTGYIQ,AER5ZGIXXVYG3AWZTRZT7M2BYCEA,AHE76XQSOLGOP5ZEKTIW6KUPDWBQ,AGXTMB2XHZBEWZ2UIX7ODZ4XTU6Q,AHNM2XVU745EDPNGUOAG74PTSNRA,AH5RWQ4S72IVLZD6O75OPCFIVDXQ,AG322TYKVPLPBDXE7ABEUK5QTALQ"/>
    <x v="6"/>
    <s v="R8E73K2KWJRDS,RSD0JTIIWQQL8,R64CRSTE9SLW1,R2FRTNIIUFJE1F,RWGNX3W7UOJ7W,R32TYHHODHTF5D,RQL9ZMQUTY7P2,R280XJ5VZUBOXV"/>
  </r>
  <r>
    <x v="7"/>
    <x v="7"/>
    <x v="0"/>
    <n v="229"/>
    <n v="299"/>
    <x v="1"/>
    <n v="9092889"/>
    <x v="1"/>
    <x v="7"/>
    <x v="4"/>
    <x v="7"/>
    <x v="7"/>
    <s v="AHW6E5LQ2BDYOIVLAJGDH45J5V5Q,AF74RSGCHPZITVFSZN76K6GKPICA,AHDD7ZNB47QA2JLYU53HD4ML3VNQ,AHV3ELGDSOWBYUQLXSPDCSHBQRHQ,AEJU4L3ZM2GTILSJZZSNSF6VUOIA,AFVD66VQMSHPDT3A6HBBBGKRXBZA,AELKHQXVSSG6NHXLFJLLNEFRQQUQ,AGYSMAC6V6RFJJOHG2FIRPOZ6CSQ"/>
    <x v="7"/>
    <s v="R2X090D1YHACKR,R32ZCIH9AFNJ60,R3N57EVVG0EHAF,R3QWLE8JHROKC1,R2VTSDOOUTSQ5X,R3E6FZ75Q074KH,R1SYBQLTPFCW20,RYQT96J8HPIXE"/>
  </r>
  <r>
    <x v="8"/>
    <x v="8"/>
    <x v="1"/>
    <n v="499"/>
    <n v="999"/>
    <x v="0"/>
    <n v="179511309"/>
    <x v="0"/>
    <x v="8"/>
    <x v="0"/>
    <x v="8"/>
    <x v="8"/>
    <s v="AGV3IEFANZCKECFGUM42MRH5FNOA,AEBO7NWCNXKT4AESAN443HQH35FQ,AE7GD3VRRYQEAHDR7FXJIR23INYA,AHPAW24BI5X2GCX5M2LHI72VSJJQ,AE2VXY4CFO36MDSIMPG43XHNF4GA,AHHQEKUNVETALN7DTRHUQ2WAWEKQ,AFMIFTNTUD5PIHGONWOTRMMZ5EBA,AHOJBIZVVIIFJKRREY4B6ESVA4KA"/>
    <x v="8"/>
    <s v="R1LW6NWSVTVZ2H,R3VR5WFKUS15C5,R2F6GC79OYWUKQ,R3QZ19MECGWG9A,R2MPU42MYK7GPO,R33DVXFB4VYPZZ,R1SQ7OGFR4JRUR,R1S5F9QI0M1VBZ"/>
  </r>
  <r>
    <x v="9"/>
    <x v="9"/>
    <x v="0"/>
    <n v="199"/>
    <n v="299"/>
    <x v="1"/>
    <n v="13154206"/>
    <x v="1"/>
    <x v="9"/>
    <x v="1"/>
    <x v="1"/>
    <x v="1"/>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r>
  <r>
    <x v="10"/>
    <x v="10"/>
    <x v="0"/>
    <n v="154"/>
    <n v="339"/>
    <x v="1"/>
    <n v="4539549"/>
    <x v="0"/>
    <x v="10"/>
    <x v="4"/>
    <x v="9"/>
    <x v="9"/>
    <s v="AGYLPKPZHVYKKZHOTHCTYVEDAJ4A,AGTTU64JMX722LYCN3SOWLFPKPAQ,AFWD4ZTM7473CDWARHCDQKK73MTA,AEXCQM3FDLX3YL3UJWWUIAIUJT4A,AHUKYUWRUVRTB3IQGISXWTSPAWLQ,AFWW4UEXAJH7EAB5LTMKMSGLUN2Q,AFM5JL37WY7G6MLQUI4WAXUJME7Q,AFECO24WYFOU2KL7C3DMHTEHRU7Q"/>
    <x v="9"/>
    <s v="R11MQS7WD9C3I0,R2AKH69XQY8BY4,R8GBOLYUN5UP6,R1AYVO4R25KJTA,R1HT6XM787V7FV,R339XJL1GMKHA3,R175VFSB2A32HG,R35T9LXYBSP09G"/>
  </r>
  <r>
    <x v="11"/>
    <x v="11"/>
    <x v="0"/>
    <n v="299"/>
    <n v="799"/>
    <x v="0"/>
    <n v="75396037"/>
    <x v="0"/>
    <x v="11"/>
    <x v="0"/>
    <x v="3"/>
    <x v="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r>
  <r>
    <x v="12"/>
    <x v="12"/>
    <x v="2"/>
    <n v="219"/>
    <n v="700"/>
    <x v="0"/>
    <n v="298881100"/>
    <x v="0"/>
    <x v="12"/>
    <x v="5"/>
    <x v="10"/>
    <x v="10"/>
    <s v="AEYJ5I6JZZPOJB6MGWRQOHRQLPSQ,AFY5TVFOMVHGBPBTIJODYDQRZM5Q,AE3O6366WGEQAANKJ76QETTUQQTQ,AEQIJCPWSBCDKUO5VROXXHWX3PPA,AGVIAQK2HQ47P7UVXHW2NBAEU7YQ,AE3D5CJ2GDUP5SQ3AAYMVAGDTX7A,AH77IQRYD54XCRMCO7XEAIAYCLPA,AEA2HQHMFG3ZGJFOLLJQ65WKIZUQ"/>
    <x v="10"/>
    <s v="R1FKOKZ3HHKJBZ,R2WNMZI1EXTA0H,RCA1M3W4RIXUR,R3BKCLL6D7ZLIX,REVSR0ILY3547,R15W5KMQB95IV5,R10PB68FRUHT5V,R3TLCE9JSBU3UP"/>
  </r>
  <r>
    <x v="13"/>
    <x v="13"/>
    <x v="0"/>
    <n v="350"/>
    <n v="899"/>
    <x v="0"/>
    <n v="2033538"/>
    <x v="0"/>
    <x v="4"/>
    <x v="0"/>
    <x v="11"/>
    <x v="11"/>
    <s v="AGUAYQHARAKR2VZTRP276KAGETKQ,AFKTST2773VUOKUHE7FCR6QCAURQ,AEGLHOQOWUUUQEDV6EWXTSHIUE7A,AEHQYGI5L4FFALBMC5XMT5KXSZCA,AHJFXFGDAXEHIG2ZLUWVMZ3LWPBA,AEP4CW3UI7AJ7XM7PAAKVCB6U3ZA,AHIWCPCQ2Z4HWEM7V4HGTLVZQM6Q,AHT4JDEYWRIQGCA2WAQJ6E2POHCQ"/>
    <x v="11"/>
    <s v="R1QETDIPRCX4S0,RARQYQ8POOFA9,R952F931MCOR5,R3LLDHV3WXED9C,R282YHZ5A4GMY4,R34W3B1C7RP98Q,R1467F9VL3DLSY,R3KLQRR1UM44JG"/>
  </r>
  <r>
    <x v="14"/>
    <x v="14"/>
    <x v="0"/>
    <n v="159"/>
    <n v="399"/>
    <x v="1"/>
    <n v="1902432"/>
    <x v="0"/>
    <x v="13"/>
    <x v="3"/>
    <x v="12"/>
    <x v="12"/>
    <s v="AF2XXVO7JUBUVAOBTJ3MNH4DGUFQ,AH6VDJLLPBXKCWXMLBKMBCQ2ESGA,AE642RIGZIT2VPQJOLNUZ34QVWJQ,AFLHNKQH5UQZU3ATISKSMRE2KEDQ,AF2L4MCRCIDOOREQJN7QPQ4QBZCA,AGKLZ4SUHAU47KJXDVHBBEWJODUA,AHESCOYXLCXB56F4JO45X4CZQCYA,AGGHDE6KFZHEDUDJBD5R27AYMEWA"/>
    <x v="12"/>
    <s v="R20XIOU25HEX80,R2X55FA2EEUEYM,R393Z224NBTDLN,R3Q4ZCHWSAQD5B,R1AE3A4NSVM9SC,R2U1YAAZE07I1V,R36NVL58WQ7D64,R1E7GPZ569TBIZ"/>
  </r>
  <r>
    <x v="15"/>
    <x v="15"/>
    <x v="0"/>
    <n v="349"/>
    <n v="399"/>
    <x v="1"/>
    <n v="7484043"/>
    <x v="1"/>
    <x v="14"/>
    <x v="5"/>
    <x v="13"/>
    <x v="13"/>
    <s v="AGSGSRTEZBQY64WO2HKQTV7TWFSA,AEYD5HVYAJ23CR6PTWOOIKUOIDHA,AFRMNW6TDHDZBP2UHF2K3MEAEYUA,AHICHCW6EC3BNV2IDAEAJPBG4HZQ,AGWFKE7RNP6EVC4JFLFSL76EEVVQ,AGEOQQHGNELZNEUKJAJUA7NTPBLA,AFS3QBSOMCE2FAZFUYZ3NBFQDLMQ,AGJYG6ZWCWD74WNE6Y37XZ2VUSMA"/>
    <x v="13"/>
    <s v="R2JPQNKCOE10UK,RQI80JG2WZXNF,R2LYZ4CUWPMUJN,R1ZBD2ZB2ZYEWX,R2ITEDC9KOCY3N,R1115HIQP3BKKJ,R31OMS6DNMI7M,R2DCFXQMUNO93L"/>
  </r>
  <r>
    <x v="16"/>
    <x v="16"/>
    <x v="3"/>
    <n v="13999"/>
    <n v="24999"/>
    <x v="0"/>
    <n v="820967160"/>
    <x v="1"/>
    <x v="15"/>
    <x v="0"/>
    <x v="14"/>
    <x v="14"/>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r>
  <r>
    <x v="17"/>
    <x v="17"/>
    <x v="0"/>
    <n v="249"/>
    <n v="399"/>
    <x v="1"/>
    <n v="17553606"/>
    <x v="1"/>
    <x v="16"/>
    <x v="1"/>
    <x v="1"/>
    <x v="1"/>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r>
  <r>
    <x v="18"/>
    <x v="18"/>
    <x v="0"/>
    <n v="199"/>
    <n v="499"/>
    <x v="1"/>
    <n v="6509455"/>
    <x v="0"/>
    <x v="13"/>
    <x v="3"/>
    <x v="15"/>
    <x v="15"/>
    <s v="AFB5KJR4Q5FICAHBOPDPUTB3O7QQ,AHW3QBHDOUMXODZ4EAMHD5JMDIDQ,AGXRGH7DLS3RVFS5KWU4PGR3H3GQ,AFLIHOX2HH7S2OJAD63UAHKMY34Q,AEHBE4U3HD6G2TMSHKE7TNZYOWCA,AFHKIURZM4R62UEXTOCZLI2FPQ6A,AEW6K4E5A4RUWRFFUDINQE5WWBSQ,AG4LMDCRAAKD4U2FZ6B6N75KTHXA"/>
    <x v="15"/>
    <s v="R2BP8Y5OJXKJLF,R218813TNRHNSY,R3VIKEVJ5DBF5G,R2PQNCTR8TQCT4,R3FI11UEJC9ZOJ,R3ULCCZZHBNLA4,RELIQ4H7CYX2Q,R3ALQNTJN4ER9N"/>
  </r>
  <r>
    <x v="19"/>
    <x v="19"/>
    <x v="3"/>
    <n v="13490"/>
    <n v="21990"/>
    <x v="0"/>
    <n v="263352240"/>
    <x v="1"/>
    <x v="17"/>
    <x v="4"/>
    <x v="16"/>
    <x v="16"/>
    <s v="AHBNKB74LGTYUOKPAJBSKNFV45CA,AFIECTV45ADX5YPTE2VU6ORRHTGQ,AFDUJI7KG7VMZF4JGJHV4DBCA4OA,AEUWKSX5ZL7DWOOYVDOWJKBHOVXA,AHEJW5MYVFOQBEXD6BIUBB3PJBPQ,AEM2Y22BKLFYL5BK7SC56Q75ODOQ,AHWDVB4OO4S3YS5RYQZIDBNV6BUQ,AFCEDQXVCB4LUUBWXRJS6KRU62FQ"/>
    <x v="16"/>
    <s v="R2PNR69G0BQG2F,R31A0WWDEYMKEW,R2C4XEWFLVU7JV,RYWES5AT5FQO6,R1PGWAY5TEWLT4,R32542OPR0QC4I,R2JDJEVZ2G7EEK,R36EHHPAQNSSOF"/>
  </r>
  <r>
    <x v="20"/>
    <x v="20"/>
    <x v="0"/>
    <n v="970"/>
    <n v="1799"/>
    <x v="0"/>
    <n v="1466185"/>
    <x v="1"/>
    <x v="18"/>
    <x v="6"/>
    <x v="17"/>
    <x v="17"/>
    <s v="AFNYIBWKJLJQKY4BGK77ZOTVMORA,AFCTNNMP2LZLY5466YJ5AY3JE5ZA,AG3XBWOAL65DJSBHJ7LQ2K54HJKQ,AF2ZFMLJS4UBCGZO4FMJTEPP6MHA,AFBZMRHC4GXUU7KNAK4OBKORDF6Q,AHSIQL276K7X2UP72QOOOWNVRSXA,AF3D6X5NQWOBOEVVH2Y37N55AKZQ,AFWOTSQXCQJLZ653Y7ACEZADKGYQ"/>
    <x v="17"/>
    <s v="R12D1BZF9MU8TN,R32MNCWO5LGFCG,RZU3UK8OZKD6X,R3BSTKR3JUW6GY,R1ARVYPXS4XPB7,R1V6GDYE2IBX8O,R28EG2PXZTJL90,R2SQNU7OIOOLHT"/>
  </r>
  <r>
    <x v="21"/>
    <x v="21"/>
    <x v="2"/>
    <n v="279"/>
    <n v="499"/>
    <x v="1"/>
    <n v="5470038"/>
    <x v="1"/>
    <x v="15"/>
    <x v="7"/>
    <x v="18"/>
    <x v="18"/>
    <s v="AEO5FHWNOSFBT554DKQAG4ICBGFQ,AGIQ5Y7Q4MKZ542KKVFZLAIZV6GQ,AFD53TWXXCPJAYQJ7REZPW34AKKQ,AHBMHE56M3IAD7Z4KXUKREAZX3WQ,AFR4YULNFZZC5DJOWH2KNFAOM6BQ,AEP5UMK4KDMGZGBHBLZDB2R37OMA,AHLKQWAPXICPCSCIPIF6C6FOENOQ,AHTBS46SCEBGWK4SUH3FOQEORR3Q"/>
    <x v="18"/>
    <s v="R1GYK05NN6747O,R1J21BZ29NGQF9,R16JCHEILBYOMW,R2WVVS88M7SH18,R2MQ3VB8ZTUS48,RBJPTKHYQ7G7U,R37PKO5FUPJW35,R38R2YC2J2BMWR"/>
  </r>
  <r>
    <x v="22"/>
    <x v="22"/>
    <x v="3"/>
    <n v="13490"/>
    <n v="22900"/>
    <x v="0"/>
    <n v="373247100"/>
    <x v="1"/>
    <x v="19"/>
    <x v="4"/>
    <x v="19"/>
    <x v="19"/>
    <s v="AHEVO4Q5NM4YXMG2HDDXC5XMBGRQ,AFZPH7ZAWX5VDY3HOBNYRDGIDBVA,AFURD6VVHRG4HZ36KXGXYUTVUDLA,AHJF5BZJNDLXJXSW74ZPLHGO7GUA,AFUS52CHEA75E2YGQ6SYGP3PKBGA,AGS3YC22FW2PCSH3I7ODDXETZ6BA,AGGI2H2AGOIX6IBDJRWULYUP5DPQ,AG4TU4LCQXF2XTLMMGMFTNWL3OOA"/>
    <x v="19"/>
    <s v="R1SN0D4DFBKAZI,R1SX5L77L2CD6V,R1NAZ6M4QBUJMK,R25I5FXOJA76KS,R32V7DQLDSKJ99,R8QWY8HXI120P,R2OZPGGMUCLSC1,R1G4SA1P865EIS"/>
  </r>
  <r>
    <x v="23"/>
    <x v="23"/>
    <x v="0"/>
    <n v="59"/>
    <n v="199"/>
    <x v="2"/>
    <n v="1866222"/>
    <x v="0"/>
    <x v="20"/>
    <x v="1"/>
    <x v="20"/>
    <x v="2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24"/>
    <x v="24"/>
    <x v="3"/>
    <n v="11499"/>
    <n v="19990"/>
    <x v="0"/>
    <n v="94012970"/>
    <x v="1"/>
    <x v="21"/>
    <x v="4"/>
    <x v="21"/>
    <x v="21"/>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r>
  <r>
    <x v="25"/>
    <x v="25"/>
    <x v="2"/>
    <n v="199"/>
    <n v="699"/>
    <x v="0"/>
    <n v="8494947"/>
    <x v="0"/>
    <x v="22"/>
    <x v="0"/>
    <x v="22"/>
    <x v="22"/>
    <s v="AGVUE2NFN2MQEOQ4PR525B2ZI5PQ,AFO4M4BQ2WS7A3LPKJY45B5C7DYQ,AG6CREU25N6P2H7RCHNIU6GGJ5BA,AHFITGJEF76CXALJZLYP6OIC4EOA,AG54MN24SX3EMMON4AMBUNL74K3Q,AF3GETWWBGMLASY2KKNNBS2VO6DQ,AHEIPXMFMVWHNPLGUXUIV5XNP2SA,AFWQRBBVJWYTYUFQHUJE63S6VXJQ"/>
    <x v="22"/>
    <s v="R2DIHMHOPYEASB,R24RHE9B30YXWQ,R3DYXQZQA6PPHM,R2458DMQ9C2Z4F,R36C67830VNHAA,R2GE3ZI47UVVO,R1XMBPKJ1QP1Q9,R1L6PX82T6UT6P"/>
  </r>
  <r>
    <x v="26"/>
    <x v="26"/>
    <x v="3"/>
    <n v="14999"/>
    <n v="19999"/>
    <x v="0"/>
    <n v="697945101"/>
    <x v="1"/>
    <x v="23"/>
    <x v="0"/>
    <x v="23"/>
    <x v="23"/>
    <s v="AFUT7ANZTZYGLXU65EQ2D5OP6UMA,AGT7YYJVUC6ZHRKQHVUQZMDNLXEA,AE7OMK3IQJR2U2JZE2HQ4BKSPA6A,AGCRCU432TIF4J2EL7GBEWOIULGQ,AERQBL3BISJQVHO3RLOOA4HKZX5A,AHIWNZ2HBQAHVE4OWODM6WH4PMOQ,AH2347WTE3DZ3TIZUB5LCLZPAYEQ,AHIH3QL5XONYJWEXF7VKLFHZBDJA"/>
    <x v="23"/>
    <s v="R3COVVOP2R7Z28,R2T6WHEO2ONNDD,RUFFV2QR43OCM,R2LK4WPIHJ7WDA,R6IPR9FHZ5BOT,R3DU4LFGTAIEMN,RVHHM5FW31JN1,R1QA870NJWIODF"/>
  </r>
  <r>
    <x v="27"/>
    <x v="27"/>
    <x v="0"/>
    <n v="299"/>
    <n v="399"/>
    <x v="1"/>
    <n v="1103634"/>
    <x v="1"/>
    <x v="23"/>
    <x v="1"/>
    <x v="24"/>
    <x v="24"/>
    <s v="AFYR53OTBUX2RNAKUZHUJ4RFJJNQ,AHR735YWWYFTQI5VGEEYP3DZPB6Q,AEO5NTPVZBDP7EHO2NOJ3Q6QPN3A,AF7S5C6MJ7XPJ26E3U3Z5TIWHRMA,AGY65IJP7XREWO3GUDT46474CYKA,AE2E632GMYL5U2ESNXOX5UT5D34A,AFHE44JRHYO42EGIWNM2GC75ZIJA,AEMJJHRL3DAOOLBWHIDSFW56MJWQ"/>
    <x v="24"/>
    <s v="R249YCZVKYR5XD,R1GHL3EYAQ4ZMT,R1M0NVGZXK8NGO,R3O3MTC9L2VAJ5,RS2B5ERC0SV1O,RY1GC09VYZQT8,R29MVX7H69YMY5,R2M6TTXAWRQT5G"/>
  </r>
  <r>
    <x v="28"/>
    <x v="28"/>
    <x v="0"/>
    <n v="970"/>
    <n v="1999"/>
    <x v="0"/>
    <n v="367816"/>
    <x v="0"/>
    <x v="24"/>
    <x v="5"/>
    <x v="25"/>
    <x v="25"/>
    <s v="AHZWJCVEIEI76H2VGMUSN5D735IQ,AH2DFUHFTG4CKQFVGZSB4JHXSAWA,AGYTSAUTXMOPROERNJPXNEB2XWNQ,AF5JWNCDVWTXOFCICR6IYNOEQENQ,AEEFM3W6RGC2KDYG5B6N7VQXR4QA,AGRT55DXEGF2EOL63HOKKKBB2KFA,AF6R7AMFHIWTMNFF6WPGFDOF7Z5A,AEGXNM3XGAHJGUJ7MIFPE7QFMJHA"/>
    <x v="25"/>
    <s v="R1Y30KU04V3QF4,RK3DSUGKIZT8Z,R3BIG7J6V2JZTU,R1QI1HTJPGLS5O,R3SETXTOZ47CM4,R10SL1Q7F6CHBK,R1CBYX6RCGU739,R3PGNXSPA35NB3"/>
  </r>
  <r>
    <x v="29"/>
    <x v="29"/>
    <x v="0"/>
    <n v="299"/>
    <n v="999"/>
    <x v="0"/>
    <n v="20829150"/>
    <x v="0"/>
    <x v="20"/>
    <x v="4"/>
    <x v="26"/>
    <x v="26"/>
    <s v="AFA332YHUPB6I7KMME7SOFX5RKQQ,AH3LHRL5P4YAVOQQCH72G2PJFXSA,AGUUHLF34AIEIOE5KULXXVWKBCMA,AHWY6IG3PXBBJMLVFMHHKM25BVCQ,AEOKB3ECJUM6UQOBFKMEMQVVHL4A,AEYA6LQE25O2P6C7XV62XM3YV2EQ,AHMKSLALVS62JUHSHAI3FUXWDYYA,AFZIZOK5KDBOB5QCHUQRR2ZWUYKA"/>
    <x v="26"/>
    <s v="R1G4I5FLAHM16P,R1DXRMVWV2OVE8,R2BJFG3I9TAZ2P,R35RERUQG5AERU,RQVMA35UH4D2P,R2WKO9Y6VGUOOP,R1NECHJ8DC9INS,RDDDU5N0JHZS7"/>
  </r>
  <r>
    <x v="30"/>
    <x v="30"/>
    <x v="0"/>
    <n v="199"/>
    <n v="750"/>
    <x v="0"/>
    <n v="56232000"/>
    <x v="0"/>
    <x v="25"/>
    <x v="6"/>
    <x v="27"/>
    <x v="27"/>
    <s v="AGBX233C7B7D7YZEL7ZLFWMQKFDQ,AFKSU4D3IE4KNDBVVBEA3AHDD2YQ,AHJK4PVBRGDX4N5LYA4EKHULJOPQ,AFW6NV5N3FUXV3CNUACPSYC5AB3Q,AGOCMOZJWGI5VHFT2RZLTQFZLKPQ,AGX3GCRGFU4IHAJZRUP655EEGSQA,AEG5JOZOUBWEAZOGQQR6YDVPTL6A,AGUQYXAUPX5VOWYZTIWXMUIGVGCQ"/>
    <x v="27"/>
    <s v="R1C8MVU3EIX56Y,R10RUXC7JD5S4I,R1AFBZ5PYTHO1Z,R3GQL7YKAFJMEN,R3B6H5JPG134KN,RUG04XHXRXK95,R2Q1OYOIJI5673,RJX2WGB0X99SY"/>
  </r>
  <r>
    <x v="31"/>
    <x v="31"/>
    <x v="0"/>
    <n v="179"/>
    <n v="499"/>
    <x v="1"/>
    <n v="965066"/>
    <x v="0"/>
    <x v="0"/>
    <x v="1"/>
    <x v="28"/>
    <x v="28"/>
    <s v="AGHYCMV7RJ5D76UEZDZJPPEUGU5Q,AGKG3U55NSBTQ4QBDCGLUGSEEICA,AEK7TJPOW2SWCHCQOA7OEGXDZPCA,AH4QNGP7K2SO6FBWTS4Y274VHV6A,AH6CX2UTCOW6LXS74QK3TCQOHRIQ,AG4T75DAKCNZ6EPYPMKBGV6J54JQ,AF4GBAADHEMI3ZLPBAIZWYWN7GJA,AGOMXFNBIQBEWLN4JDC65FDPTBDQ"/>
    <x v="28"/>
    <s v="R223OIZPTZ994S,RATMJ847EPDQX,RHWJXUIB7QJY4,RKKX7CGMNCZLA,RL8AFQ3JO8B1N,R152XS08W2OG38,R2RS0DMJ29X2W6,RLLQ8T7VXWR65"/>
  </r>
  <r>
    <x v="32"/>
    <x v="32"/>
    <x v="0"/>
    <n v="389"/>
    <n v="1099"/>
    <x v="0"/>
    <n v="1070426"/>
    <x v="0"/>
    <x v="6"/>
    <x v="4"/>
    <x v="29"/>
    <x v="29"/>
    <s v="AHMKXORT3VNMB75C3EUBYMFYELFQ,AEKJRELVNMICYPOYTKMVF52YX2WQ,AHQPBXZSJ3XZILPJVXE4BN7ZL26A,AGELSEJKLWPVNPXQ7DGK63PEQF5A,AGGBXJFPXZVOJMMB6MMQOPLCJWGA,AEWA5TH6PMRZXMFY5MHCIU2MNFHA,AHPDFQLNLMNV5X4QNH6J7IUMREAQ,AGKQKPUOEC3LQR7GHBQYAHPTU4SA"/>
    <x v="29"/>
    <s v="R2S0AYWUV349HP,R35OW9CYQNAYHY,R3B3DDF1D5NULK,R3LZQDRMNS5CZO,RUGI31F4HDHOV,R24GFJRFT12S6S,R231AEG1IO02JM,RD31MI3UMAXP8"/>
  </r>
  <r>
    <x v="33"/>
    <x v="33"/>
    <x v="0"/>
    <n v="599"/>
    <n v="599"/>
    <x v="0"/>
    <n v="212645"/>
    <x v="1"/>
    <x v="26"/>
    <x v="4"/>
    <x v="30"/>
    <x v="30"/>
    <s v="AEQWVGESA7TDGK7KZ4DAJQGYH32A,AECGAMNNIMW5QOPOBXRYQAKMQGEA,AEA5X2W76STDCKVMFZ2WP7H7QFUA,AEWMPOUFVOFZ3WMJGHLOYQ7VGUJQ,AGLVW6SUWTW35HT5AYQR4CKA5IOA,AFSU7KWDY4KGQSFFCRXJ4IPJREAQ,AHS7DI2FACP3P3FNVH7263NLW2TA,AELNHGVCLQTWAEFDH244JJZZSVAQ"/>
    <x v="30"/>
    <s v="R2Z9ENI1BK4EAB,R2JTBG4GO7WPMG,R3GKCN4UH999M8,R3EGXE69JQH9AG,RCX9JVSY2ISRL,R1UVGU3RQMOG49,R2VQFSALVKRALF,R1M45F72399D3L"/>
  </r>
  <r>
    <x v="34"/>
    <x v="34"/>
    <x v="0"/>
    <n v="199"/>
    <n v="999"/>
    <x v="0"/>
    <n v="1073925"/>
    <x v="0"/>
    <x v="27"/>
    <x v="2"/>
    <x v="31"/>
    <x v="31"/>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r>
  <r>
    <x v="35"/>
    <x v="35"/>
    <x v="0"/>
    <n v="99"/>
    <n v="666.66"/>
    <x v="0"/>
    <n v="16580500.859999999"/>
    <x v="0"/>
    <x v="5"/>
    <x v="2"/>
    <x v="5"/>
    <x v="5"/>
    <s v="AEQ2YMXSZWEOHK2EHTNLOS56YTZQ,AGRVINWECNY7323CWFXZYYIZOFTQ,AHBAT6VLOXWGYDL57KHCNCLPXAKA,AF7NDY2H6JVYTSQOZP76GCATQ34Q,AFV7ZA733ZLME4KNLZPMPCBUNPPA,AHFAAPSY2MJ5HYOU2VQDJ7AQY4NQ,AH2WGV2PEBUTICRPBEEVKF24G5LA,AEP4MK3EKOBDKTGPJTRN5RBDIODA"/>
    <x v="5"/>
    <s v="R7S8ANNSDPR40,R3CLZFLHVJU26P,RFF7U7MPQFUGR,R1MV1NKC23DWPI,R11D3U0V2XKDKF,R18MP1KLUE18PC,RWGJNVEH5ZQME,R1XN72FU6Q37IH"/>
  </r>
  <r>
    <x v="36"/>
    <x v="36"/>
    <x v="0"/>
    <n v="899"/>
    <n v="1900"/>
    <x v="0"/>
    <n v="25748800"/>
    <x v="0"/>
    <x v="3"/>
    <x v="5"/>
    <x v="32"/>
    <x v="32"/>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r>
  <r>
    <x v="37"/>
    <x v="37"/>
    <x v="0"/>
    <n v="199"/>
    <n v="999"/>
    <x v="0"/>
    <n v="575424"/>
    <x v="0"/>
    <x v="27"/>
    <x v="1"/>
    <x v="33"/>
    <x v="33"/>
    <s v="AHUH7OYN3LAUATF5EGA575WCDI6A,AFQRX6TAM6CHKARXIXR25X4Y2K2A,AFIAYICSN46TZ373SYU2DLQH7MHQ,AE7O44O3ZCU6YCS56X4UBNSMN2DA,AG7KTA6KY5FALZELPIEMQBXP6TYA,AFW2YA3CWHADWVPZJRCSYJJ2O3YA,AGOGMKLERURWSCD4RIH53WPEVTWA,AHXAYZML25KY3YMOTME234UUGWXQ"/>
    <x v="33"/>
    <s v="RW294SCHB5QTK,R24AGC1O5RVWYI,R3NT7AA2V3I2FB,R2WGLZMFMUHY4G,R34ZQBSQFAGSQB,R26YQ2I8VG8AXE,R1M1FEBTZ4UHXZ,R1QV3OMDYZ42VP"/>
  </r>
  <r>
    <x v="38"/>
    <x v="38"/>
    <x v="3"/>
    <n v="32999"/>
    <n v="45999"/>
    <x v="0"/>
    <n v="335700702"/>
    <x v="1"/>
    <x v="28"/>
    <x v="0"/>
    <x v="34"/>
    <x v="34"/>
    <s v="AGDOVGWZKEQ3M6DA2GHV6WUZT5SA,AGEUXHN7U2Q26CM6TFOTW7GZXFXQ,AHYXZVXUY3QTBP7IBFIUBSZVH2XQ,AGO4OKG6KVBAAE52Q62JBKHRDFFQ,AGOARJLTS744KQC3BTKT5KQVOJUA,AF6XISKAQXTX3Q5RUF2M2VKOJ66A,AEP6PYK2DLTD5UCMURSUNUE4IE5A,AHJSNMHQQWE6LMFRATH5LLJBQQXQ"/>
    <x v="34"/>
    <s v="R2J3Q3BUHJ2S7E,R2H2ELE1DG24VY,R1U1S7X7BPSZBU,R9XVQWX40D175,REHUMWC9Q9EAG,RLEFI0WUITF14,R1M41TK6XDE47C,RUM8TBPKUE5UF"/>
  </r>
  <r>
    <x v="39"/>
    <x v="39"/>
    <x v="0"/>
    <n v="970"/>
    <n v="1999"/>
    <x v="0"/>
    <n v="923538"/>
    <x v="0"/>
    <x v="24"/>
    <x v="0"/>
    <x v="35"/>
    <x v="35"/>
    <s v="AHRUMHBZ7IAQPLH4W5Y3A6HLQFVA,AGSJW5TCLJEKW4HAJAA4XRRNDAWQ,AFPK3KEV3ZSEJ7K6U6C3LERQ2E7A,AE43YOKQNGCH4SSBHBYFXDSPX6YA,AF6UDET5A7UZVF6X6PLTCNPAG2JA,AG4NQECOQ6XL3YXY2ARSILF65W6Q,AGQKQGF2M565PCZ2RPUYM7HIWH3Q,AF5PAF6QWH67HHLGCH6LBYQJPPUQ"/>
    <x v="35"/>
    <s v="R32JZC43P990BL,R3H7SAJ305WZL4,R37X6NTSTYLVQA,R2D7LP2EBIX3W8,R3C7TL9CMBKBQK,R3UI3Z6GBVW39Z,R331DK9D3GC0XJ,R2G3RRE7N560V7"/>
  </r>
  <r>
    <x v="40"/>
    <x v="40"/>
    <x v="0"/>
    <n v="209"/>
    <n v="695"/>
    <x v="0"/>
    <n v="74842465"/>
    <x v="0"/>
    <x v="20"/>
    <x v="6"/>
    <x v="36"/>
    <x v="36"/>
    <s v="AEYHTCWWZYU3JQBU6SLNFFT3OMVQ,AENQPV63OVBZHJ7L7V37M2ADFY7Q,AH7J7BCTWAMK2REWT4AMA2V5DPUQ,AFZSC27UUKDN5VYQVMAPYZNQTULA,AHM56NVJXROPTI5WICZITI4YAZAA,AEWZZXQWEU2QSVBCT7AJQ3FXMZWA,AFBLTBDVC23HRPXW2OQ2JDV3BNNQ,AGCX23QVQFBCYCAUWQNM4YHMKMQA"/>
    <x v="36"/>
    <s v="R2AE3BN2Y58N55,R6YVRITBSRECR,R232KD83Q3MVML,R23FRK2ABESQGU,R3NE24KAHO8M69,R2PZRPBF9ZAOMA,R1DC9VBYLSSEB,R2BBEAL7JZWXYR"/>
  </r>
  <r>
    <x v="41"/>
    <x v="41"/>
    <x v="3"/>
    <n v="19999"/>
    <n v="34999"/>
    <x v="0"/>
    <n v="950257849"/>
    <x v="1"/>
    <x v="1"/>
    <x v="4"/>
    <x v="37"/>
    <x v="37"/>
    <s v="AHB43CZ4RHLJ5S6CBOWX6MEI7J4Q,AHP24JLRZ2DTLBEX22A6DVUJDSBA,AGLKKKJCKHZ32S7MCK46JWDZ2A3A,AHXCZCBKCKFAOJJ2GOCQS3OKPQOQ,AHZ4UBDUCUMY6IGCR67LB4P5RBXA,AHCGV72I3RKXOSSUNK3SQOB677NA,AFTCOTLY72MCSV5WHMHSZ67ZZG6A,AEF55HUCR2L3DMBXVV4SGD55JKIQ"/>
    <x v="37"/>
    <s v="R1VOXBV87EI37W,R1BIBCTNJPJOX3,R2RRCA47QEK9C1,R2WHV3RU3J4985,R22K5MQ8Z8N6L2,R3TQACIQUXT2WO,R2YKPF09C6G76,R1E6GYG29CA7RM"/>
  </r>
  <r>
    <x v="42"/>
    <x v="42"/>
    <x v="0"/>
    <n v="399"/>
    <n v="1099"/>
    <x v="0"/>
    <n v="26671631"/>
    <x v="0"/>
    <x v="0"/>
    <x v="0"/>
    <x v="0"/>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r>
  <r>
    <x v="43"/>
    <x v="43"/>
    <x v="1"/>
    <n v="999"/>
    <n v="1599"/>
    <x v="0"/>
    <n v="19336707"/>
    <x v="1"/>
    <x v="16"/>
    <x v="4"/>
    <x v="38"/>
    <x v="38"/>
    <s v="AEM356PVXFHAXWV56KDO75FS5WPA,AHVTFTBEBRRJCG72ZG7ABDNQSAOA,AHFTFGF2YB5ZEUB3NC3KOBGZBG5Q,AEI36WUCG27UYFAGDF7HX74VEGIA,AGW3NGXVSGUB34Q5V6ACANURQMGQ,AEIMBDWSM42YEDEE6476WUXFZJHQ,AHM5MCT3ZO5Q2MBYZUDB6UI5AXLA,AFTPXYKUNENYJVDOC55L2CJXPXFQ"/>
    <x v="38"/>
    <s v="RSNHWPVLK9SAQ,R2RKKAN3GRHI0G,R1FVWKC3ORTKKX,RTWMPZGIX9EDV,R3TRCC0769D12A,R2NJK9AW0NVU1C,R3M97OC4YJNBQT,R2IUPWWR3XMJ3D"/>
  </r>
  <r>
    <x v="44"/>
    <x v="44"/>
    <x v="0"/>
    <n v="59"/>
    <n v="199"/>
    <x v="2"/>
    <n v="1866222"/>
    <x v="0"/>
    <x v="20"/>
    <x v="1"/>
    <x v="20"/>
    <x v="2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45"/>
    <x v="45"/>
    <x v="0"/>
    <n v="333"/>
    <n v="999"/>
    <x v="0"/>
    <n v="9782208"/>
    <x v="0"/>
    <x v="29"/>
    <x v="8"/>
    <x v="39"/>
    <x v="39"/>
    <s v="AE47XF2766XJOEOI42DVP2HMB4YQ,AH6JPV326WGUKC2J4EGVP3IN6ZLA,AF4X3QT4KW3DV2HUMQVSOJDISOOQ,AG46FAHE6KV3OQCLJYKRDZWNNYGQ,AFG6OH7UYU5ZITX4NE2KQR3DX5SA,AFCZMUBZNRVRW2EJJKK5PN2YQZVQ,AHDMHAUOY75NWLNOF3X4UPNKXFSQ,AHWCWBYXHX4QO7ZOFUYIUFTTAJIQ"/>
    <x v="39"/>
    <s v="RWSHFGBE1WU3I,R1VBNTH3HSMVMB,RTATA9H2ELJ81,R1B0APD6HVOT8V,R99TNL1C7XQ5O,R37RT17N8YUWT4,R1WG1ARVL9YH61,R2UFM5PKO62Z5R"/>
  </r>
  <r>
    <x v="46"/>
    <x v="46"/>
    <x v="1"/>
    <n v="507"/>
    <n v="1208"/>
    <x v="0"/>
    <n v="9822248"/>
    <x v="0"/>
    <x v="30"/>
    <x v="3"/>
    <x v="40"/>
    <x v="40"/>
    <s v="AGA2PZGWMQIRA46VYOTICFE7KCBA,AHI2QJ4CLTCQWACDIC2LDFJPDAPA,AEXAFY7V2ZRZI2GD2J6KDOWBZUBQ,AHAEBXTXQDY355AGFMFX3Z2VAAUQ,AETRIARSUFSMNG5LFJZMW6CBJMMQ,AEHQQTEDMSXRGSBDDEIH3JF4AOMQ,AGMG74N6WQGI376W7GEJJ4XD3ARQ,AG7QMBEFFY2LJJKKEVWMJU2BMNRQ"/>
    <x v="40"/>
    <s v="R2EJIN3N3L3XKI,R2JMJ8QNG66LV4,R3B46JNPC2T4E7,R3HHJCTEJ7J9CS,R2LOAPI3SK4RCX,R1MLGZDQDKIVIF,R10KVN4LSVD459,R3BO9D050WHWVX"/>
  </r>
  <r>
    <x v="47"/>
    <x v="47"/>
    <x v="2"/>
    <n v="309"/>
    <n v="475"/>
    <x v="1"/>
    <n v="202812175"/>
    <x v="1"/>
    <x v="31"/>
    <x v="5"/>
    <x v="10"/>
    <x v="10"/>
    <s v="AEYJ5I6JZZPOJB6MGWRQOHRQLPSQ,AFY5TVFOMVHGBPBTIJODYDQRZM5Q,AE3O6366WGEQAANKJ76QETTUQQTQ,AEQIJCPWSBCDKUO5VROXXHWX3PPA,AGVIAQK2HQ47P7UVXHW2NBAEU7YQ,AE3D5CJ2GDUP5SQ3AAYMVAGDTX7A,AH77IQRYD54XCRMCO7XEAIAYCLPA,AEA2HQHMFG3ZGJFOLLJQ65WKIZUQ"/>
    <x v="10"/>
    <s v="R1FKOKZ3HHKJBZ,R2WNMZI1EXTA0H,RCA1M3W4RIXUR,R3BKCLL6D7ZLIX,REVSR0ILY3547,R15W5KMQB95IV5,R10PB68FRUHT5V,R3TLCE9JSBU3UP"/>
  </r>
  <r>
    <x v="48"/>
    <x v="48"/>
    <x v="4"/>
    <n v="399"/>
    <n v="999"/>
    <x v="0"/>
    <n v="492507"/>
    <x v="0"/>
    <x v="13"/>
    <x v="9"/>
    <x v="41"/>
    <x v="41"/>
    <s v="AH5G2FWQ6AJBXK2IDCA22BNQTT2A,AEEV73PQDYYMSQSW46LQMZ526YVQ,AHWB25RGISH5XJ2YQCR4J6FDBPOQ,AE2PYPC3OF2HEF4NCE63FBFFFOMQ,AHYUM6XUA4K6V4QEAPT5MLQQIDPA,AG6U2ZW7UGA562DK4W6NVANEMKDA,AFALQ6JKOEKVRVI3BZ2G5PJ63HQQ,AGAXJLX3K3I7WQKQA4Q4NT2IJ2WQ"/>
    <x v="41"/>
    <s v="RVEWH0LAEO3NH,R3E42NTD6HXN1Q,R3IC0VLPIDBPTY,R1F0O9EAQGRSQS,R2B02VD2RPE2SE,RO2E58ZA8YH7E,R10AUMHF2MJRRU,R1BBQYI4QO69ID"/>
  </r>
  <r>
    <x v="49"/>
    <x v="49"/>
    <x v="0"/>
    <n v="199"/>
    <n v="395"/>
    <x v="1"/>
    <n v="36575025"/>
    <x v="0"/>
    <x v="8"/>
    <x v="0"/>
    <x v="42"/>
    <x v="42"/>
    <s v="AF7IXQKBUL6NEIQG4R53LMJJUGXQ,AFODI4XXHXHBFFUHK7N5LVKWEXTQ,AGNONTMQDE5KLLDEEB57Z3C5WAEA,AFW6NV5N3FUXV3CNUACPSYC5AB3Q,AEW6KBDGJEWIOQKAW3FP74GMV6TA,AEGT7WPGXXMSH5J3LZLL6CPJ7QMQ,AEKCUG7WMX6KMP6VFBWI3ICW5CBQ,AF2544C4RGIBQX7Y4JMKMSMXMRRQ"/>
    <x v="42"/>
    <s v="R22EUJ1B1AM0OU,R2K89RVGN8N9MO,R177X9L6ND6OA7,R2YU5RDRT44DE6,R1K5FLRLAUZLKF,R1HAZS2PLM3RRQ,R3EX1BCG3VPANF,R1C72DNWTJGUI2"/>
  </r>
  <r>
    <x v="50"/>
    <x v="50"/>
    <x v="1"/>
    <n v="1199"/>
    <n v="2199"/>
    <x v="0"/>
    <n v="54491220"/>
    <x v="1"/>
    <x v="32"/>
    <x v="5"/>
    <x v="43"/>
    <x v="43"/>
    <s v="AHDFR3PDKEBV72HXRL3RJJLS3YYA,AHYUZ2BLKNN6UJLFYWCXCEFZTOVQ,AHBST4ZJ5665DV2TCR4W4J2OI3DA,AGHPOFCHZ73Q2Q2IFTCJLUSEL2NQ,AHOMYGLSLJLCOT7Z24PZSVJY3LJQ,AESJE2EZD7S7WOYBN7RE7ZF3J2MA,AF23GXF525XSMXPJBEHP4SPKOZNQ,AFX5NHAAOUKKENAT6GWNKY3X5YTQ"/>
    <x v="43"/>
    <s v="R2GUL8IL005EGF,R3NZCVYJBN0CPD,RHUJOS46Q51UG,R1ZW4PQHUECROJ,R7F86XL2S6MY,R1JRRVOFWQAC4C,R2WZHK2E301YV,R10J01VHCKFB42"/>
  </r>
  <r>
    <x v="51"/>
    <x v="51"/>
    <x v="0"/>
    <n v="179"/>
    <n v="500"/>
    <x v="1"/>
    <n v="46297500"/>
    <x v="0"/>
    <x v="0"/>
    <x v="0"/>
    <x v="42"/>
    <x v="42"/>
    <s v="AF7IXQKBUL6NEIQG4R53LMJJUGXQ,AFODI4XXHXHBFFUHK7N5LVKWEXTQ,AGNONTMQDE5KLLDEEB57Z3C5WAEA,AFW6NV5N3FUXV3CNUACPSYC5AB3Q,AEW6KBDGJEWIOQKAW3FP74GMV6TA,AEGT7WPGXXMSH5J3LZLL6CPJ7QMQ,AEKCUG7WMX6KMP6VFBWI3ICW5CBQ,AF2544C4RGIBQX7Y4JMKMSMXMRRQ"/>
    <x v="42"/>
    <s v="R22EUJ1B1AM0OU,R2K89RVGN8N9MO,R177X9L6ND6OA7,R2YU5RDRT44DE6,R1K5FLRLAUZLKF,R1HAZS2PLM3RRQ,R3EX1BCG3VPANF,R1C72DNWTJGUI2"/>
  </r>
  <r>
    <x v="52"/>
    <x v="52"/>
    <x v="0"/>
    <n v="799"/>
    <n v="2100"/>
    <x v="0"/>
    <n v="17194800"/>
    <x v="0"/>
    <x v="33"/>
    <x v="4"/>
    <x v="44"/>
    <x v="44"/>
    <s v="AFWJSD4AVIM6DC3YA63G2QPENQSQ,AGKSW3FNH3REYN3OKPKJN4KWXLMQ,AEI7HJU4RFV6NR5WSRDQV5ZSRYSA,AGFN3SLEECW6DYL2CVGLIHJCVVHA,AGY7ZX7WDDSGAZJBPPS3MCIL7U7A,AEX422U2J6S45PAKDJIFJB7WNVLQ,AEHU6ETDR7HVQOGLKITDETHZEO7A,AE7VL5JTR7ZZ67UPBM6KP2NYEOYQ"/>
    <x v="44"/>
    <s v="R1Q0PEVL6X8WZJ,RW0MMI9AUXK5J,R2F3ACPBFRCFSK,R2SB3XYC8XHNUQ,R5L8G10EKZ9ZR,R3W2X53D3BLIBR,R29J3JSPZYQYCM,R35I0ZZH2J58P7"/>
  </r>
  <r>
    <x v="53"/>
    <x v="53"/>
    <x v="5"/>
    <n v="6999"/>
    <n v="12999"/>
    <x v="0"/>
    <n v="52034997"/>
    <x v="1"/>
    <x v="18"/>
    <x v="0"/>
    <x v="45"/>
    <x v="45"/>
    <s v="AFIU4APGHOFMXEOVMSQMYKMZ46QQ,AEOFYPCJJQYCKISUR6EC66IZH23Q,AFZSMXS2MILXOSTT2ZEJDE3W7TLQ,AFREYXJZFUSZT7YHDJ4JOF67O6VQ,AGMQDZGGSEBXX4KBJOBAGIFI36OA,AHJ7INNUX3KZSEZRJKFMRJAX7TZA,AGYTCTSUZJJZTK2XVADTQI5MYUFQ,AFZHLQMILG47ZESR5TLNB5QK66HQ"/>
    <x v="45"/>
    <s v="RFZ1X95QMXWFZ,R1P8SL54VCWSMQ,RSWY4LT0L7TCL,R2GEJ1MJF28QVM,R2K5NT5XE6LM6T,R26BYG85S4SSVY,R3HB3IY6922TUM,R3A3CEQUX9QMFE"/>
  </r>
  <r>
    <x v="54"/>
    <x v="54"/>
    <x v="0"/>
    <n v="199"/>
    <n v="349"/>
    <x v="1"/>
    <n v="109586"/>
    <x v="1"/>
    <x v="1"/>
    <x v="3"/>
    <x v="46"/>
    <x v="46"/>
    <s v="AF36YUJUEUU3SA42PFAULM2F5RYA,AESE26BMILSD6E4AVO3YM76G4UPA,AFFB6IUQ46CEIYZ2U7OAYVKAL5RQ,AGHGLXUVEHN4NFA3CCYIUFWBIC4A,AELBYFRFAGLMXQQJKVDUWO7QX2VQ,AHF4A3ZGP7G6JLXAAJ77O2QDJSEQ,AEGZCGGDNS4ZRNPG3CDULRVB5Z5A,AE4YGDAAZX7ZDDGP4BTONW72CMIA"/>
    <x v="46"/>
    <s v="RQAF3Q7KCEGHP,R3CBLDFSRTKKYA,R3PZ3ENFIS7IJG,R2ACW4FTIVQJ77,R3K8YFINS1P9XN,R16G76XSWF9WTZ,R3O8ZTH4RRO02J,RXCDPPX5ZV2WX"/>
  </r>
  <r>
    <x v="55"/>
    <x v="55"/>
    <x v="4"/>
    <n v="230"/>
    <n v="499"/>
    <x v="1"/>
    <n v="1477040"/>
    <x v="0"/>
    <x v="34"/>
    <x v="7"/>
    <x v="47"/>
    <x v="47"/>
    <s v="AEOM4KLP4SKKVSOCAMP7ORLGPGUA,AE4VKQV43AJEZDWE4WVJWFDY6RVA,AGAUULKME2K6WYOHPLL5XT5XLQGA,AFP5TMKVX6PTNYNMLHFCVDXCTN4A,AGNYTWD4ORSSUWNGICU3TRNRMRIA,AGQCT5HPQJXUN2FVZNCBSEQIYDPQ,AHWMHRT7TOMXLYI3XYM4K4OY3NEQ,AEXIFRBO4546MRMJHYKE2AH26VCQ"/>
    <x v="47"/>
    <s v="RJ19CW7WCSFUI,R3W3PK017U6SIG,RJB32KHP5D5O3,R3POHJCTG2XX71,R1EKLLUH4KRRS9,R2S00YTPGW362,R24N5IPVE7LGCM,R2ZOR8P02Z5J8F"/>
  </r>
  <r>
    <x v="56"/>
    <x v="56"/>
    <x v="1"/>
    <n v="649"/>
    <n v="1399"/>
    <x v="0"/>
    <n v="251387709"/>
    <x v="0"/>
    <x v="34"/>
    <x v="0"/>
    <x v="8"/>
    <x v="8"/>
    <s v="AGV3IEFANZCKECFGUM42MRH5FNOA,AEBO7NWCNXKT4AESAN443HQH35FQ,AE7GD3VRRYQEAHDR7FXJIR23INYA,AHPAW24BI5X2GCX5M2LHI72VSJJQ,AE2VXY4CFO36MDSIMPG43XHNF4GA,AHHQEKUNVETALN7DTRHUQ2WAWEKQ,AFMIFTNTUD5PIHGONWOTRMMZ5EBA,AHOJBIZVVIIFJKRREY4B6ESVA4KA"/>
    <x v="8"/>
    <s v="R1LW6NWSVTVZ2H,R3VR5WFKUS15C5,R2F6GC79OYWUKQ,R3QZ19MECGWG9A,R2MPU42MYK7GPO,R33DVXFB4VYPZZ,R1SQ7OGFR4JRUR,R1S5F9QI0M1VBZ"/>
  </r>
  <r>
    <x v="57"/>
    <x v="57"/>
    <x v="3"/>
    <n v="15999"/>
    <n v="21999"/>
    <x v="0"/>
    <n v="767743101"/>
    <x v="1"/>
    <x v="35"/>
    <x v="0"/>
    <x v="23"/>
    <x v="23"/>
    <s v="AFUT7ANZTZYGLXU65EQ2D5OP6UMA,AGT7YYJVUC6ZHRKQHVUQZMDNLXEA,AE7OMK3IQJR2U2JZE2HQ4BKSPA6A,AGCRCU432TIF4J2EL7GBEWOIULGQ,AERQBL3BISJQVHO3RLOOA4HKZX5A,AHIWNZ2HBQAHVE4OWODM6WH4PMOQ,AH2347WTE3DZ3TIZUB5LCLZPAYEQ,AHIH3QL5XONYJWEXF7VKLFHZBDJA"/>
    <x v="23"/>
    <s v="R3COVVOP2R7Z28,R2T6WHEO2ONNDD,RUFFV2QR43OCM,R2LK4WPIHJ7WDA,R6IPR9FHZ5BOT,R3DU4LFGTAIEMN,RVHHM5FW31JN1,R1QA870NJWIODF"/>
  </r>
  <r>
    <x v="58"/>
    <x v="58"/>
    <x v="0"/>
    <n v="348"/>
    <n v="1499"/>
    <x v="0"/>
    <n v="983344"/>
    <x v="0"/>
    <x v="36"/>
    <x v="0"/>
    <x v="48"/>
    <x v="48"/>
    <s v="AGH3POHLPXABF3I4ASSGTRXAUPPA,AEHVZHMJQYG456XUPYSWK7PWAJAA,AFBPPGDHU5S2IR5WEPYWGR4ABK4Q,AGEYWCB2JWQR7C3RF2SEK26PTK2A,AGWXGUALH6VESAYTZGWBZBUDTWFA,AHCG74BCEDINDMRYYF2QPYY3OHJQ,AHHGEASO3BOC2ET23MDU64DKQ5OQ,AF7TKY6E2EO7NSSPHFYFGE4FJDOA"/>
    <x v="48"/>
    <s v="R25WW5K08CGVXV,R1229K72SC8VW6,R3G7X6LSJFGFXP,R19IPICAE9A24Q,R1J0JL7TOG1YNE,R37NLAA34276Y9,R13G1K0IPVB3EA,R188FGJWORTDSC"/>
  </r>
  <r>
    <x v="59"/>
    <x v="59"/>
    <x v="0"/>
    <n v="154"/>
    <n v="349"/>
    <x v="1"/>
    <n v="2465336"/>
    <x v="0"/>
    <x v="37"/>
    <x v="4"/>
    <x v="49"/>
    <x v="49"/>
    <s v="AFDCSF36NJYXASQOJCQWFQTN7SDQ,AGHRDOQP7F74DK6KEXSY2NLLKZVQ,AF7HUEJWED3ZUCLTT2MNQDL5BQOA,AH62QNZEYJYC6LNXAJ4BXL6JZZEQ,AFMQH2YLIY5ST5VNIUADLQYIUNAA,AF5TLUDL3JKYZS74QEAMDMPXC3ZQ,AF57UETI4YHWNPSAOF2OVMNVV2JQ,AHNI4LKKPLQLDFCWJZ24SX4BGT7Q"/>
    <x v="49"/>
    <s v="R2ACU430AWSQ15,RZFPMZJQG4VEF,R2P7VTDLLMDOA3,R1B9M17A3N27E2,R4LNZP9RCX3H3,R3TL5BYHCMQSB3,R1B2BRD05LJZX4,R2WQKUAV6WUQ06"/>
  </r>
  <r>
    <x v="60"/>
    <x v="60"/>
    <x v="4"/>
    <n v="179"/>
    <n v="799"/>
    <x v="0"/>
    <n v="1758599"/>
    <x v="0"/>
    <x v="38"/>
    <x v="7"/>
    <x v="50"/>
    <x v="50"/>
    <s v="AED54H4JXQGZT6GANH6PJN4SNU7Q,AF652OHBGHAEER2HLOH45T6E65CQ,AFJLA3VGFKFSX3VC6UC4ZAYVR4DQ,AFGQN6RWDATMEVHEO5POPH6VYFRQ,AENYOOBQJZGYT4GNQRR3YEKI7KAQ,AHKZN2KHHR7CQWCGJDX26C5TBHXQ,AHMJ5EEDULQII3FGSNR7PSHQABVA,AEA4764BEJKLL5UEYQ75K6TRRD3A"/>
    <x v="50"/>
    <s v="R3MXMT6V18JJ1P,R1BQE9L2M5L12J,R369X3BEG4QPC4,R1ZBU0U8R5KBQD,R1A0NYJ6MOX3U3,R3RYEYCYNV47BZ,R28TZ1RZWX14PP,RNGN2ZRL685Z5"/>
  </r>
  <r>
    <x v="61"/>
    <x v="61"/>
    <x v="3"/>
    <n v="32990"/>
    <n v="47900"/>
    <x v="0"/>
    <n v="340521100"/>
    <x v="1"/>
    <x v="39"/>
    <x v="4"/>
    <x v="51"/>
    <x v="51"/>
    <s v="AHDIDVECFGA6OQRNUBPUO6366UGQ,AFSII6HTAHTHGXERUNDOISNWZUNQ,AF64ON4HPPVD43H6PK3CHPTTYSSQ,AELNBR4H6235Y7NVYNCGNABDIDFQ,AF35OXRSRJ335IGMNW5FYCJDLHOA,AE3CFONNMANNC5QPYIAXV67EUYUQ,AHCWRQHRUAVMTMUH5NYNB3P4NWEA,AGKZVBLHK472MSGAAUABFRZL7SYQ"/>
    <x v="51"/>
    <s v="R3RUBB6REUGTT,R281851EB9L5G6,R4ATJJVUY9JO6,R18455FQDOCS3H,RLZ80A5MC1F5G,R2DYRNTDPPD8A5,R3IFT4P8VHQGL3,R1DSJOGV3DFZK2"/>
  </r>
  <r>
    <x v="62"/>
    <x v="62"/>
    <x v="0"/>
    <n v="139"/>
    <n v="999"/>
    <x v="0"/>
    <n v="1311687"/>
    <x v="0"/>
    <x v="40"/>
    <x v="1"/>
    <x v="52"/>
    <x v="52"/>
    <s v="AF42EMTPEJAL4LNEPPX77TN77UHA,AHBMZRY43T2GTYDVNFMUVASIBTPA,AECCRE6ZTCPFGPVWDNY3IYYHCMOQ,AHOURK4XKLPPC4VHEDJ25NP64NPQ,AFC5K7RQQYKFB5PV47KAX2CHVIIQ,AHEVOBT5PFXMIS5A7GAXRG52XARQ,AHNOMOD65QU6QKFP3AMH5QPGQO6A,AGN2VH6RTYG5CM3YVH34VGYJFO4A"/>
    <x v="52"/>
    <s v="RZJR37WFGXR9B,R39X6O18GM16TM,R18ZQ09EKVWZ9R,R3NHUC9S00KIR8,R30ZSNYE78E0O2,R2LVRBREQ4EFDM,R1UJ8BCYXWICT8,R34RH86MGL4HFB"/>
  </r>
  <r>
    <x v="63"/>
    <x v="63"/>
    <x v="0"/>
    <n v="329"/>
    <n v="845"/>
    <x v="0"/>
    <n v="25135370"/>
    <x v="0"/>
    <x v="4"/>
    <x v="0"/>
    <x v="53"/>
    <x v="53"/>
    <s v="AEITVIFC7WZAEQDIVWPB4KUGKLRQ,AHQVFZCGAMMHEBBOY4SXBSRF3ZDQ,AECB6RAIS3NCSRCNMUWNZAQARNMA,AE43KS43Y6L62UBGG6K64AD5OISA,AGCBWB4YSTCDFAERTYIJ52KVW6EQ,AGPWASWUND4PQYWAP6ICZEPQCWZA,AFHT4L657CBTBKZ2UZEYQBAROXNA,AFQEZSS2I5IGAKZY3Y3CGDZLCJIA"/>
    <x v="53"/>
    <s v="R37S13YALMRPGK,R2OU2YTGFEMJHE,R25SDG11W8EAU9,R2W38EQOY97N87,R2U8MOGE4JDKBF,R2CN3CX7SGEWDK,RX74XLMFH35PD,R1B861YJE8YL2B"/>
  </r>
  <r>
    <x v="64"/>
    <x v="64"/>
    <x v="3"/>
    <n v="13999"/>
    <n v="24999"/>
    <x v="0"/>
    <n v="1130904762"/>
    <x v="1"/>
    <x v="15"/>
    <x v="0"/>
    <x v="54"/>
    <x v="54"/>
    <s v="AG6WSLLXZY52HSQUY5PRCXTCYQYQ,AHGJ2DNFP3OJWO73XW2R7TDXI7WA,AGIC6PASSVB4T3KTZHK6ADD23GCA,AH4TEK5IQCC2BSF2KSQNKQEXAPLA,AFJIYRZTBOJBOWYQ5RNA36DBBXOA,AGCRWRS4RJYVGVKINV3VAR4CGDWA,AEGPWBXEAWPF6XRT7EZJOYJQA6DQ,AF5BU6DZ446HN4DTCO7W7AWXBJBA"/>
    <x v="54"/>
    <s v="R3CR9H6ABJ4Q4O,R2S5VBYYN51ELA,R1U0718A15KBBU,R9YRKNJ667H1E,RAWMG4UI4CZD3,R877Y6K5MW32G,RC458V57ETXDN,R2VOHT3T6361C5"/>
  </r>
  <r>
    <x v="65"/>
    <x v="65"/>
    <x v="2"/>
    <n v="309"/>
    <n v="1400"/>
    <x v="0"/>
    <n v="597762200"/>
    <x v="0"/>
    <x v="38"/>
    <x v="5"/>
    <x v="10"/>
    <x v="10"/>
    <s v="AEYJ5I6JZZPOJB6MGWRQOHRQLPSQ,AFY5TVFOMVHGBPBTIJODYDQRZM5Q,AE3O6366WGEQAANKJ76QETTUQQTQ,AEQIJCPWSBCDKUO5VROXXHWX3PPA,AGVIAQK2HQ47P7UVXHW2NBAEU7YQ,AE3D5CJ2GDUP5SQ3AAYMVAGDTX7A,AH77IQRYD54XCRMCO7XEAIAYCLPA,AEA2HQHMFG3ZGJFOLLJQ65WKIZUQ"/>
    <x v="10"/>
    <s v="R1FKOKZ3HHKJBZ,R2WNMZI1EXTA0H,RCA1M3W4RIXUR,R3BKCLL6D7ZLIX,REVSR0ILY3547,R15W5KMQB95IV5,R10PB68FRUHT5V,R3TLCE9JSBU3UP"/>
  </r>
  <r>
    <x v="66"/>
    <x v="66"/>
    <x v="0"/>
    <n v="263"/>
    <n v="699"/>
    <x v="0"/>
    <n v="314550"/>
    <x v="0"/>
    <x v="33"/>
    <x v="3"/>
    <x v="55"/>
    <x v="55"/>
    <s v="AF6SKHWKK53BMAI6UVJA5FJMLK3A,AHIWSTMUSIYZAZQAMOLMPJHR7NMA,AHYDC5KBSNP2LD5ZV5SXO3CQSCDQ,AGACLGW4IBQOHLA6UJBIUNGVBRMQ,AGFX4BFHOC6FXDFPD2O24RCD32NQ,AGMXX5UGO3VXFAN2HOVYOWQYTRYA,AGNGZAPY5HMB7OOQAXQ3MH5OLVSA,AHR4VQLVSWORK3A35U3QA6IOEEBA"/>
    <x v="55"/>
    <s v="R1LG3XV2XYCQQB,RPVNHPEU1HG9F,R1MD4LW015PP00,R5RCZRA2XSJVU,R1TPVT7TXNNW2,R1GYI0Y69RU13,R3S5U7BJ1KTKAU,R3F02OAHFU646V"/>
  </r>
  <r>
    <x v="67"/>
    <x v="67"/>
    <x v="5"/>
    <n v="7999"/>
    <n v="14990"/>
    <x v="0"/>
    <n v="6850430"/>
    <x v="1"/>
    <x v="41"/>
    <x v="4"/>
    <x v="56"/>
    <x v="56"/>
    <s v="AFXQSBDW6232K22UMJWF5PMYX5RQ,AG4IENR3HNMEINBTJS3PET6VQY3Q,AEYIYXI67FZ3H57OBTA2BGZBGTHQ,AFUSP4NL7DIIS7CADTLDHGFLNOMQ,AEJG6XAZFMVQ7NRKCXG3ZCC3DIVA,AFIS3N547NISE4TGX3YU6F4X2AGQ,AGIJM2HE6GKI3I75OJ7PODHPP67Q,AGNXWXFWLOYZAYJ5PRIM2NB57E4A"/>
    <x v="56"/>
    <s v="R3FTW5HNPCX66C,RM7IFDV9KNC2O,RK9JKA9U9LZ49,R15UN38LGPS71W,RCBVF30PUU6UT,R1I75CYBWWYB2G,R2Z5R4CWX4B3KB,RX4O8WQ6VY2AS"/>
  </r>
  <r>
    <x v="68"/>
    <x v="68"/>
    <x v="6"/>
    <n v="1599"/>
    <n v="2999"/>
    <x v="0"/>
    <n v="8178273"/>
    <x v="1"/>
    <x v="41"/>
    <x v="0"/>
    <x v="57"/>
    <x v="57"/>
    <s v="AGZU6C2XL3X2B4NEWLQJDSJ75QGA,AHY62YAUHMMGFKSBGCECVGKXY2UQ,AEMGDIDXCHHDMTAJHRNXBUWISFQQ,AHQNYNRXESALGWMUFS6ITFGOVGMQ,AH7GOHZT6M5G6ELWPDTVZVKRZ7ZA,AEHIRIOGHJKVTFYHFZVQ322CMZMA,AFUU5Q42TD7WLXRGKOBMRGUZWRFQ,AFUV6WMMWSY6UM3P6ATQ6SME3H7A"/>
    <x v="57"/>
    <s v="R9GNL4OF49DH6,R2I0MJPJI6FOIE,R732VQVZLKUGL,R3L55JQKYQUMNC,R2MN9LXLLTNJ58,RY71WCYL05RXL,RPFUVX3Z31TRO,RO7LRFL67Z505"/>
  </r>
  <r>
    <x v="69"/>
    <x v="69"/>
    <x v="0"/>
    <n v="219"/>
    <n v="700"/>
    <x v="0"/>
    <n v="14037100"/>
    <x v="0"/>
    <x v="12"/>
    <x v="4"/>
    <x v="58"/>
    <x v="58"/>
    <s v="AHVZCQP5SYIVGZJK4LRP55ZXWETA,AF6YDBL3KYIK3LBKKDIHUMOLKN4Q,AHKL2U5BIK4ZODWORRJ5RWNLL2TQ,AFKZHMXRXMRTVZLMHATTD53AVKRA,AGFTWXF3QWIHMPN7SMTSHB6HNJ7Q,AE4G376L73UNPWICYOSYO2KNXYJA,AHGFA5MNVOFDMIL3322YZ6IOA5VA,AGUR3CFYVZUMDJQIESKOIQOGV7AA"/>
    <x v="58"/>
    <s v="R1BC08IFG4REKS,R1FJKIHIO54SOW,R3JR48W2CI480,R3JH7SHSXDT1GT,R35QWAY83WL8H6,R25N2U90N2A5AS,R19AK3DT3JOE82,R210WJI15JCSRE"/>
  </r>
  <r>
    <x v="70"/>
    <x v="70"/>
    <x v="0"/>
    <n v="349"/>
    <n v="899"/>
    <x v="0"/>
    <n v="133951"/>
    <x v="0"/>
    <x v="4"/>
    <x v="6"/>
    <x v="59"/>
    <x v="59"/>
    <s v="AEOIHOJD3O5MYSVWZOBDUJGYWZGQ,AF6LAYTAGSTBKL2QUF3WFB6OMCPQ,AHKXH7KSF7CPJCJMHB6B35VPTETA,AFELQLNWTS4QJNCCA4ZDTWHVORJQ,AGGE54AKRMX2XMQWQQTSUOPL7CHA,AG7ZAJNX4XZ5LTA4NLWBHTCX2V5A,AGYSVNZMQT5LOVKHSCYDE7OAPKVA,AHAI6EM7F7W3GV3SUIDSKWTBJOSA"/>
    <x v="59"/>
    <s v="RDFETF8YFDP96,R3604ERFM30Q4D,R1CB3GDRVBHAIG,R29H4558OA57RW,R2C4V03DG7EDWE,R20CNK6VJGER17,RXZLH38FGBU9K,R3E6TE6HH92GC3"/>
  </r>
  <r>
    <x v="71"/>
    <x v="71"/>
    <x v="0"/>
    <n v="349"/>
    <n v="599"/>
    <x v="0"/>
    <n v="125790"/>
    <x v="1"/>
    <x v="21"/>
    <x v="3"/>
    <x v="60"/>
    <x v="60"/>
    <s v="AGE6O2NLNA3NUGORPU4SDK2S23QQ,AEXZDEFVFQ3LW6DKHRGXLPWF63DQ,AHU4FNYTFWSGG5TMN53LED2U7X2Q,AEH463ZLT7U67XS3DWK2Y27GLVWQ,AGOXDFXDUHGRNK5JD2YNYIZ72AEQ,AEDLXBJM6UISEM4SXR6YUIY4KNCQ,AGHUNVKMP4YTSSYUDMEX3JJJ5I3Q,AH5IBUYCUMQE3ZLKBJ3PLWNMXDIQ"/>
    <x v="60"/>
    <s v="R27HJ954EMEOQK,R2EPGPZGPWXR4I,R1KUXERHI948E7,R1YRGKI6652QR,R3DCUTJ6CQCASZ,R11TECZ2LD0OKP,R276HYHWQ5B09O,R2HOVRWP63K3OL"/>
  </r>
  <r>
    <x v="72"/>
    <x v="72"/>
    <x v="3"/>
    <n v="26999"/>
    <n v="42999"/>
    <x v="0"/>
    <n v="1945188762"/>
    <x v="1"/>
    <x v="42"/>
    <x v="0"/>
    <x v="54"/>
    <x v="54"/>
    <s v="AG6WSLLXZY52HSQUY5PRCXTCYQYQ,AHGJ2DNFP3OJWO73XW2R7TDXI7WA,AGIC6PASSVB4T3KTZHK6ADD23GCA,AH4TEK5IQCC2BSF2KSQNKQEXAPLA,AFJIYRZTBOJBOWYQ5RNA36DBBXOA,AGCRWRS4RJYVGVKINV3VAR4CGDWA,AEGPWBXEAWPF6XRT7EZJOYJQA6DQ,AF5BU6DZ446HN4DTCO7W7AWXBJBA"/>
    <x v="54"/>
    <s v="R3CR9H6ABJ4Q4O,R2S5VBYYN51ELA,R1U0718A15KBBU,R9YRKNJ667H1E,RAWMG4UI4CZD3,R877Y6K5MW32G,RC458V57ETXDN,R2VOHT3T6361C5"/>
  </r>
  <r>
    <x v="73"/>
    <x v="73"/>
    <x v="0"/>
    <n v="115"/>
    <n v="499"/>
    <x v="1"/>
    <n v="3858268"/>
    <x v="0"/>
    <x v="36"/>
    <x v="1"/>
    <x v="61"/>
    <x v="61"/>
    <s v="AEGZSNGSJJAEMJ3RRNVZTKUILOHA,AGX46OTZ7C4VDXH4UA7ZAZIZUMYQ,AEDLLY6JXNCVYIW227SBCPVYHNUA,AGTJ44UNO6K5X567YLQPYGN3TV4Q,AFYCBABBI2GCQRSCKIRHPLQNO72A,AG55XGEMTFKS7BXQTNFKHFTMMW5A,AGQYGAK76B74HUWOOUOFTXH2LAZA,AHFHIY2KE5PQIJ6H7PKV6N7OLIZA"/>
    <x v="61"/>
    <s v="R2VUNGNI96EEJ7,R2JGNI2T5LVFRQ,R9ISXRV6DA0OY,RZFW11UFTCBVH,R1WGHB13Q2OLYA,R11ETJ640KDIRW,R2IA54QBAYAGND,R23Y3AD6E6GE9N"/>
  </r>
  <r>
    <x v="74"/>
    <x v="74"/>
    <x v="0"/>
    <n v="399"/>
    <n v="999"/>
    <x v="0"/>
    <n v="1778220"/>
    <x v="0"/>
    <x v="13"/>
    <x v="3"/>
    <x v="62"/>
    <x v="62"/>
    <s v="AFJVYK4FXVGRSTSLGVUE5JGB2NVA,AEVJIJSEUXPBRKOQ2PB4JNBUTFRA,AGRLDCPA7VJZZTV4GUIODVQ3DTHA,AEUDATTJUCKFQ5ETVLUU57ZZ3XXQ,AEGR6ZYWXPEZWM7JUEBWQHAOPS2A,AEETOHX32FYDRI6SIAW7L76Q2NHQ,AELSOXQRZBOFSSY4HJUR4Y7ASQBA,AFJ6ALITTDOSUNPSFLRGDVIAEWBQ"/>
    <x v="62"/>
    <s v="RMEKYV7XWTWKV,R1PYVXH6MGUQLU,R3FUT08S34HBHW,R2X57Q7030Q9DG,REPXGC5R2LG85,R399JBQZ8JKDKC,R1N2RQSGT02EZJ,R1NGVE16U4ZUIR"/>
  </r>
  <r>
    <x v="75"/>
    <x v="75"/>
    <x v="0"/>
    <n v="199"/>
    <n v="499"/>
    <x v="1"/>
    <n v="300398"/>
    <x v="0"/>
    <x v="13"/>
    <x v="3"/>
    <x v="63"/>
    <x v="63"/>
    <s v="AHH2TIJJ2IGD5H3DJO3FROUHRRSQ,AF37X7ZH7JPA6H5Q64NV6QFIBCYA,AFKT7LV4XE6XJ2VTHCBHPQECW2RQ,AE7GGDNBOHD2JQ2X5JPD666SAQOQ,AENNAVVG4GBJKDQKJXQUEKQKTXGQ,AFPSO7EYQBYVEJGD4TAT7YFCM6UQ,AFV5W5BR6PKGHPIG3J6TNFK7BSXQ,AHILALAA7Q6SQRTFJVLT75P37FXQ"/>
    <x v="63"/>
    <s v="R37D7HJR4MR520,RPXR67LNCQALE,R1K9WE1GDB2PP0,R34PZ2AX727RPD,R2HALNEM14EW7P,R3D6EV6X38WU4Q,R2NCR8UX28VRH4,R3PTXRLR7MPN25"/>
  </r>
  <r>
    <x v="76"/>
    <x v="76"/>
    <x v="0"/>
    <n v="179"/>
    <n v="399"/>
    <x v="1"/>
    <n v="567777"/>
    <x v="0"/>
    <x v="10"/>
    <x v="1"/>
    <x v="64"/>
    <x v="64"/>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r>
  <r>
    <x v="77"/>
    <x v="77"/>
    <x v="3"/>
    <n v="10901"/>
    <n v="30990"/>
    <x v="0"/>
    <n v="12334020"/>
    <x v="0"/>
    <x v="6"/>
    <x v="3"/>
    <x v="65"/>
    <x v="65"/>
    <s v="AFRONQAZPYZARLWLDQM2VXS7ZTIQ,AGA5INGXTDEODK7X55L4WXF6DJNQ,AHTI2CPD7SANQV7GK4FHIKCWJ7VA,AFUYGZVKVTGAEIOV2UCYF5JPXSCA,AHFVYKQ2L4PSG4EKGA4GLQKQT2NA,AENTXYVP4NNTWTHTYFRTOOY2MEAA,AGJS36PNW27URDEUJGCT2OLR3Z6A,AFG6LFTPXXKNHXVGXPDM6P3CCAHA"/>
    <x v="65"/>
    <s v="R95AYORS91NWX,R345JC4508EPTU,R20E3IUW7O236Z,R2QP52L8FNG8EN,RS73FA8EPYION,R134725GEKQE0F,RSQ14DVNFLV3C,R2OSJ4YOGUTXNR"/>
  </r>
  <r>
    <x v="78"/>
    <x v="78"/>
    <x v="0"/>
    <n v="209"/>
    <n v="499"/>
    <x v="1"/>
    <n v="267464"/>
    <x v="0"/>
    <x v="30"/>
    <x v="2"/>
    <x v="66"/>
    <x v="66"/>
    <s v="AEBHZQJ4R2TZ57GOCSTMIP53F4JQ,AHSESHUAGEFQ62M3KYV3EK5K77FQ,AFB3MTOE4VW2XO6RTJGIWJYH5OBQ,AF7CJCAKRIAY4BVN77BTSZYXXIZA,AHW6UBYJXSPOMQVGP74VQ74BO55Q,AGIAEJN4RPI6Z5ABV733VJMBUZLA,AHUELVJPFM3FEIMF2DE7OTNQD5VQ,AHPVTM2FDYB3YW3MXB523JWJTLQA"/>
    <x v="66"/>
    <s v="R2LX1M52C4KNJA,R2BXIXVBJUUUEC,R19EYLO6N0AKLG,R2PGJZAQVR5XQE,R20A9E5E100YPR,RTSX75DFGY3VC,R1WGYKGMT7EHPY,R1ZXKR6UFH5VNW"/>
  </r>
  <r>
    <x v="79"/>
    <x v="79"/>
    <x v="4"/>
    <n v="1434"/>
    <n v="3999"/>
    <x v="0"/>
    <n v="127968"/>
    <x v="0"/>
    <x v="0"/>
    <x v="1"/>
    <x v="67"/>
    <x v="67"/>
    <s v="AEC5PUIW4OSIDDQED7WLXG2S7TOQ,AGVXOHPJT64ZRYKHIDKVJSJGK6CQ,AFQHWSQ7JR7VCM4SWXXIOB4V3VDA,AFXWZKJCBIHCQFOR2RFYUE7UQDSA,AGD7VGYGPRKMQY3XXC4U3XIDF5CQ,AH23AKG5YNJYJ4Y6OYI5H6UBQMLQ,AGKNJPIVMVEHKL6ZFBAQ3CTFZ2KQ,AFR7B35PQ2DLHGMFBSCRIUUVLRWQ"/>
    <x v="67"/>
    <s v="R35LMI5GBW0RX3,R35IGWMP7EV49V,R3KQ92E1PGHL45,RZU6RWH3LJNWV,R2KYY1GC45E5SL,R3M55L4CWCO99H,R3W4I9B0JTZJH4,R30ELP5YFHQ2F3"/>
  </r>
  <r>
    <x v="80"/>
    <x v="80"/>
    <x v="0"/>
    <n v="399"/>
    <n v="1099"/>
    <x v="0"/>
    <n v="26671631"/>
    <x v="0"/>
    <x v="0"/>
    <x v="0"/>
    <x v="0"/>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r>
  <r>
    <x v="81"/>
    <x v="81"/>
    <x v="0"/>
    <n v="139"/>
    <n v="249"/>
    <x v="1"/>
    <n v="2335122"/>
    <x v="1"/>
    <x v="15"/>
    <x v="1"/>
    <x v="20"/>
    <x v="2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82"/>
    <x v="82"/>
    <x v="3"/>
    <n v="7299"/>
    <n v="19125"/>
    <x v="0"/>
    <n v="17250750"/>
    <x v="0"/>
    <x v="33"/>
    <x v="10"/>
    <x v="68"/>
    <x v="68"/>
    <s v="AFZBEV4BOWGRSEH2PK7D65ZW66PA,AFXQ3YGENWMRX36NXEBSR2ROPG5Q,AHD5PGE5RBBE2T3G427T32V7OROA,AELM6ILLTWBSXJXOKMNA2GM3DTKQ,AFXYY4Z4QM34XOLVVYKZSNZGBBBA,AFHZLQ2Q3GSCQCWMF4N66DXXVJCQ,AF62LB4BMTMNZXCHTSXSEKCXZFLQ,AE5KLF5JEOL4PMUGKERILYLPDSNA"/>
    <x v="68"/>
    <s v="R3MHRRK05RD01A,R14A3U8XTK1D7X,R1F10MFQBXZA8W,RAT511FHTC8Q4,R11FM1DRG1FNOI,R1RZDRQI3RD780,RJS87YIWGG7GF,R2JI1L2FTMA3ZW"/>
  </r>
  <r>
    <x v="83"/>
    <x v="83"/>
    <x v="0"/>
    <n v="299"/>
    <n v="799"/>
    <x v="0"/>
    <n v="23004009"/>
    <x v="0"/>
    <x v="11"/>
    <x v="5"/>
    <x v="69"/>
    <x v="69"/>
    <s v="AHDJJLKORMH72SSEBWOVAKE66EHA,AHEONKS6KOZ4SIOZNOLYFGQBXU4A,AEUPILALWUFFD34CNWRYX4PFQKSA,AEKWBYGLEXUNRAJKVPO6HMF52W7A,AETM4APJU6TQILR5HKP3CSPYQL5A,AFOGCVLE7W7ZM5OW3XW7JXCNSIVA,AFLFHQMJXDKP4FNRZVNDLBCI7ULA,AGLH5KPYCT4MGPQ34MNWKLR6NXEA"/>
    <x v="69"/>
    <s v="R23CC5VDSVR49B,R1AWZE3731748T,R388KOR9TWPX5H,R2PLH1UHYDQWFA,R1B7Q58I1P83OY,R1C13PY8A3WUC5,RTEAGC48PIYAU,R2E0N8Q0ZQM9N9"/>
  </r>
  <r>
    <x v="84"/>
    <x v="84"/>
    <x v="0"/>
    <n v="325"/>
    <n v="1299"/>
    <x v="0"/>
    <n v="13738224"/>
    <x v="0"/>
    <x v="43"/>
    <x v="0"/>
    <x v="70"/>
    <x v="70"/>
    <s v="AEXK37TSBFHSP2TYE63YPKETWQ7Q,AEKMVX2VDNNX4ZFXI67SGKMJGZAQ,AFEIIEKX6JEHS3CPGCSIYLGCNKFA,AFDYUQAM7Y56P4R5CREI5OBPHSLA,AGEPZSRFODWZ4XUTXO2HNWLJIMJA,AH25HG24NISHLQPFOZA77WS5CUFQ,AFZ7US7H622UBLYL4ZX2XEHT7FHQ,AFDDH5QGUJ2NHJZBIAPEQVUIQCKA"/>
    <x v="70"/>
    <s v="R10365HEDURWI9,R5RP542IMC4OI,RX2HFWXTTQDTS,R2636VYPMOZV9,RW2Z2YM3K8UV5,RVNGA0FEAXYHI,R2K7MABWMAQE26,R33YS4PO3JWU23"/>
  </r>
  <r>
    <x v="85"/>
    <x v="85"/>
    <x v="3"/>
    <n v="29999"/>
    <n v="39999"/>
    <x v="0"/>
    <n v="291912702"/>
    <x v="1"/>
    <x v="23"/>
    <x v="0"/>
    <x v="34"/>
    <x v="34"/>
    <s v="AGDOVGWZKEQ3M6DA2GHV6WUZT5SA,AGEUXHN7U2Q26CM6TFOTW7GZXFXQ,AHYXZVXUY3QTBP7IBFIUBSZVH2XQ,AGO4OKG6KVBAAE52Q62JBKHRDFFQ,AGOARJLTS744KQC3BTKT5KQVOJUA,AF6XISKAQXTX3Q5RUF2M2VKOJ66A,AEP6PYK2DLTD5UCMURSUNUE4IE5A,AHJSNMHQQWE6LMFRATH5LLJBQQXQ"/>
    <x v="34"/>
    <s v="R2J3Q3BUHJ2S7E,R2H2ELE1DG24VY,R1U1S7X7BPSZBU,R9XVQWX40D175,REHUMWC9Q9EAG,RLEFI0WUITF14,R1M41TK6XDE47C,RUM8TBPKUE5UF"/>
  </r>
  <r>
    <x v="86"/>
    <x v="86"/>
    <x v="3"/>
    <n v="27999"/>
    <n v="40990"/>
    <x v="0"/>
    <n v="192775970"/>
    <x v="1"/>
    <x v="44"/>
    <x v="4"/>
    <x v="21"/>
    <x v="21"/>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r>
  <r>
    <x v="87"/>
    <x v="87"/>
    <x v="3"/>
    <n v="30990"/>
    <n v="52900"/>
    <x v="0"/>
    <n v="376066100"/>
    <x v="1"/>
    <x v="19"/>
    <x v="4"/>
    <x v="51"/>
    <x v="51"/>
    <s v="AHDIDVECFGA6OQRNUBPUO6366UGQ,AFSII6HTAHTHGXERUNDOISNWZUNQ,AF64ON4HPPVD43H6PK3CHPTTYSSQ,AELNBR4H6235Y7NVYNCGNABDIDFQ,AF35OXRSRJ335IGMNW5FYCJDLHOA,AE3CFONNMANNC5QPYIAXV67EUYUQ,AHCWRQHRUAVMTMUH5NYNB3P4NWEA,AGKZVBLHK472MSGAAUABFRZL7SYQ"/>
    <x v="51"/>
    <s v="R3RUBB6REUGTT,R281851EB9L5G6,R4ATJJVUY9JO6,R18455FQDOCS3H,RLZ80A5MC1F5G,R2DYRNTDPPD8A5,R3IFT4P8VHQGL3,R1DSJOGV3DFZK2"/>
  </r>
  <r>
    <x v="88"/>
    <x v="88"/>
    <x v="0"/>
    <n v="199"/>
    <n v="999"/>
    <x v="0"/>
    <n v="126873"/>
    <x v="0"/>
    <x v="27"/>
    <x v="6"/>
    <x v="71"/>
    <x v="71"/>
    <s v="AHFENRYJG4LPXDTUGEMG335VICSQ,AGSV37DJ5QTUYOXFJNPD4W7GXVFA,AGDEVIAYABTMIJLTYWTUS5M5VBTA,AFKDGUQ5TMGT3PXBDHAWPRE5CACQ,AHWENSYYF2QDH3EX4REMVGBEMMLQ,AGJOGZAGBMX7PBCUAILD2YIM5MAA,AF5EHUH4GWB7JZ3PZ53Z2DOYK5WQ,AHHT4VWMFYSASNW6RH2Q65C6YNDA"/>
    <x v="71"/>
    <s v="R14ZOPYFHOYYRQ,R1GQH74NUCJZZ7,R1BNWIYBRSI1Z6,R347KU67LE6JEH,RMGA8IGV2WQDX,R2782FIPC5T4KM,R220M468LVHIE1,RA1PNAU355MLG"/>
  </r>
  <r>
    <x v="89"/>
    <x v="89"/>
    <x v="0"/>
    <n v="649"/>
    <n v="1999"/>
    <x v="0"/>
    <n v="48513731"/>
    <x v="0"/>
    <x v="45"/>
    <x v="0"/>
    <x v="0"/>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r>
  <r>
    <x v="90"/>
    <x v="90"/>
    <x v="1"/>
    <n v="269"/>
    <n v="800"/>
    <x v="0"/>
    <n v="8107200"/>
    <x v="0"/>
    <x v="46"/>
    <x v="9"/>
    <x v="72"/>
    <x v="72"/>
    <s v="AGMJ6TDLOVZIR5ZU65TLJFSLG2BQ,AGPK7U5SHXBYBXEWBTRCIAZSB6LQ,AHXYETFF4XMSAI4VAHP24XL5SSTA,AGMUJCTMBNQBOGHL6UPSSF4KSNUA,AGEUQD256CS42A6PDKDB75VZRADA,AHGA46UDDADBRAB5FOHX6XY2DBVQ,AHUVYZMQ6PWI54UXP7SLLS4ZU46A,AHVS66CFEP5AXDC35N4ME4SU4X5Q"/>
    <x v="72"/>
    <s v="R3AZDEK3MQA3RA,RXF3HCCBWV0VB,R6CVYFDUXBS36,R1QMN1WQJIWAB7,R2MOVGGWRV4ZPE,R2Z00XYFTN4T2Y,R294UWCBOTKD8H,R3NPDCAH895UHB"/>
  </r>
  <r>
    <x v="91"/>
    <x v="91"/>
    <x v="3"/>
    <n v="24999"/>
    <n v="31999"/>
    <x v="0"/>
    <n v="1116733101"/>
    <x v="1"/>
    <x v="47"/>
    <x v="0"/>
    <x v="23"/>
    <x v="23"/>
    <s v="AFUT7ANZTZYGLXU65EQ2D5OP6UMA,AGT7YYJVUC6ZHRKQHVUQZMDNLXEA,AE7OMK3IQJR2U2JZE2HQ4BKSPA6A,AGCRCU432TIF4J2EL7GBEWOIULGQ,AERQBL3BISJQVHO3RLOOA4HKZX5A,AHIWNZ2HBQAHVE4OWODM6WH4PMOQ,AH2347WTE3DZ3TIZUB5LCLZPAYEQ,AHIH3QL5XONYJWEXF7VKLFHZBDJA"/>
    <x v="23"/>
    <s v="R3COVVOP2R7Z28,R2T6WHEO2ONNDD,RUFFV2QR43OCM,R2LK4WPIHJ7WDA,R6IPR9FHZ5BOT,R3DU4LFGTAIEMN,RVHHM5FW31JN1,R1QA870NJWIODF"/>
  </r>
  <r>
    <x v="92"/>
    <x v="92"/>
    <x v="0"/>
    <n v="299"/>
    <n v="699"/>
    <x v="0"/>
    <n v="65959737"/>
    <x v="0"/>
    <x v="48"/>
    <x v="0"/>
    <x v="3"/>
    <x v="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r>
  <r>
    <x v="93"/>
    <x v="93"/>
    <x v="0"/>
    <n v="199"/>
    <n v="999"/>
    <x v="0"/>
    <n v="424575"/>
    <x v="0"/>
    <x v="27"/>
    <x v="3"/>
    <x v="73"/>
    <x v="73"/>
    <s v="AEC4ANXPPWN4RV5YG4JXEVPUXTHA,AGDQOOPS6XJBBWHH34E4NJJUCN6Q,AE7QAFZ3XNWF3O4BK4WIGFB3JGIQ,AFVQ5YGAAENELAHUFPH2MAVYIWTQ,AHTWP7R2AL6U4QIX73CNJ7Y7BBDQ,AEHQERYQKTKY5OMTF5KOWEIVCSQA,AGHYPI3NVH2LTDBF4N7QXV5CQEVA,AHCA5SEFUQQWPNVIGU2QCAWNMDKA"/>
    <x v="73"/>
    <s v="R3ET6IRJTU70BS,R3589B83QJ7IR8,R19UEB6ST57UVR,RG7D4BZAWAW7I,R32C8DOWXVBIQP,R14MFGZY1ZD0M6,RD2T9Z6AG9GBY,ROTSX1QO0ZBS6"/>
  </r>
  <r>
    <x v="94"/>
    <x v="94"/>
    <x v="3"/>
    <n v="18990"/>
    <n v="40990"/>
    <x v="0"/>
    <n v="272952410"/>
    <x v="0"/>
    <x v="34"/>
    <x v="0"/>
    <x v="74"/>
    <x v="74"/>
    <s v="AGACKHUULXIV2SLNKKA6GWQOP7JQ,AHX6DQRYIJWTTXZ22B35O624OAYQ,AEH6JRDO3GFF5AKVH7SZUP2UPNZA,AH4UFMXJR52M6C4NX7QU4XASBENQ,AFVGMSHRL5NQJERZVEKY4JTQ26VQ,AEQH7UPNWWVMWQAZ2TKCXLZNLVLA,AF2IITAFGAYGRB5HXE2INA4YXL5Q,AEXRM3SMHD5HJC5BMNDNQSEMGLYA"/>
    <x v="74"/>
    <s v="R2GC03W48T3IJR,R3EL2OA6MMM893,R1GV21LOE1079G,R3RT49SO6YCNDO,R31P7Y321UTDK1,R16ZGZCQ1H0ED3,R217N2SRNQMWHJ,R1H7N6CO2XOFSO"/>
  </r>
  <r>
    <x v="95"/>
    <x v="95"/>
    <x v="1"/>
    <n v="290"/>
    <n v="349"/>
    <x v="1"/>
    <n v="689973"/>
    <x v="1"/>
    <x v="49"/>
    <x v="7"/>
    <x v="75"/>
    <x v="75"/>
    <s v="AFOYOG3YKIOLPTLR3RZNRGUHHEAQ,AENFRNJLSQPJICHCPKWOMUBY6RZQ,AGFJSRWCBODKCJT6UZRNZJGS7REA,AGEJSKUSIVTSJWJU7VP34MUN2TAQ,AG4MIJFPUX7ACHTA37OTFR2POWAQ,AGKBVK7XMXHCSEHT2ENTPCTVRBIA,AGGNPDA4Y5XGITWNNOOODFOYXUDA,AEUAAKEA5FFOZ66HNIUQI3OJQDQA"/>
    <x v="75"/>
    <s v="R32XZQTB1BP0J8,R2NHRHTL743ZMA,R10FKRAEORI9L,REVEDLADDDB1V,R36GKVZB8QEVRH,R2GVIPC51M5OO6,R353OSCK8VF5E3,R30ADKRID5GLDX"/>
  </r>
  <r>
    <x v="96"/>
    <x v="96"/>
    <x v="4"/>
    <n v="249"/>
    <n v="799"/>
    <x v="0"/>
    <n v="862121"/>
    <x v="0"/>
    <x v="12"/>
    <x v="11"/>
    <x v="76"/>
    <x v="76"/>
    <s v="AGDR4WFX53YFXTBXAHC65MMBDERA,AFOEBFZC6LMNNTBEC22LCUGEO5QA,AGDWLF5AV4ORJG6IXPD65BSQ4WHQ,AERP2HDU5NDVDVWH2VDXZY3ITHRQ,AFLUBMW56L2YZFC7R3RZVLC7YGAA,AEVQ23BWUEEHRN4SPRKHA57N6SOQ,AGYFSXQSHFHYAB4GM2SRCFCQBFQA,AFYFP2TSUS4LLHR6CY5NJQZZIG7Q"/>
    <x v="76"/>
    <s v="R1MTTFP4GWHWC8,R2A03DS956BN4T,R21TRTA1VGGCD3,R1UJJ36GMAT8P8,RLLTRV5LUMPGQ,R1A3XYRF4ESBLP,RIOC9B1740DPI,R12CWR7TITHMF8"/>
  </r>
  <r>
    <x v="97"/>
    <x v="97"/>
    <x v="0"/>
    <n v="345"/>
    <n v="999"/>
    <x v="0"/>
    <n v="1095903"/>
    <x v="0"/>
    <x v="6"/>
    <x v="7"/>
    <x v="77"/>
    <x v="77"/>
    <s v="AH5JH2QLZDYXTHIDXBBLTDHQUALA,AGY6OOO6NIXEY5CJIHB4LUUUQJLQ,AHCJ2GWM5V4XDOBLR4UU2RV4ERKA,AFBURR5C3CR7XL4WPXXV5ZEDDZPA,AFWFYPM37ORBVNKGLW4EETQML7TQ,AHFT6MCOAFZXAUNCYQYPBI7YYF4A,AHA2QGFQYDUQ57OW7ATIM3QVTIIA,AFI5YRB4PKR26ECAXNTMOWMXMEQA"/>
    <x v="77"/>
    <s v="R168J8VQSY0OH5,R18LTVF8A76SR3,RVRLO0A6SRBIU,R3VH49P53CT04T,RSEQE3YO0NKC0,R3A8QATMFQYP3W,R374YBV58QVZRY,R233DLMRTKEDS4"/>
  </r>
  <r>
    <x v="98"/>
    <x v="98"/>
    <x v="1"/>
    <n v="1099"/>
    <n v="1899"/>
    <x v="0"/>
    <n v="42575580"/>
    <x v="1"/>
    <x v="21"/>
    <x v="6"/>
    <x v="78"/>
    <x v="78"/>
    <s v="AHQC27SWWMUOTO3W7NGIG7KPX2AQ,AH3ZNJWSAOEWIBD3NFLGHZZOOMIQ,AFAFMRV4L35642NQMP3WELYPQ6ZQ,AG6GKJFYOVO2OJCRV73FBUIBAJLQ,AEWU6OTDLIVY6F2UAY2UYYQSGOPQ,AFOPBEQ5YUOBWJ7TBDFITQFZSN3Q,AETRLRK4QNNUXN3RRQ7BWMBAFXCA,AFXO2ER7GFIH4WDPPZX6LRZX3X7Q"/>
    <x v="78"/>
    <s v="R30SWI8U6K7PDR,R2K3WL7JFGLDI,R2WXWZRPAKQ1GP,R29PWDI4WOF8FK,R26V2X161L8NR5,R3B4VBD2NKURWM,R3A6QVJ73S0FLJ,RSP7D739UWRFL"/>
  </r>
  <r>
    <x v="99"/>
    <x v="99"/>
    <x v="0"/>
    <n v="719"/>
    <n v="1499"/>
    <x v="0"/>
    <n v="1566455"/>
    <x v="0"/>
    <x v="50"/>
    <x v="3"/>
    <x v="79"/>
    <x v="79"/>
    <s v="AFKENW6K3CFMTD3EGXQCUGK5XWWA,AHW52L6QGPO7TTN7LC3B5JVJNRDQ,AGDOSBSPQWBNRA3G4IV3YWOVIOXQ,AFOTDDBZZITX2HTAZ7HBQ3I4BZYA,AEEXKG5AG3K2ZV5EDWTS44RP245Q,AGHPERSZ5ZUKU6VDRTYPQ3IOGQUQ,AHY6R6FREC2FHKQYBVIBR3XJKPVA,AFCKW7CNBDUGWITOVBVJGAQYTW6A"/>
    <x v="79"/>
    <s v="R3ROJ6AWGN2UFN,R3160KII7MBSDT,R8ZDM5P3NBJ6V,R2XYESNNUWI2DP,R1UHCZ5GEKZFZL,R2LUS6OIA1FUIY,R3TNBYI02BNXDP,R341FNER86M2NB"/>
  </r>
  <r>
    <x v="100"/>
    <x v="100"/>
    <x v="4"/>
    <n v="349"/>
    <n v="1499"/>
    <x v="0"/>
    <n v="6213355"/>
    <x v="0"/>
    <x v="36"/>
    <x v="4"/>
    <x v="80"/>
    <x v="80"/>
    <s v="AHDC2HUUNEL6GRJRX5TTOVKITONQ,AEBMIYML42WN2LWWZ4VIYP6IYPJA,AGMWSX5A6BMRWUFEIC4KPWXAJ4YQ,AGIBHP2JIWGT67DQJYQTYMAXKTQA,AE53NI5ENHBJCJOCII2GH6FLUOUA,AFI7P52BGRV2NZVRGTJLLCBGJC6Q,AHJ7V4RXBRFQB2OARDFFSNWHNIRQ,AGKCX7P476LO5R2Q3HYVXO2BCSFQ"/>
    <x v="80"/>
    <s v="R3UKO8DK958TVU,RQQT9ZUZIJ2J9,R243SOUNFQGU4K,RSHK5RYDB3VH6,R2HTAIZTX7XKXG,RHB3ONZ4OL1N2,R3Q0E1AI2I2B30,RO78JI2HT6J3P"/>
  </r>
  <r>
    <x v="101"/>
    <x v="101"/>
    <x v="0"/>
    <n v="849"/>
    <n v="1809"/>
    <x v="0"/>
    <n v="11843523"/>
    <x v="0"/>
    <x v="3"/>
    <x v="4"/>
    <x v="81"/>
    <x v="81"/>
    <s v="AGD3F3J523RVZPEJGZE7WPFJXONA,AFAKUEWJWYAKREBPXLV2MNKZXMLA,AGM4RYZ46NPKH7I2SDZXAUHSB52A,AHNAIWL3HMBBFWPLJWSHF5XIGJLQ,AELBEUEZY4ZDRRUYDKANK4BUZOHQ,AEVI32AU5HIKNCR3VPGFHSFDOL2Q,AH2YUV5UZMGORXEBW3SJV4N3V2FQ,AHUJ3IACIKHRFAYWD3TAKH3SXKZA"/>
    <x v="81"/>
    <s v="R19CZW6DWGE2WH,R23RHEY0ZRAT67,R14H0NECRS2LAV,RETQ7C9XRV1WY,R2WX5VW2D3WO75,RK9ZW19PLNUYO,R2CPF8A0YDYQRE,R28O8X64JYO82C"/>
  </r>
  <r>
    <x v="102"/>
    <x v="102"/>
    <x v="4"/>
    <n v="299"/>
    <n v="899"/>
    <x v="0"/>
    <n v="1427612"/>
    <x v="0"/>
    <x v="29"/>
    <x v="1"/>
    <x v="82"/>
    <x v="82"/>
    <s v="AGHKFSJFKP7E3JJOXV3C6UPGZKQA,AFAZO5BDXQFTNM5IUP2X6F5XIIVQ,AFAZO3VRRBIL6DP5UI4B2UDILGRQ,AEBEUDL2VRUKJQ3R52K2SQR5JHJQ,AEYPXWWAKKOQEX2Z6HKEVFCYZ4EA,AHMURR4YBS77BA3QJ43PBIRDLLSA,AFAH6ZDWWYSXCWPETRIORFGRILAA,AGRSOPDTA7U5B4WO5BHUCRZI5KRQ"/>
    <x v="82"/>
    <s v="R2W93BKACGQMYR,R3L9WB85IB0Y5O,R15PHQG6E08SRK,RGAGJH8NCQG57,R1I4MAFYK4CVTO,RVP0VF5HL82LG,R2P3J8JNKDB1SK,RD9IPXKRI6ZDY"/>
  </r>
  <r>
    <x v="103"/>
    <x v="103"/>
    <x v="3"/>
    <n v="21999"/>
    <n v="29999"/>
    <x v="0"/>
    <n v="985167160"/>
    <x v="1"/>
    <x v="35"/>
    <x v="0"/>
    <x v="14"/>
    <x v="14"/>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r>
  <r>
    <x v="104"/>
    <x v="104"/>
    <x v="0"/>
    <n v="349"/>
    <n v="999"/>
    <x v="0"/>
    <n v="13106880"/>
    <x v="0"/>
    <x v="6"/>
    <x v="0"/>
    <x v="83"/>
    <x v="83"/>
    <s v="AGKNFVSMZCSEFHPASWFBOIYKRZJA,AERBQW23ELEQZRWXWOW5EFQ2AA7Q,AE6T7WGZSJSYC6C44JF6AJLJDOCA,AFAI5BPCMNB5QLJ2T5WCKGA5U2DQ,AGFEJBFF3L7ZFO3MWAWARDIZZ4QA,AFGPABA7HWGCWXXWZV5QOIOZY77A,AHYITN5O5VRJ4GJVYGJW3W6TRM2A,AG67C3ZJMVIGQPZOJS5PISM3QF6A"/>
    <x v="83"/>
    <s v="R3JCOBHM1JXUQ0,R24Q3GIRGESSP7,R3ST56H0XWNVV2,R31NFMTNJIPKMQ,R1K6D5I67P8INJ,R3HKP0S37A375D,R23BXIK2NYRZJ6,R2EP7R64E7CH21"/>
  </r>
  <r>
    <x v="105"/>
    <x v="105"/>
    <x v="0"/>
    <n v="399"/>
    <n v="999"/>
    <x v="0"/>
    <n v="2803194"/>
    <x v="0"/>
    <x v="13"/>
    <x v="4"/>
    <x v="84"/>
    <x v="84"/>
    <s v="AHL2CPZ63TFC3VB3RUVZVPFC2YZA,AG6X53SP2LB733ON4RXI3T7Y354A,AGR6UE4GCJKWO64UOIRUNFUGTL7A,AEIDO6I6DOUJAKJX6VR6C2PC6ETQ,AGI2Y5SCA6G6LPHLNAJOLCNAMEJQ,AFRCI27IITJW4I7XDL5GNZUQPZTQ,AHVKJVDTF5KCHA5NBPFC7QJAMHJQ,AEAOO4M764H7IQUU3CTHRMQBB4SQ"/>
    <x v="84"/>
    <s v="RGNARUOE22V1A,R5KYEFZM5496A,R38R0ACYQPV9HZ,R17M1JPCDUNH21,R1H9QE5M69Z3VS,R249MO4XBSOM0Q,R2BI8BOVC79W95,R1V5XKRZ49DQK3"/>
  </r>
  <r>
    <x v="106"/>
    <x v="106"/>
    <x v="0"/>
    <n v="449"/>
    <n v="1299"/>
    <x v="0"/>
    <n v="31525431"/>
    <x v="0"/>
    <x v="6"/>
    <x v="0"/>
    <x v="0"/>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r>
  <r>
    <x v="107"/>
    <x v="107"/>
    <x v="0"/>
    <n v="299"/>
    <n v="999"/>
    <x v="0"/>
    <n v="765234"/>
    <x v="0"/>
    <x v="20"/>
    <x v="4"/>
    <x v="85"/>
    <x v="85"/>
    <s v="AEIFMHDK4ETHLYWSV6TUFNSJU4MQ,AE7BNHD6PZQQD7K3OKFEPFHTISSA,AHPZFIJWLON23LU5RFVBJO4BNM7Q,AEV2GXFIZ3KD7EEKOE5URJQD6IFQ,AGOKXS4TP2M6LTNG5HAEMLCKI2IA,AF5KJPHP55XSZUUXSC5OJUBJ5RVA,AF4TCPZK5Q3JFGYV4MBARJLS54PQ,AH6AGSQLLH54UPSZGMXTOGESIEBQ"/>
    <x v="85"/>
    <s v="R2JXNH8KUWRZK5,R31JIXX5TZG1TQ,R2JSYRN50OK76N,R1D64K0KL2EG2Y,RJ2YNRIIONHOT,R38E1BUBY9DNVR,R2QV17ZAFB5D2E,RP16EV0JDQBKX"/>
  </r>
  <r>
    <x v="108"/>
    <x v="108"/>
    <x v="3"/>
    <n v="37999"/>
    <n v="65000"/>
    <x v="0"/>
    <n v="233155000"/>
    <x v="1"/>
    <x v="21"/>
    <x v="4"/>
    <x v="86"/>
    <x v="86"/>
    <s v="AHY6AK5LXBTGXDDXSU57ISMDW55Q,AGULFHMPCHCL32WCIP4GEGWFVZEQ,AFVZXMXYRXVM3VBDLGX45W34GQ4Q,AFT4N4FD4G7EYIOZIYP6KBRGU66A"/>
    <x v="86"/>
    <s v="R2G4T57OLXDVPL,R3IQ8PWVTWENBY,RH6UHEBP622FT,R3RHA159FH0SOQ"/>
  </r>
  <r>
    <x v="109"/>
    <x v="109"/>
    <x v="0"/>
    <n v="99"/>
    <n v="800"/>
    <x v="0"/>
    <n v="19896800"/>
    <x v="0"/>
    <x v="51"/>
    <x v="2"/>
    <x v="5"/>
    <x v="5"/>
    <s v="AEQ2YMXSZWEOHK2EHTNLOS56YTZQ,AGRVINWECNY7323CWFXZYYIZOFTQ,AHBAT6VLOXWGYDL57KHCNCLPXAKA,AF7NDY2H6JVYTSQOZP76GCATQ34Q,AFV7ZA733ZLME4KNLZPMPCBUNPPA,AHFAAPSY2MJ5HYOU2VQDJ7AQY4NQ,AH2WGV2PEBUTICRPBEEVKF24G5LA,AEP4MK3EKOBDKTGPJTRN5RBDIODA"/>
    <x v="5"/>
    <s v="R7S8ANNSDPR40,R3CLZFLHVJU26P,RFF7U7MPQFUGR,R1MV1NKC23DWPI,R11D3U0V2XKDKF,R18MP1KLUE18PC,RWGJNVEH5ZQME,R1XN72FU6Q37IH"/>
  </r>
  <r>
    <x v="110"/>
    <x v="110"/>
    <x v="5"/>
    <n v="7390"/>
    <n v="20000"/>
    <x v="0"/>
    <n v="51620000"/>
    <x v="0"/>
    <x v="11"/>
    <x v="3"/>
    <x v="87"/>
    <x v="87"/>
    <s v="AFCMYWUZMOK6KHPFLL4DTRV2KHWA,AEF55HUCR2L3DMBXVV4SGD55JKIQ,AGOYWHMRBO7PSZ7ZPV3UH243H6AA,AHJFTFOH2F6NXLGSEFSVCLQQLTZA,AG3TB7ROWWPT3OD5SN5ZVSBYZ2NA,AH5MDQC5CNEJHNNNCBFSXIDCO6RQ,AEU4DZ5TUTNBTJHIYUDYHWXTSNSQ,AEVV7FGCQH4N4HDNGHICKQHTMMRA"/>
    <x v="87"/>
    <s v="RTFGWAX83AVMH,R20TA215T3VGHG,R16SIFXH9BMQT2,RKSB6RZJD7Y4B,R2455QTVQ8IHGK,R32JWEJRN39EQK,RCQRBHBTG5TBM,R1D0DZR0T2ZNBP"/>
  </r>
  <r>
    <x v="111"/>
    <x v="111"/>
    <x v="0"/>
    <n v="273.10000000000002"/>
    <n v="999"/>
    <x v="0"/>
    <n v="20829150"/>
    <x v="0"/>
    <x v="25"/>
    <x v="4"/>
    <x v="26"/>
    <x v="26"/>
    <s v="AFA332YHUPB6I7KMME7SOFX5RKQQ,AH3LHRL5P4YAVOQQCH72G2PJFXSA,AGUUHLF34AIEIOE5KULXXVWKBCMA,AHWY6IG3PXBBJMLVFMHHKM25BVCQ,AEOKB3ECJUM6UQOBFKMEMQVVHL4A,AEYA6LQE25O2P6C7XV62XM3YV2EQ,AHMKSLALVS62JUHSHAI3FUXWDYYA,AFZIZOK5KDBOB5QCHUQRR2ZWUYKA"/>
    <x v="26"/>
    <s v="R1G4I5FLAHM16P,R1DXRMVWV2OVE8,R2BJFG3I9TAZ2P,R35RERUQG5AERU,RQVMA35UH4D2P,R2WKO9Y6VGUOOP,R1NECHJ8DC9INS,RDDDU5N0JHZS7"/>
  </r>
  <r>
    <x v="112"/>
    <x v="112"/>
    <x v="3"/>
    <n v="15990"/>
    <n v="23990"/>
    <x v="0"/>
    <n v="24829650"/>
    <x v="1"/>
    <x v="9"/>
    <x v="4"/>
    <x v="88"/>
    <x v="88"/>
    <s v="AE4KODYP3MGRZS2JI6V7ZWVI5CHA,AEEETBDP73H6344UQ5FJSUBNR63A,AEHKKIS4WKMVCADF6Y3HMR5IRM7Q,AHQWAOSKNRUVK7GN5FZJL3UYLV2A,AFJDUYYD5BCY5PU522GYHMVIS4VQ,AFQRUDMIIMRA32Y3JBUQNWFREEUQ,AGSMSIDW4O7QLQGWYZQQMDHWGR4Q,AED3V5KQXHYOPY3IL2CUQITIZFHQ"/>
    <x v="88"/>
    <s v="R2CS3O3RBOMTFP,R3H2SARN5OCYSA,R17IJUZWVYY9UP,R2BKMSGC49JIFQ,R3LM25KZJYPW7K,R3FXNMZ5WCRVBB,RQAJZR3HP1BF8,R1W0S8Y1MEZEOL"/>
  </r>
  <r>
    <x v="113"/>
    <x v="113"/>
    <x v="0"/>
    <n v="399"/>
    <n v="999"/>
    <x v="0"/>
    <n v="1778220"/>
    <x v="0"/>
    <x v="13"/>
    <x v="3"/>
    <x v="62"/>
    <x v="62"/>
    <s v="AFJVYK4FXVGRSTSLGVUE5JGB2NVA,AEVJIJSEUXPBRKOQ2PB4JNBUTFRA,AGRLDCPA7VJZZTV4GUIODVQ3DTHA,AEUDATTJUCKFQ5ETVLUU57ZZ3XXQ,AEGR6ZYWXPEZWM7JUEBWQHAOPS2A,AEETOHX32FYDRI6SIAW7L76Q2NHQ,AELSOXQRZBOFSSY4HJUR4Y7ASQBA,AFJ6ALITTDOSUNPSFLRGDVIAEWBQ"/>
    <x v="62"/>
    <s v="RMEKYV7XWTWKV,R1PYVXH6MGUQLU,R3FUT08S34HBHW,R2X57Q7030Q9DG,REPXGC5R2LG85,R399JBQZ8JKDKC,R1N2RQSGT02EZJ,R1NGVE16U4ZUIR"/>
  </r>
  <r>
    <x v="114"/>
    <x v="114"/>
    <x v="4"/>
    <n v="399"/>
    <n v="1999"/>
    <x v="0"/>
    <n v="1009495"/>
    <x v="0"/>
    <x v="27"/>
    <x v="6"/>
    <x v="89"/>
    <x v="89"/>
    <s v="AG47CSNDLDSLE7BQWBCUPL4IMBZQ,AERVJSFWEB7B63J46ZBDVGL4HEPA,AH7UKBIDDPO4XM2ZIT5IFSGEAIDA,AFVUB7JIZ754R5LHBFCOBLWFL67A,AF2XIRDLVIWFTUBDJMEWJOLB76OA,AFRLBEKPIN22S4K4PBHUJ5PQPI6A,AEMQUDDYUEXPRJ2C64I33YVVSQXA,AFHNMLRH3T77DAFEJ6UUIVBTMB3A"/>
    <x v="89"/>
    <s v="R175A66P22YRW5,R1UO8F94EK9479,R10MKW1UG3KEPV,R1LK4Q221ZFEZJ,RIDD37MLHUPMC,R3PMLB832O0JFF,R2MQKPT7ABOBFJ,R26NZETS68YSC5"/>
  </r>
  <r>
    <x v="115"/>
    <x v="115"/>
    <x v="0"/>
    <n v="210"/>
    <n v="399"/>
    <x v="1"/>
    <n v="685083"/>
    <x v="1"/>
    <x v="41"/>
    <x v="3"/>
    <x v="90"/>
    <x v="90"/>
    <s v="AGNRJFR7GTAKNDLEQNVGQMRVURVQ,AGKFJL7J7K55WKEOE2PSU5WEXEAA,AFDHJS4AKUMVMWYEP5HW33C5NQHQ,AHA46ZPX4RCAEYAPE2XW7RQES5IA,AH4LJDHSBLPNJYLQGQ53EQ6DBVZA,AFHWTIWTNOD6HUF5VGHUIVQB3VKA,AGM6RW6V2RSFD5F6ILCN44YX4Y7Q,AHIMDVA5GYWGVLVSZBG3ZFVKF5VA"/>
    <x v="90"/>
    <s v="R306AVQBBWQ1YE,R2QUKWK9SVJK5Y,R1DC9LG4LVK25,R2AUE6YKA26YXZ,R390FSCLMOWBPU,R2HMOFBLHZ3014,R1U4128PGOJW3J,R1LB6DVEJPMA1Q"/>
  </r>
  <r>
    <x v="116"/>
    <x v="116"/>
    <x v="4"/>
    <n v="1299"/>
    <n v="1999"/>
    <x v="0"/>
    <n v="1179410"/>
    <x v="1"/>
    <x v="31"/>
    <x v="9"/>
    <x v="91"/>
    <x v="91"/>
    <s v="AFYFQI7B55R5LXO2D3JPD6FBNUCA,AEE6KWTJSN7EKGJ2TWFZCA6EGWJA,AHTJBJPYGGEWZQWQT7QJT2DPN7ZQ,AG4ZEZKMSPQD52MAAXWEB2PVXJ2Q,AGLKEDKY645GZ33OFGXHPWWFLXOA,AHOTORDSGF2IWSGTMZVAX56B77IQ,AFSEUS2I77MEWPOCPW77EOU6Y62A,AF6SQCFVW3FHWWPMLKQXFO5N2SJQ"/>
    <x v="91"/>
    <s v="R2OMPDR9UR512Z,R17E6HA16QAPSB,R1WWYE6UETR0U5,RTK0O34YU9CJW,R1TLCKD66VSYHG,RVSKWY5IP3JQB,R3R6UOU1IUUI8Z,RBHGRXXSWSZY0"/>
  </r>
  <r>
    <x v="117"/>
    <x v="117"/>
    <x v="0"/>
    <n v="347"/>
    <n v="999"/>
    <x v="0"/>
    <n v="1119879"/>
    <x v="0"/>
    <x v="6"/>
    <x v="12"/>
    <x v="92"/>
    <x v="92"/>
    <s v="AEZDBVRL3E3S2Q2C7LEY3TTQVVFA,AGASCT5TE6VHAHRFTOBANIS3CEIA,AFHGWFMHIMQWZDC7MDWA55EBUZEQ,AH5QCHOEUTDOJFO6UV2CGMZU5SUQ,AH47N5DDNXGCIUMG3NVONJ6SERZA,AF6N6OWYE2EZASDJCO4BOQD7AFIA,AFET7BHXMVHWJN5AS7AR3VHLW5ZA,AFZL3ATLXN5TG5KBUMLEY2ABSMWA"/>
    <x v="92"/>
    <s v="R1B1J4358749FT,R1BF5SS2AD8WCT,R3M2ZIVIR8KIFB,R4FCBHSKL92PJ,R2XO77R7XKY30O,RS96LTGI8BWQ7,RKYSZQWYQIFBV,R284MA5RVLO6CF"/>
  </r>
  <r>
    <x v="118"/>
    <x v="118"/>
    <x v="0"/>
    <n v="149"/>
    <n v="999"/>
    <x v="0"/>
    <n v="1311687"/>
    <x v="0"/>
    <x v="5"/>
    <x v="1"/>
    <x v="52"/>
    <x v="52"/>
    <s v="AF42EMTPEJAL4LNEPPX77TN77UHA,AHBMZRY43T2GTYDVNFMUVASIBTPA,AECCRE6ZTCPFGPVWDNY3IYYHCMOQ,AHOURK4XKLPPC4VHEDJ25NP64NPQ,AFC5K7RQQYKFB5PV47KAX2CHVIIQ,AHEVOBT5PFXMIS5A7GAXRG52XARQ,AHNOMOD65QU6QKFP3AMH5QPGQO6A,AGN2VH6RTYG5CM3YVH34VGYJFO4A"/>
    <x v="52"/>
    <s v="RZJR37WFGXR9B,R39X6O18GM16TM,R18ZQ09EKVWZ9R,R3NHUC9S00KIR8,R30ZSNYE78E0O2,R2LVRBREQ4EFDM,R1UJ8BCYXWICT8,R34RH86MGL4HFB"/>
  </r>
  <r>
    <x v="119"/>
    <x v="119"/>
    <x v="0"/>
    <n v="228"/>
    <n v="899"/>
    <x v="0"/>
    <n v="118668"/>
    <x v="0"/>
    <x v="43"/>
    <x v="11"/>
    <x v="93"/>
    <x v="93"/>
    <s v="AH4LJDHSBLPNJYLQGQ53EQ6DBVZA,AF4BWMWZI7TTQY2YTE2HTHRB3NHQ,AGG22XY7PCKPZDT6352IVLL2H34A,AGTO2SOXJTD3K6T7WPUHCT6SUMKA,AF5CIA2LXA75JJFRVWLKGOLKZIHQ,AFVHCWF76EOX4NMKE2ZUU67CEOBQ,AGUZMT2E4HNC5VF25OWLAUF6KBGA,AE3GY55N5USCMWLS2JIO7CZFS5FQ"/>
    <x v="93"/>
    <s v="R15R4BV0MI9SH1,R3L67FMAFHYG6H,R1GR1N3BCB3VVZ,R1E0GBU7BQ6CSV,R28IGDF71QMQZO,R3NFH3J30CCSO9,R3VCM9XQOZO7IX,RD2MZ0Y1MQGF2"/>
  </r>
  <r>
    <x v="120"/>
    <x v="120"/>
    <x v="0"/>
    <n v="1599"/>
    <n v="1999"/>
    <x v="0"/>
    <n v="3900049"/>
    <x v="1"/>
    <x v="52"/>
    <x v="5"/>
    <x v="94"/>
    <x v="94"/>
    <s v="AE2JTMRKTUOIVIZWS2WDGTMNTU4Q,AF4QXCB32VC2DVE7O3DGFNQVFFNQ,AGAFYHMPFGVPR3MOS4QAZLAWPW3A,AGNNWLEF6V57TKIFJM7SWHNFAIQQ,AFVIPOPKMOCVCX3CMXUJHMWDIMGA,AH6MFUU725GG4KA3XTALSTU2ILHA,AGQYTSKE2UBYARZYRBADQMX6BJPQ,AG7F66F724JZ2HIJQY7NOU5M5D2Q"/>
    <x v="94"/>
    <s v="R23AXPPZ5G7J6Q,R2U7YYESQ3433I,RMUJQEHAD3JV3,R1SFABVO7E4KZO,R2DFBJB0TJUK4H,R1A0YQ72E7P6KT,R3AXDDTW3B5UGJ,R3F3ZASCS3C7S3"/>
  </r>
  <r>
    <x v="121"/>
    <x v="121"/>
    <x v="4"/>
    <n v="1499"/>
    <n v="3999"/>
    <x v="0"/>
    <n v="147963"/>
    <x v="0"/>
    <x v="11"/>
    <x v="7"/>
    <x v="95"/>
    <x v="95"/>
    <s v="AHY3QEA3CVS57POB64VVMQSPHHHA,AG633F2HW3BKLPJU3JCTLLLHWBHQ,AFU64BXF4ADZXV2SSZXAAAVLB7OQ,AFXDOEANKNDY342TWIUJUYEU55IQ,AEI5OOS434KUVK3SPKYEZMBJUB5A,AERD56GM7L442X34ICEOKG44MK2A,AFH5RGXHECG6OFJEKVIAUWKFYU2Q,AHOEADKKYXTHETSA2WOA6N4MQEVA"/>
    <x v="95"/>
    <s v="R2RC9IQ0X5NHFU,ROE0YIUOFNATH,R1UUDX7FZOB74Y,R3HADV1CIZ9873,R3AD7NBWNZ4BF6,R2SFOHTIKJWFAA,R1NXPLBQC25OFZ,R1SNHI5TU1ORFH"/>
  </r>
  <r>
    <x v="122"/>
    <x v="122"/>
    <x v="3"/>
    <n v="8499"/>
    <n v="15999"/>
    <x v="0"/>
    <n v="9471408"/>
    <x v="1"/>
    <x v="41"/>
    <x v="4"/>
    <x v="96"/>
    <x v="96"/>
    <s v="AHKTEC7ZVRWNAA66KB3V5REUQG6A,AFMYMI6FWPFSDK7KXBHB2D7555OA,AEZTUFS2XNNKJ5ZCNRLE5JWWI4PQ,AGVZ57S4TZDMQTXR67SMTWQOOKRA,AEJWYKZND5DTQQYR26RKWY5FWTOQ,AGBUVENL47YJ3NJFQJS2MKZC7NKA,AFI3EFAYZRL5L5TQXRQBQKWJQJTQ,AEQWP6WIVLFP2L3MSAWW3RENW3XQ"/>
    <x v="96"/>
    <s v="R6H0LMQOYOUPR,RNP5KTHVIELH4,RQSOPFFP2W9UH,R28G1GQ4YWOYOX,R1ASISF519P4CO,R3VF5DEKULWSKF,RLQPU8GARVD9A,R5A7COKUGSUIQ"/>
  </r>
  <r>
    <x v="123"/>
    <x v="123"/>
    <x v="3"/>
    <n v="20990"/>
    <n v="44990"/>
    <x v="0"/>
    <n v="56642410"/>
    <x v="0"/>
    <x v="3"/>
    <x v="3"/>
    <x v="97"/>
    <x v="97"/>
    <s v="AFP334GQV3WBH6XJIX5VITMYOH2A,AHAIKXSSOQ7R5GBPVSBR6VE72QVQ,AHTSXQI7JAQVYVVQE6DK4B2EJSPQ,AH3DODDCISNEXGUHYV4MRDQ3H36Q,AFNNLWHF3B35C5XQN3Y6T77GIJFQ,AHN73IF2MNKIJ2MEMND5ODN7XDFA,AGG44FGU5A2RZMRCILNFIV6SCYDA,AHFQGP45QKIEFKYOCYUH4DP63XGQ"/>
    <x v="97"/>
    <s v="R1Z33CAT0B5EQM,R38KPAP35GXYOK,R26YGSNK20I13P,R2LRI9HDQ8EDA4,R1GGE338ZSBHFP,R195Z8O5JXM9OY,R11CX4EPU303P9,R27JZDVM9VS7Y5"/>
  </r>
  <r>
    <x v="124"/>
    <x v="124"/>
    <x v="3"/>
    <n v="32999"/>
    <n v="44999"/>
    <x v="0"/>
    <n v="2035664762"/>
    <x v="1"/>
    <x v="35"/>
    <x v="0"/>
    <x v="54"/>
    <x v="54"/>
    <s v="AG6WSLLXZY52HSQUY5PRCXTCYQYQ,AHGJ2DNFP3OJWO73XW2R7TDXI7WA,AGIC6PASSVB4T3KTZHK6ADD23GCA,AH4TEK5IQCC2BSF2KSQNKQEXAPLA,AFJIYRZTBOJBOWYQ5RNA36DBBXOA,AGCRWRS4RJYVGVKINV3VAR4CGDWA,AEGPWBXEAWPF6XRT7EZJOYJQA6DQ,AF5BU6DZ446HN4DTCO7W7AWXBJBA"/>
    <x v="54"/>
    <s v="R3CR9H6ABJ4Q4O,R2S5VBYYN51ELA,R1U0718A15KBBU,R9YRKNJ667H1E,RAWMG4UI4CZD3,R877Y6K5MW32G,RC458V57ETXDN,R2VOHT3T6361C5"/>
  </r>
  <r>
    <x v="125"/>
    <x v="125"/>
    <x v="2"/>
    <n v="799"/>
    <n v="1700"/>
    <x v="0"/>
    <n v="48684600"/>
    <x v="0"/>
    <x v="3"/>
    <x v="3"/>
    <x v="98"/>
    <x v="98"/>
    <s v="AGLZUIR2UEQJFHZ6KGUGFYPYINNQ,AERVECDPABKJA75A3HLMML7JAQMQ,AEPQHZHEBKKLM6Q7IKBZNILWVCBA,AEXRU5ZQWDY2IGNVAFOF4UJQ6JQQ,AFBB545QU2N2BJW3PGXCROIDXIIQ,AEFANDDI6JRPXAGKHLQH2TV6A53A,AEA6472BE7C24EQJU3GKJNILU27A,AE2PQX6JEE6UW7QB6SNEYP3TAXLQ"/>
    <x v="98"/>
    <s v="R1O6L77S7X03S7,R2714TT5OK4DYJ,R2DVBD9OKCAEB5,R1TDHOL1G54W34,R1PL89R0J82DJV,R3JN6JLZWEUALK,R1G925OR87GNKK,R2K0I7QPBWG1D"/>
  </r>
  <r>
    <x v="126"/>
    <x v="126"/>
    <x v="2"/>
    <n v="229"/>
    <n v="595"/>
    <x v="0"/>
    <n v="7636825"/>
    <x v="0"/>
    <x v="33"/>
    <x v="4"/>
    <x v="99"/>
    <x v="99"/>
    <s v="AFJXTHVSM4WSXPKINO6S6L4OI5CA,AFCTBE5IW6HOJ2ENFG5WZZNRBVJQ,AEQ5OVCZQLS52SKPGHUA2X3GJIYQ,AFVPAVVA7NTHCLGMLLSGV56WS42Q,AH44VG4ASUF7HIFZHFM6WAI4GNQA,AFCOZOXOMZ4PVEU323VFOLNOT6YA,AF2JRH2ISLR6MYBFP37T3NWBIMHQ,AFH2YOAAGY2IP4U62G4VZ6ABXJLQ"/>
    <x v="99"/>
    <s v="R9PTPIYPJWRIL,R8LD3TIJ6NJ6U,R1T72BEQOOS87D,R1WE2LG38IKMZL,R8K3FFKBEQUL8,REYYFWWGQT2H1,R2HU2LG1GPCLZ8,R2FQGWWXRQC54V"/>
  </r>
  <r>
    <x v="127"/>
    <x v="127"/>
    <x v="3"/>
    <n v="9999"/>
    <n v="27990"/>
    <x v="0"/>
    <n v="35519310"/>
    <x v="0"/>
    <x v="0"/>
    <x v="0"/>
    <x v="100"/>
    <x v="100"/>
    <s v="AF3IXM2LI57OSMIOBF55GYWRIYKA,AHDY3KBEOCPCYVEOYWZEYYPHAMUA,AFABWJZ3775SMVWMSWGYY4DDN6WQ,AF74JR6NGSLT6D6ZFPER3HOIV3KA,AHLGDWS4WYSZUEJTU2Y67QSUHV6A,AHX37NMZHULN3JJW4ULDOJ2RWYUA,AEVVZCUP5D2P4FWGD3AOPDGJJY4A,AG3NMRPAMYUG6GWM4J2RLJHFIBVQ"/>
    <x v="100"/>
    <s v="R148TZG032T23O,R3NNEPKX2Y3RFA,R28AX5SR6R1EGR,R2CWMUCMP4HSPD,R1NMPVJYSJ118G,R1RPVBVR6TBTIP,RAZHKBDIIJ0NH,R248RAUMOHV8PU"/>
  </r>
  <r>
    <x v="128"/>
    <x v="128"/>
    <x v="4"/>
    <n v="349"/>
    <n v="599"/>
    <x v="0"/>
    <n v="170116"/>
    <x v="1"/>
    <x v="21"/>
    <x v="0"/>
    <x v="101"/>
    <x v="101"/>
    <s v="AFQW4AC4GLYGQC4MXQWMGJM2FWRA,AGLLHPCKRL6U2U6U5XXMJ4V6ANHQ,AE5S2QIJPXDUQT54XGJVGPQJOTSA,AGBA37OJDBIONSXA6OYI5TCIQSUQ,AHZNT25EKPGFYYUQOSYG7E5M7WRQ,AHDNBCY5WEIZQ2ETHEL72TPHNGVQ,AG42FZDSEYZOQV7FJMK7BTG3Z2BQ,AE3EGIT22MVVMLV2BZBQAURWSF2Q"/>
    <x v="101"/>
    <s v="R13ILSZ9UIVWZM,R3U8Q4IBUKCLZV,R3350GX4GSKBOU,R22N3TMJEOR2L9,RFGESZVO4TD3R,RBWH0KVFX695F,R19SVOH9M0O5AZ,R81UJPCPDBR41"/>
  </r>
  <r>
    <x v="129"/>
    <x v="129"/>
    <x v="7"/>
    <n v="489"/>
    <n v="1200"/>
    <x v="0"/>
    <n v="83445600"/>
    <x v="0"/>
    <x v="53"/>
    <x v="5"/>
    <x v="102"/>
    <x v="102"/>
    <s v="AEPML5IRZNUCCZNZDPAXESOPY6OA,AGFWXRZUB5TYEIPWSULPTK7LHSYA,AFUYCL7FL7ZSW4J7EI5DHXNR7NSQ,AEMQ4TSBHCLS2GHF4C4K3CHKM6QA,AENDL564LHLXLMAUI3U3D6KV5R5A,AEHF7TORHRTMJOSTX2KYEILWRDEQ,AFL6MZDS6GWY7546AYCY3Q5L636A,AFV56MGUGR7UTIGTA35IS5TUVXHA"/>
    <x v="102"/>
    <s v="R1G81NIXTA4Q20,RZWZCWS5OSBP1,R2W1MPYI9H8S4T,R3MNP5J7S2T1YC,R9I0QZ1U8YU92,R226UNRVT8C1UE,R7A4EU8NKCTXI,R3KLYYUBC7THAD"/>
  </r>
  <r>
    <x v="130"/>
    <x v="130"/>
    <x v="3"/>
    <n v="23999"/>
    <n v="34990"/>
    <x v="0"/>
    <n v="164557970"/>
    <x v="1"/>
    <x v="39"/>
    <x v="4"/>
    <x v="21"/>
    <x v="21"/>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r>
  <r>
    <x v="131"/>
    <x v="131"/>
    <x v="0"/>
    <n v="399"/>
    <n v="999"/>
    <x v="0"/>
    <n v="2803194"/>
    <x v="0"/>
    <x v="13"/>
    <x v="4"/>
    <x v="84"/>
    <x v="84"/>
    <s v="AHL2CPZ63TFC3VB3RUVZVPFC2YZA,AG6X53SP2LB733ON4RXI3T7Y354A,AGR6UE4GCJKWO64UOIRUNFUGTL7A,AEIDO6I6DOUJAKJX6VR6C2PC6ETQ,AGI2Y5SCA6G6LPHLNAJOLCNAMEJQ,AFRCI27IITJW4I7XDL5GNZUQPZTQ,AHVKJVDTF5KCHA5NBPFC7QJAMHJQ,AEAOO4M764H7IQUU3CTHRMQBB4SQ"/>
    <x v="84"/>
    <s v="RGNARUOE22V1A,R5KYEFZM5496A,R38R0ACYQPV9HZ,R17M1JPCDUNH21,R1H9QE5M69Z3VS,R249MO4XBSOM0Q,R2BI8BOVC79W95,R1V5XKRZ49DQK3"/>
  </r>
  <r>
    <x v="132"/>
    <x v="132"/>
    <x v="8"/>
    <n v="349"/>
    <n v="1299"/>
    <x v="0"/>
    <n v="4280205"/>
    <x v="0"/>
    <x v="25"/>
    <x v="1"/>
    <x v="103"/>
    <x v="103"/>
    <s v="AFEQNJUAIGTASKXSGSUUOTDMOMDQ,AHLF25KDQCPPRDIZCBICU5XG7ECQ,AF3JF6J5KVUCB7KOGLU6Z3OE4O6A,AGMLLOV22EXPBNLF6VLGFTSABHHA,AHHHCRWKGCWA2BR7WNSBRHPS24JA,AHXCS37DGQHLE7RFQHFYPWGXZICQ,AE4W5ONOAXFJGV2L3AE72XWKSUKA,AFY34GSLURN6WLMJGFOGI5R2B6LA"/>
    <x v="103"/>
    <s v="R375X8JYM7319I,RJ5U2OT67JPML,R1CENO6ESG485Z,RBKGVCEB3S8C2,R2ISR7TBORKI9B,R33BQQEDDFKSME,R2CEQPEZJ0VDR2,RX593R5637QHH"/>
  </r>
  <r>
    <x v="133"/>
    <x v="133"/>
    <x v="0"/>
    <n v="179"/>
    <n v="299"/>
    <x v="1"/>
    <n v="24219"/>
    <x v="1"/>
    <x v="54"/>
    <x v="2"/>
    <x v="104"/>
    <x v="104"/>
    <s v="AEDMOT4JJAD7UCEFLEA76Y526CGQ,AHEXPGZ2QS4MXA5LDPULZPVLYBSA,AGZXI6YFQBL7Y6ZH4JOLRETHVDYQ,AEHFMY2XIP7P3MZV6KHQVLCFKWBQ,AGXW34DAO3AACVXOXNHT66PCBGQQ,AH2MVSVVA6YZM7U4DBKDG2XBZM5Q,AG5LI22SGAIXYZAJXUDGHUQXIKOA,AGQEYE3ZA7VXHMGDQLZM3VL7DNZQ"/>
    <x v="104"/>
    <s v="R3HWZS22FT40ZO,R2AEYDZRIEO82E,R8M1T6I3PDMWQ,R2KCCRTIUFD9WT,R2M9YHXLQ6FXFA,R159MVF48WN5LH,R1OZ6VY8C0AKZB,RARR0KXLZMJXS"/>
  </r>
  <r>
    <x v="134"/>
    <x v="134"/>
    <x v="0"/>
    <n v="689"/>
    <n v="1500"/>
    <x v="0"/>
    <n v="63451500"/>
    <x v="0"/>
    <x v="34"/>
    <x v="0"/>
    <x v="105"/>
    <x v="105"/>
    <s v="AH4BURHCF5UQFZR4VJQXBEQCTYVQ,AGSJLPK6HU2FB4HII64NQ3OYFFFA,AGG75KFRXNLCYVRAPA6D4ZBNTNSA,AFMMETRQBRCB7WX5QNQXV6J3TR5A,AHUADIC4LFJHXZK3ZUCM5GZHP7NA,AHJCBBMUJWQGUJTT477TQ75ZTYNQ,AE2SWHFUXPXFJLITBNYV5YGTI5LQ,AEL77P6YFP7P7EZVBDU63TUTGKMQ"/>
    <x v="105"/>
    <s v="RLWAYTZH1YOFR,R3IOG04KDBKXTQ,R35LSY4BN61KLY,R2G97CU5VMMLET,R221NM5M3SY0PW,R112AEM8D2X3S7,R3VM7P3773KRV,R3VUA0WWCNQK33"/>
  </r>
  <r>
    <x v="135"/>
    <x v="135"/>
    <x v="3"/>
    <n v="30990"/>
    <n v="49990"/>
    <x v="0"/>
    <n v="68786240"/>
    <x v="1"/>
    <x v="16"/>
    <x v="4"/>
    <x v="106"/>
    <x v="106"/>
    <s v="AFCWL3MX7BP2ZUDD37MEAENZDQ2A,AGGFXDLCFZMTLJJDR3ZFKEOXCFLQ,AHEBPCKZFBKQMB6FXQLRP72OG4ZQ,AF2V6W7LKARBMZQLFL44AY6KYOCA,AGGGM5HE2PLQKZV33JOD6K2TYPQQ,AG5VQTV5OVY2Q42ZQPWXTRU2PSLQ,AFZ5KWM4MSPU25YIO2CYGGSNYV6Q,AE6THY5M7QTHCQRZ6PIUENS3NY4A"/>
    <x v="106"/>
    <s v="RC3ZLDRM8GA9T,RMDN4PSDM8SKK,R1YFAMDJ7P0SY3,R2WX7G1LIQSEBM,R2L4UCJ30902KF,R2MCXM8TACTRFL,R1KFS9LDEOT49N,R29FE7S1YAMO8N"/>
  </r>
  <r>
    <x v="136"/>
    <x v="136"/>
    <x v="0"/>
    <n v="249"/>
    <n v="931"/>
    <x v="0"/>
    <n v="1000825"/>
    <x v="0"/>
    <x v="25"/>
    <x v="2"/>
    <x v="31"/>
    <x v="31"/>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r>
  <r>
    <x v="137"/>
    <x v="137"/>
    <x v="2"/>
    <n v="999"/>
    <n v="2399"/>
    <x v="0"/>
    <n v="8789936"/>
    <x v="0"/>
    <x v="30"/>
    <x v="13"/>
    <x v="107"/>
    <x v="107"/>
    <s v="AFO7T5DJCA34LXNLPEMNTUPHBA3Q,AEOKQXQO42VI27RS7S6H6RDJTJWQ,AGMHQJ2A77R33DA4XP3ZHYOMOTHQ"/>
    <x v="107"/>
    <s v="R1482M3Z6TF62M,RX9ISCNT5KUMA,RY1MX82BJD2VD"/>
  </r>
  <r>
    <x v="138"/>
    <x v="138"/>
    <x v="4"/>
    <n v="399"/>
    <n v="399"/>
    <x v="1"/>
    <n v="778449"/>
    <x v="1"/>
    <x v="26"/>
    <x v="2"/>
    <x v="94"/>
    <x v="108"/>
    <s v="AELO5I776X3QUOQZ7AEEFC565CYA,AEJNUCP6WR35MUUPR3D4P23EDVQQ,AGM52TVEKBJENHQAN4Q22ODCL5AA,AGQ55X6WU4XM455UMFRGQZ7RYEYA,AHMJ5HV6F5PZFFLBC4NQ7JCHYA6A,AGJRCXYSPMLOJNP22GLBKWRCYDYQ,AGSEKYY3BOZSIPCZ3LHAML2SOC4A,AFWGX2JJIVSYWDL5QHQ3TLM3IIDA"/>
    <x v="108"/>
    <s v="R17PVKPPX1FJYC,R34PJA3123VAT3,R1AYZQXNSM6U7F,RAWHBOZFQG4DA,R20LZMIZSXKAM8,RK1BO9M1S8VSI,R1XYZODV57P3LI,R12NL8VVWSST6Q"/>
  </r>
  <r>
    <x v="139"/>
    <x v="139"/>
    <x v="0"/>
    <n v="349"/>
    <n v="699"/>
    <x v="0"/>
    <n v="14574150"/>
    <x v="0"/>
    <x v="8"/>
    <x v="4"/>
    <x v="26"/>
    <x v="26"/>
    <s v="AFA332YHUPB6I7KMME7SOFX5RKQQ,AH3LHRL5P4YAVOQQCH72G2PJFXSA,AGUUHLF34AIEIOE5KULXXVWKBCMA,AHWY6IG3PXBBJMLVFMHHKM25BVCQ,AEOKB3ECJUM6UQOBFKMEMQVVHL4A,AEYA6LQE25O2P6C7XV62XM3YV2EQ,AHMKSLALVS62JUHSHAI3FUXWDYYA,AFZIZOK5KDBOB5QCHUQRR2ZWUYKA"/>
    <x v="26"/>
    <s v="R1G4I5FLAHM16P,R1DXRMVWV2OVE8,R2BJFG3I9TAZ2P,R35RERUQG5AERU,RQVMA35UH4D2P,R2WKO9Y6VGUOOP,R1NECHJ8DC9INS,RDDDU5N0JHZS7"/>
  </r>
  <r>
    <x v="140"/>
    <x v="140"/>
    <x v="0"/>
    <n v="399"/>
    <n v="1099"/>
    <x v="0"/>
    <n v="2950815"/>
    <x v="0"/>
    <x v="0"/>
    <x v="3"/>
    <x v="108"/>
    <x v="109"/>
    <s v="AFAQLRAKYASFXOQP7MS6SZK4STIQ,AGGQ72HVXMSQN3ZPGCFUB47QYUVQ,AH5Q2T67DWA5P5DG3FGMWEZ2ES3Q,AHSQNNZHM5HQAGN5EY2JJAA3EWGQ,AEZ3OTGG6TXB5HGKYC3OIELYECPA,AGVBLW36Z5EAOHMLSSU23UQMTUDQ,AGHPFBXJ7QGWVIHXEUBS5Z7F52WQ,AGOWRLSBPAVLJONO6CNUFO3QABZQ"/>
    <x v="109"/>
    <s v="R1PCC1YKW3I4G8,RCUHBFP4RIAI5,RXEJH230ZKTRM,RNK57EYURB9DH,R1M9VDE36VD2MJ,R3988PMMU5999P,R3W4H9QPAJXJYC,R23GFTM9C7YEJE"/>
  </r>
  <r>
    <x v="141"/>
    <x v="141"/>
    <x v="1"/>
    <n v="1699"/>
    <n v="2999"/>
    <x v="0"/>
    <n v="74315220"/>
    <x v="1"/>
    <x v="1"/>
    <x v="5"/>
    <x v="43"/>
    <x v="43"/>
    <s v="AHDFR3PDKEBV72HXRL3RJJLS3YYA,AHYUZ2BLKNN6UJLFYWCXCEFZTOVQ,AHBST4ZJ5665DV2TCR4W4J2OI3DA,AGHPOFCHZ73Q2Q2IFTCJLUSEL2NQ,AHOMYGLSLJLCOT7Z24PZSVJY3LJQ,AESJE2EZD7S7WOYBN7RE7ZF3J2MA,AF23GXF525XSMXPJBEHP4SPKOZNQ,AFX5NHAAOUKKENAT6GWNKY3X5YTQ"/>
    <x v="43"/>
    <s v="R2GUL8IL005EGF,R3NZCVYJBN0CPD,RHUJOS46Q51UG,R1ZW4PQHUECROJ,R7F86XL2S6MY,R1JRRVOFWQAC4C,R2WZHK2E301YV,R10J01VHCKFB42"/>
  </r>
  <r>
    <x v="142"/>
    <x v="142"/>
    <x v="4"/>
    <n v="655"/>
    <n v="1099"/>
    <x v="0"/>
    <n v="313215"/>
    <x v="1"/>
    <x v="54"/>
    <x v="14"/>
    <x v="109"/>
    <x v="110"/>
    <s v="AHGHFJXREBY4F2LI3M6SFLSWC75Q,AFZWM3VVEIMWNFSTQNIUSWJ324KA,AHYHIMJX4LAYXAK6QRQ62U7GPDVA,AGX5JLHABEDQENBZXYQGHW3ICZYA,AF7QASLC5FT2C3DGXD4YW2FMZ5ZQ,AHNCIGFMABVRKLCNTAARDL6N25NA,AGLWM3KQXUEEG5QUPOMKI72IIOZQ,AEU5DHNTPNICV4DYIEYANIV36C4Q"/>
    <x v="110"/>
    <s v="RSFPLEMO7DSOR,RG7SBYTNG42XA,ROR2RQZ4G72JO,R12GZJTCB7VJLS,R1ZTKPOECNMEUH,RMHVA60P9USYS,R2OPSVKIKSE44G,R20KWTHWBPSFVT"/>
  </r>
  <r>
    <x v="143"/>
    <x v="143"/>
    <x v="1"/>
    <n v="749"/>
    <n v="1339"/>
    <x v="0"/>
    <n v="240607588"/>
    <x v="1"/>
    <x v="15"/>
    <x v="0"/>
    <x v="110"/>
    <x v="111"/>
    <s v="AGV3IEFANZCKECFGUM42MRH5FNOA,AEBO7NWCNXKT4AESAN443HQH35FQ,AE7GD3VRRYQEAHDR7FXJIR23INYA,AHPAW24BI5X2GCX5M2LHI72VSJJQ,AE2VXY4CFO36MDSIMPG43XHNF4GA,AHHQEKUNVETALN7DTRHUQ2WAWEKQ,AFMIFTNTUD5PIHGONWOTRMMZ5EBA,AHOJBIZVVIIFJKRREY4B6ESVA4KA"/>
    <x v="8"/>
    <s v="R1LW6NWSVTVZ2H,R3VR5WFKUS15C5,R2F6GC79OYWUKQ,R3QZ19MECGWG9A,R2MPU42MYK7GPO,R33DVXFB4VYPZZ,R1SQ7OGFR4JRUR,R1S5F9QI0M1VBZ"/>
  </r>
  <r>
    <x v="144"/>
    <x v="144"/>
    <x v="3"/>
    <n v="9999"/>
    <n v="12999"/>
    <x v="0"/>
    <n v="79137912"/>
    <x v="1"/>
    <x v="7"/>
    <x v="0"/>
    <x v="111"/>
    <x v="112"/>
    <s v="AHXA44TFJADWFEA3DHLJWVUKZVDQ,AFTNE6LMFIWK3AULQAUWK6LP2ZIQ,AE442FMTBZA5GS5MDBKIB76GQDXQ,AECJGIPE6J5ODC5P7L6WXI4XBNYQ,AHATM4XWKOTU6FWTFVAS5TP6X2VQ,AFTFEMRWKEHE2R2QRRVOQFTETUUQ,AHUAVHWF66PF66YDJXGRXJASHYUQ,AGL76XCJ2EWY36ABPD25DHZRMQMA"/>
    <x v="111"/>
    <s v="R51BP5RJHSCM8,R1FLMETFTLS1GQ,RMT5PSCPJISQD,R1NAS02DEDJ7WL,RH13U02O9OE8A,R1T820289T9SW4,R2QJOMXODW8ALB,RJE8U42OVIJFV"/>
  </r>
  <r>
    <x v="145"/>
    <x v="145"/>
    <x v="4"/>
    <n v="195"/>
    <n v="499"/>
    <x v="1"/>
    <n v="690117"/>
    <x v="0"/>
    <x v="4"/>
    <x v="7"/>
    <x v="112"/>
    <x v="113"/>
    <s v="AGD2H2SMDLQK62MH7BFWQ2INBP2A,AELIUKITTHS3MSGTSB3B3YCAUMQQ,AHPYAYHRORO3DMJ7DSUHSGSBLDBQ,AENIRZYQ7D6LIUFYMTCNZ3E7ITMA,AH5WOB4H6TNTIVWLGHXDBTVBKZ3Q,AEEDBX6NJS6TW3AY6TG3DUN4TI5A,AG7BWK54SGYY2Z2QHMB5VD2JXDJQ,AFKOJLBHQLFZ3EZYM3QQRATTZ37A"/>
    <x v="112"/>
    <s v="R2RV2M8NMHN3R6,R39R9NAW42YGZ7,R1P3SC4CEA50V1,R3KY61SBMDJ6HG,R1BGEH7KGHJ9CN,RDTNEEMI8KLO0,RMYMTG7HATYTR,R39FEOFYNQ8VY"/>
  </r>
  <r>
    <x v="146"/>
    <x v="146"/>
    <x v="0"/>
    <n v="999"/>
    <n v="2100"/>
    <x v="0"/>
    <n v="11533200"/>
    <x v="0"/>
    <x v="50"/>
    <x v="6"/>
    <x v="113"/>
    <x v="114"/>
    <s v="AECPQWPXGTZOXEYOPZXTZQ5ZG23Q,AFSSY7GGVWHL2TLE5ESRJXJJEK4Q,AEII2B5GAPQWGZCTI2PIMOEFJMRA,AGIJABWDG4M75P6SIANOPH6CGIVQ,AHXNYKCNRYNZPT4HEFZT6JUXRDOA,AFT36LVR44MBK7LQ2WQZOYCZUS2Q,AEVBWSNHEFMTADA24TBEUGDGLZMQ,AF36ZMROXP35IOQKSQ6BK4FEPNAQ"/>
    <x v="113"/>
    <s v="R2C462047AF3K7,R1ZW56KYUKB2QU,RV9D590OVPKU7,R1PYZJZNO9WTLJ,R13082370PJO1Z,R24A2AS5G62W6G,RBIB6RYE55F7,R30XR6S4XC243Y"/>
  </r>
  <r>
    <x v="147"/>
    <x v="147"/>
    <x v="0"/>
    <n v="499"/>
    <n v="899"/>
    <x v="0"/>
    <n v="826181"/>
    <x v="1"/>
    <x v="15"/>
    <x v="0"/>
    <x v="114"/>
    <x v="115"/>
    <s v="AFPP23GZ4AVHPQZCTP3HRAABLJLA,AHRMZ6CNNUQLTLK7V4NXSXQSUOPQ,AHYNWZDQUEHA3LHM2UGWGPEF5RZQ,AGJ4SX7KMBI7JTCLN2M2NDKHLBYQ,AHG274KYTUFW4U6M4Q3RXSY3PFLA,AGUDFIEXE7SNZX63QNMDTVSNXB3A,AGDFLPE27MVR57QZ5JFVGQXDDKSA,AG6CUGEEGHQL2ZZ3VHASUJTHLORA"/>
    <x v="114"/>
    <s v="R3IUYQZ1BP7QPB,R3RCM1DK0EBGWB,R34I2C57PM5OA3,R50BAXXBZWYIE,R3FJLW84WDDV2Y,R37IQ5X53ZJC0B,R2V5FI682BEH55,R12NKL4CWR1GAZ"/>
  </r>
  <r>
    <x v="148"/>
    <x v="148"/>
    <x v="9"/>
    <n v="416"/>
    <n v="599"/>
    <x v="0"/>
    <n v="17983777"/>
    <x v="1"/>
    <x v="39"/>
    <x v="0"/>
    <x v="115"/>
    <x v="116"/>
    <s v="AG44ZU44LAA7BHECDW5VB2ZMEP2A,AGP33PWKFF63FWCVM7D7LPQHFGLQ,AGVLBEJH5PAT5HSTWGHSFXU5D5ZA,AFTC5SKWCK3WMQKPPUNHEUCBJVLA,AGICMMOTS42OFSDTZOVJ4C5P3LEA,AE3GIVX24R4R67DU2MXLX24XYCIQ,AEL5WI53X4OUCZBTBH5Z7SNT63YA,AHLCFOXSW7PKG6NWJAYZXJJBHCPQ"/>
    <x v="115"/>
    <s v="R25CCWBNTJMZVE,R1NKFA299UAXBR,R3FYCFR2T0C040,R21EIT3GVFN61A,R17JA5KOPU083U,RCMJ655HJBITT,RBZWY4WBYKKI1,R29ETP784D2XVE"/>
  </r>
  <r>
    <x v="149"/>
    <x v="149"/>
    <x v="0"/>
    <n v="368"/>
    <n v="699"/>
    <x v="0"/>
    <n v="270513"/>
    <x v="1"/>
    <x v="41"/>
    <x v="0"/>
    <x v="116"/>
    <x v="117"/>
    <s v="AG7TJLDLH3HOUPRBUFW6KNUEGO4A,AHTSVFP4GVBBXB6O7JU5FW3NXEJA,AEREO7C5GLYYYV6YXK7X4UCCQTJQ,AFBZOBNNEXP2HLRKXMCEFD2RNT4A,AEKKXMW4QXQMXXIHMC3AM533RJIA,AHBAU2TXR72GFAVHGD4E7OTABKDA,AHK4GT7INMZPE5QFGOPVQPQWOCHA,AHLCHZOJ35AVEE6DYVVH6XR5D2MQ"/>
    <x v="116"/>
    <s v="R10G3GXLZIE38O,R806LMS8MHN8Y,R10XDKD7Z4R4WL,R1WTLGHP5CFLH,R1JU8Q6B3XA8CB,R3VN34M1FH4YAZ,R11NPIORD8W3HB,RHOJTWXKPNHNT"/>
  </r>
  <r>
    <x v="150"/>
    <x v="150"/>
    <x v="3"/>
    <n v="29990"/>
    <n v="65000"/>
    <x v="0"/>
    <n v="13715000"/>
    <x v="0"/>
    <x v="34"/>
    <x v="3"/>
    <x v="117"/>
    <x v="118"/>
    <s v="AEH3MURR76DG3TEX3NXIJVJTKBLA,AGGEFVVI6ZRLVEJHVX6PO5M4CWRA,AGB7DCNVNZ4VY6G33RD333OROE2A,AE5333EQIF5YVB2LAEVCWPH2U5DQ,AEAKVP53B3LBTLJOVAQZUWEF6PYQ,AGH36QL5SGTNWTOYS6O2342SONMA,AG34JWBUWQ3VHVME53EOCLAPIZ4Q,AEZWHWXROPZON2GRB234DUWXQTHQ"/>
    <x v="117"/>
    <s v="RG3VFGY4HM38X,R957RND66RVWX,R1YR2TZI534FFY,R3V2ZQIOIWA0PL,R38QJJVHQYT7R3,RA3AN81AVMPTR,R3DH79YH44AXOV,R3G3ZGNRSQXXLA"/>
  </r>
  <r>
    <x v="151"/>
    <x v="151"/>
    <x v="0"/>
    <n v="339"/>
    <n v="1099"/>
    <x v="0"/>
    <n v="1070426"/>
    <x v="0"/>
    <x v="12"/>
    <x v="4"/>
    <x v="29"/>
    <x v="29"/>
    <s v="AHMKXORT3VNMB75C3EUBYMFYELFQ,AEKJRELVNMICYPOYTKMVF52YX2WQ,AHQPBXZSJ3XZILPJVXE4BN7ZL26A,AGELSEJKLWPVNPXQ7DGK63PEQF5A,AGGBXJFPXZVOJMMB6MMQOPLCJWGA,AEWA5TH6PMRZXMFY5MHCIU2MNFHA,AHPDFQLNLMNV5X4QNH6J7IUMREAQ,AGKQKPUOEC3LQR7GHBQYAHPTU4SA"/>
    <x v="29"/>
    <s v="R2S0AYWUV349HP,R35OW9CYQNAYHY,R3B3DDF1D5NULK,R3LZQDRMNS5CZO,RUGI31F4HDHOV,R24GFJRFT12S6S,R231AEG1IO02JM,RD31MI3UMAXP8"/>
  </r>
  <r>
    <x v="152"/>
    <x v="152"/>
    <x v="3"/>
    <n v="15490"/>
    <n v="20900"/>
    <x v="0"/>
    <n v="340649100"/>
    <x v="1"/>
    <x v="55"/>
    <x v="4"/>
    <x v="19"/>
    <x v="19"/>
    <s v="AHEVO4Q5NM4YXMG2HDDXC5XMBGRQ,AFZPH7ZAWX5VDY3HOBNYRDGIDBVA,AFURD6VVHRG4HZ36KXGXYUTVUDLA,AHJF5BZJNDLXJXSW74ZPLHGO7GUA,AFUS52CHEA75E2YGQ6SYGP3PKBGA,AGS3YC22FW2PCSH3I7ODDXETZ6BA,AGGI2H2AGOIX6IBDJRWULYUP5DPQ,AG4TU4LCQXF2XTLMMGMFTNWL3OOA"/>
    <x v="19"/>
    <s v="R1SN0D4DFBKAZI,R1SX5L77L2CD6V,R1NAZ6M4QBUJMK,R25I5FXOJA76KS,R32V7DQLDSKJ99,R8QWY8HXI120P,R2OZPGGMUCLSC1,R1G4SA1P865EIS"/>
  </r>
  <r>
    <x v="153"/>
    <x v="153"/>
    <x v="0"/>
    <n v="499"/>
    <n v="1299"/>
    <x v="0"/>
    <n v="39503889"/>
    <x v="0"/>
    <x v="33"/>
    <x v="4"/>
    <x v="7"/>
    <x v="7"/>
    <s v="AHW6E5LQ2BDYOIVLAJGDH45J5V5Q,AF74RSGCHPZITVFSZN76K6GKPICA,AHDD7ZNB47QA2JLYU53HD4ML3VNQ,AHV3ELGDSOWBYUQLXSPDCSHBQRHQ,AEJU4L3ZM2GTILSJZZSNSF6VUOIA,AFVD66VQMSHPDT3A6HBBBGKRXBZA,AELKHQXVSSG6NHXLFJLLNEFRQQUQ,AGYSMAC6V6RFJJOHG2FIRPOZ6CSQ"/>
    <x v="7"/>
    <s v="R2X090D1YHACKR,R32ZCIH9AFNJ60,R3N57EVVG0EHAF,R3QWLE8JHROKC1,R2VTSDOOUTSQ5X,R3E6FZ75Q074KH,R1SYBQLTPFCW20,RYQT96J8HPIXE"/>
  </r>
  <r>
    <x v="154"/>
    <x v="154"/>
    <x v="1"/>
    <n v="249"/>
    <n v="399"/>
    <x v="1"/>
    <n v="1852158"/>
    <x v="1"/>
    <x v="16"/>
    <x v="10"/>
    <x v="118"/>
    <x v="119"/>
    <s v="AGG2AULXZCI6G44ST3BNAHRWDR5Q,AHR35WVPGLH745QHWRWEJ2WZTTDA,AFNSWRFEYVFT3XIQRXEBUOZKREAA,AG3H2NL3BTX4M4VD4NMTQ4VBKF6A,AFAKHOAYOIRPKEBF376DH5VOHIVQ,AEWNTX64SO54FM25O5FQFFWXIM4Q,AHLOFWN5NO7E32LEZUOVSNQE7IDQ,AEAJEELFQNAUNC3VXCKYR6RQPCJQ"/>
    <x v="118"/>
    <s v="RS38MZA2FG7HF,R16MYN6NAOIILL,R2ZFTAZ2P1OHB1,R1EBMHE2BXR1ZF,R2Z9OI179SYEC3,R1QYUQNHKB4A2N,R1DEIU4ZMKS7RY,R191UM8SYHWUQ1"/>
  </r>
  <r>
    <x v="155"/>
    <x v="155"/>
    <x v="4"/>
    <n v="399"/>
    <n v="799"/>
    <x v="0"/>
    <n v="9588"/>
    <x v="0"/>
    <x v="8"/>
    <x v="4"/>
    <x v="119"/>
    <x v="120"/>
    <s v="AE242TR3GQ6TYC6W4SJ5UYYKBTYQ"/>
    <x v="119"/>
    <s v="R38OAD16RVS9D4"/>
  </r>
  <r>
    <x v="156"/>
    <x v="156"/>
    <x v="0"/>
    <n v="1499"/>
    <n v="1999"/>
    <x v="0"/>
    <n v="3900049"/>
    <x v="1"/>
    <x v="23"/>
    <x v="5"/>
    <x v="94"/>
    <x v="94"/>
    <s v="AE2JTMRKTUOIVIZWS2WDGTMNTU4Q,AF4QXCB32VC2DVE7O3DGFNQVFFNQ,AGAFYHMPFGVPR3MOS4QAZLAWPW3A,AGNNWLEF6V57TKIFJM7SWHNFAIQQ,AFVIPOPKMOCVCX3CMXUJHMWDIMGA,AH6MFUU725GG4KA3XTALSTU2ILHA,AGQYTSKE2UBYARZYRBADQMX6BJPQ,AG7F66F724JZ2HIJQY7NOU5M5D2Q"/>
    <x v="94"/>
    <s v="R23AXPPZ5G7J6Q,R2U7YYESQ3433I,RMUJQEHAD3JV3,R1SFABVO7E4KZO,R2DFBJB0TJUK4H,R1A0YQ72E7P6KT,R3AXDDTW3B5UGJ,R3F3ZASCS3C7S3"/>
  </r>
  <r>
    <x v="157"/>
    <x v="157"/>
    <x v="10"/>
    <n v="9490"/>
    <n v="15990"/>
    <x v="0"/>
    <n v="167575200"/>
    <x v="1"/>
    <x v="19"/>
    <x v="2"/>
    <x v="120"/>
    <x v="121"/>
    <s v="AH6QHRMENKX6PFBXHEVDIWEKJSKA,AE5VS52EYPPGCA6BVWXK2NT6NFBA,AGOYOKNFM75VNEGK3DSACVQ6CFUQ,AHGYEGAWBMQGOITR2ZFR7SFSWLGA,AE37UHWDVGTD3RZUERS6DMZ73QIA,AGYYQY3SON5Q4UBPM5NWXQSSLCIA,AG7NSYRU3ZSMSIKJT6P4YIFO6QOA,AHWKKP3N725TNVCGAS3RDM5MNAJQ"/>
    <x v="120"/>
    <s v="R1IW58DJL28MGC,R217BN4TULUANU,R1AYCAKEY7OB6E,RBZIBERM0VQSN,R2ZY2SYWQPC3U9,RL3T9B6IF35TF,R3OK8B33J8NWV4,R17CVFA9I53GML"/>
  </r>
  <r>
    <x v="158"/>
    <x v="158"/>
    <x v="2"/>
    <n v="637"/>
    <n v="1499"/>
    <x v="0"/>
    <n v="35976"/>
    <x v="0"/>
    <x v="30"/>
    <x v="3"/>
    <x v="121"/>
    <x v="122"/>
    <s v="AFWKYTQRPXNGB7RII7ZH7EABC7EA,AFKODCETW6PO3PQ7T2D6SFHRFB4A,AER7Q5G4K2TF5X74DYBJCEEQ3VZQ,AHWVJOF4IVRKFY6RJRSBQ2L6ZXQA,AGQNVTJBYS6YFCNDPYBR3HDTR3AA,AHKU2XWNLBBW2KOKNZIHMUNHUIXQ,AHJBBVKQXUKF5QSQASCVFPWQGSTA"/>
    <x v="121"/>
    <s v="R1YDBBZUKFOLJH,RN5RKOAR1MQZ7,R6GGJIECET8VX,R1VV21T3X0IM3E,R3VTU271LEFDVB,R39DMANE2FNG24,R14HS6TRQLTVE5"/>
  </r>
  <r>
    <x v="159"/>
    <x v="159"/>
    <x v="4"/>
    <n v="399"/>
    <n v="899"/>
    <x v="0"/>
    <n v="228346"/>
    <x v="0"/>
    <x v="37"/>
    <x v="2"/>
    <x v="122"/>
    <x v="123"/>
    <s v="AFUR3EWCD6OMWNI7EGYK62PDJL6Q,AFVKECCQ756MXVGQDFS3JMEKXUMQ,AGMXRWYEJX5URWOJFL6BVNS33A4Q,AHEHBCTR33JSVI4LYVXGDRE7E6UQ,AHYTRVWVQPG2TVM4E45YUD2753AA,AGDOV2OBW4Q2SW6IIJIZNVB76TXA,AFA3LPNRI5HE56NA7IV3NN4KYJ6Q,AGJX72ZLJFKML3LS6N7WXRA4RF3Q"/>
    <x v="122"/>
    <s v="RX043807PIUYL,R2Y6E9RL4GT9RI,R3I4LP5SLS20FW,RG0TXUBVZEKZD,R3BZ3JNNCQY871,R1GLNKHFKXA0CK,R16MGSPZZXR9Y6,R3H37CXE15EIR1"/>
  </r>
  <r>
    <x v="160"/>
    <x v="160"/>
    <x v="9"/>
    <n v="1089"/>
    <n v="1600"/>
    <x v="0"/>
    <n v="5704000"/>
    <x v="1"/>
    <x v="44"/>
    <x v="1"/>
    <x v="123"/>
    <x v="124"/>
    <s v="AF5XVR5OXJ67BJZGIOYFMQDQIGGQ,AGKGXJAEWW2YJUFZPBBJMTXB5JCA,AHWBGFXMQMPMLIRTEOZC23QT2FWQ,AEVYQ5XCKNYAC4L27BDFVMWT6TCQ,AFNM7CC3WVFADEY2HU4FUG2PQVSA,AG5LTALCLRJRNBK3W4P5EODKPLSA,AGUJKURU5LKSDMIBLC2AYZHJZCHA,AHPJLCH4PJJ5CD53KTXAAXRLV4ZQ"/>
    <x v="123"/>
    <s v="R14Q2PBO5QNTZQ,R1V7IZD8XNZ208,R2AZWSJDR22HBI,RZZ48A786H79G,R10LP9ZFPAKSTQ,R1E0D9EUXYTD6P,R162GP63JEAKXQ,RBEZGG735KAU4"/>
  </r>
  <r>
    <x v="161"/>
    <x v="161"/>
    <x v="0"/>
    <n v="339"/>
    <n v="999"/>
    <x v="0"/>
    <n v="6248745"/>
    <x v="0"/>
    <x v="46"/>
    <x v="4"/>
    <x v="124"/>
    <x v="125"/>
    <s v="AH3ZH5IE4MTFB3T33O3QSGLU4BBA,AEQHHPCXUH4O5BS4VOQNDBTAAORQ,AFMIGQ3PROFIPTSPVGLBI5XEXCDA,AE2YKXGI2XFOVDHNL6FF2RQAZ55A,AFID7FPYXSKYIQ4TXVZRJLDCTNWQ,AEH3VHBR2ECN647RYG3VNMASKBWA,AEZCPNPTW4BIFN7P2QFA3ML4ZKUQ,AHJHV3JIPUMAT274GIFQKJPKXNMA"/>
    <x v="124"/>
    <s v="R3CGMQSB9H564N,RG5V69YDA5TLP,R18ESJU4TI0EGY,R140SU5IGEW7FF,R1H9W7ECR79TX2,RIAQUZT21P6N1,RFIJDX0AGS6ZR,R2Q20EL3OJ81U2"/>
  </r>
  <r>
    <x v="162"/>
    <x v="162"/>
    <x v="0"/>
    <n v="149"/>
    <n v="499"/>
    <x v="1"/>
    <n v="3858268"/>
    <x v="0"/>
    <x v="20"/>
    <x v="1"/>
    <x v="61"/>
    <x v="61"/>
    <s v="AEGZSNGSJJAEMJ3RRNVZTKUILOHA,AGX46OTZ7C4VDXH4UA7ZAZIZUMYQ,AEDLLY6JXNCVYIW227SBCPVYHNUA,AGTJ44UNO6K5X567YLQPYGN3TV4Q,AFYCBABBI2GCQRSCKIRHPLQNO72A,AG55XGEMTFKS7BXQTNFKHFTMMW5A,AGQYGAK76B74HUWOOUOFTXH2LAZA,AHFHIY2KE5PQIJ6H7PKV6N7OLIZA"/>
    <x v="61"/>
    <s v="R2VUNGNI96EEJ7,R2JGNI2T5LVFRQ,R9ISXRV6DA0OY,RZFW11UFTCBVH,R1WGHB13Q2OLYA,R11ETJ640KDIRW,R2IA54QBAYAGND,R23Y3AD6E6GE9N"/>
  </r>
  <r>
    <x v="163"/>
    <x v="163"/>
    <x v="0"/>
    <n v="149"/>
    <n v="399"/>
    <x v="1"/>
    <n v="22743"/>
    <x v="0"/>
    <x v="11"/>
    <x v="2"/>
    <x v="125"/>
    <x v="126"/>
    <s v="AFYQPTD6YGHPLNTGAOUBK6JTRVTA,AF7NWNWMLKRURHMLHTZXO6TYO4ZQ,AGUGVM4ITHDG6NIND6XEJSQA5O2Q,AHEXJDFOBBLZVPEDL32XHOAEZ2ZA,AEERA3TDMJGDMFA2NSPWSU5DUYNA,AGPLW74W3HJTC3ICBNN3R6MIHFMA,AFH75FMWPZH6ZQFZREPWZDS7FEKA,AGXSFZZKVHNWYTRTFYE3O766ZHVQ"/>
    <x v="125"/>
    <s v="R1YMUWEBTRFUJL,R33UQYGSTZZE1L,ROX9I533DCL1L,R2NSO7Q4PUDJGQ,R124UMGYOOTQZ1,R22SJ0GAI8LZDE,R34Q7V1IOZELM0,R60A0C43OOMRA"/>
  </r>
  <r>
    <x v="164"/>
    <x v="164"/>
    <x v="0"/>
    <n v="599"/>
    <n v="849"/>
    <x v="0"/>
    <n v="489873"/>
    <x v="1"/>
    <x v="56"/>
    <x v="6"/>
    <x v="126"/>
    <x v="127"/>
    <s v="AEMJJNJTRB4DQ2EMQQRJ6N2SC2XA,AFEPOALC3FJQEMM2E5SK2EEZFXGQ,AHZ735URYHBXW26225HDL7K7OB7Q,AF3USN76IP5JHXKWGCXZ4JL5FWTQ,AECUDCUUNINQYLQOYTKNXGMYWIDQ,AFN7F4VMFMSGDUDUIRMKKWLH75QQ,AEXWFIXSKJG3JJO56XGKHSMF3VAQ,AF6HB6GYUYNZ4G4FDTQIGQK76WSQ"/>
    <x v="126"/>
    <s v="RUU9CCQBQ59IY,RX8T7QUKKQ55A,RK3CT1IZJNZOT,RKQN29JW7LMHS,R1IJSUBZFGYZ3J,R1YL4JGE8C96OO,RZFN7UIGV6HRX,R1KXQ01LUEJWGE"/>
  </r>
  <r>
    <x v="165"/>
    <x v="165"/>
    <x v="4"/>
    <n v="299"/>
    <n v="1199"/>
    <x v="0"/>
    <n v="1430407"/>
    <x v="0"/>
    <x v="43"/>
    <x v="2"/>
    <x v="127"/>
    <x v="128"/>
    <s v="AGAVEOWLSMUI7WPD3OHUVNHQ233Q,AHE2QUNIF2AZCEMTCYWKMFNEWDCQ,AGKURQGQGENCRFFBWSO32XS4ZGZQ,AHHE2EJE6HYXFVTGS6KJ37YP3K2A,AEOKRUZ72RVUNHVMWHU5SFP2NXKA,AFLMVNHSWNI2JPAMQKSOKJPAKHMA,AGUHOLJYG2HCK2BYPUP7F5VH23GQ,AH5VFMT4UVRW3RSEXEPXBDEGWBSQ"/>
    <x v="127"/>
    <s v="RMWWVT8FORZQU,R1UFG84I7N9718,RBUHQYPP4PK87,RDELRZF6J9JBU,R2Z87EX8J8LDLZ,R1NQ7H9M8N8EVK,R31KHWPY0W4RI9,R1Q4TKNZ1AO3CT"/>
  </r>
  <r>
    <x v="166"/>
    <x v="166"/>
    <x v="0"/>
    <n v="399"/>
    <n v="1299"/>
    <x v="0"/>
    <n v="17042880"/>
    <x v="0"/>
    <x v="12"/>
    <x v="0"/>
    <x v="83"/>
    <x v="83"/>
    <s v="AGKNFVSMZCSEFHPASWFBOIYKRZJA,AERBQW23ELEQZRWXWOW5EFQ2AA7Q,AE6T7WGZSJSYC6C44JF6AJLJDOCA,AFAI5BPCMNB5QLJ2T5WCKGA5U2DQ,AGFEJBFF3L7ZFO3MWAWARDIZZ4QA,AFGPABA7HWGCWXXWZV5QOIOZY77A,AHYITN5O5VRJ4GJVYGJW3W6TRM2A,AG67C3ZJMVIGQPZOJS5PISM3QF6A"/>
    <x v="83"/>
    <s v="R3JCOBHM1JXUQ0,R24Q3GIRGESSP7,R3ST56H0XWNVV2,R31NFMTNJIPKMQ,R1K6D5I67P8INJ,R3HKP0S37A375D,R23BXIK2NYRZJ6,R2EP7R64E7CH21"/>
  </r>
  <r>
    <x v="167"/>
    <x v="167"/>
    <x v="4"/>
    <n v="339"/>
    <n v="1999"/>
    <x v="0"/>
    <n v="685657"/>
    <x v="0"/>
    <x v="57"/>
    <x v="1"/>
    <x v="128"/>
    <x v="129"/>
    <s v="AGSMOEVIV64A236CLW3B5JHPYQIA,AFRQJEYVSY2LOMYVJL5BXH3RP23A,AFFEO6RPTLDT5MMTV2OVV4H6PEQA,AEFJJHEDW3VJRIQANBUZTZNYCOPQ,AGZT5PONY6EVMJE2FLZV6WDQJ4FA,AHQCJNQP36RHELFJEJ67R6KZ76CQ,AGYEJRMI35FOWDV7JK76YPMMQDDQ,AH4GBZYOUGBQQ2XQQHY6WKQZTIKQ"/>
    <x v="128"/>
    <s v="RHS375RK0RRAQ,R2OLOBJVH48MQN,RL1RO7M4UDHQ3,R1KWLMO9CERVVU,R388XN4X4H2PXE,RADPOOEFMJQBU,R1D5KHBDG240AT,R1EZ4UBKOJYKKC"/>
  </r>
  <r>
    <x v="168"/>
    <x v="168"/>
    <x v="3"/>
    <n v="12499"/>
    <n v="22990"/>
    <x v="0"/>
    <n v="37036890"/>
    <x v="1"/>
    <x v="18"/>
    <x v="4"/>
    <x v="129"/>
    <x v="130"/>
    <s v="AEJGEJAGW7MDJMBVY7KB7KBKIYYQ,AEWP2ARX3R62X4MJMBO4JOPOMU7A,AHH2JUMVFGEUJXW5SFUOAIRZBVJQ,AEB5LUPJLVMRBV2DQYWOLGIC2OXQ,AEJXPNJR72TG3IKARG3ZCXGKY3UA,AFTIMMFTREPXAX7JBY4O4JOW7MSQ,AFRT52TVMDMKOXEASI2BPC7TACFA,AEDPXMYWKEF2FFU4P7JUPNRVWU3A"/>
    <x v="129"/>
    <s v="R19Q6OQ19PWL5K,RXWY3WK7QVN25,R10S2P5H6YODNY,R2ILGDHXO6XX4K,R2TWCN72P6DU1Y,ROTBOX5J8LVNW,R4PXSKQEZNJGO,R2DDR8ZR4YXV8M"/>
  </r>
  <r>
    <x v="169"/>
    <x v="169"/>
    <x v="0"/>
    <n v="249"/>
    <n v="399"/>
    <x v="1"/>
    <n v="2616642"/>
    <x v="1"/>
    <x v="16"/>
    <x v="1"/>
    <x v="130"/>
    <x v="131"/>
    <s v="AHPG3AAPVL7HKSID4IPJ5MDAMAJA,AFBWMQUWPLCXK5D4A35AZBEZVRNA,AH6RSKPDRXTY7FU32MGPKOFN4PAQ,AHFXY4LR6WSLCD65WDSXNI3FXMIQ,AHLZWB73EYRXKYYJMEGIUMTZ7BYQ,AGBA6KKPYVJU2TU52GK575YXMSCA,AFLFEMT6PKT5TYRSSFSGKZH76GJQ,AHEGXONYVJHACY73DVEU4O5AH4SA"/>
    <x v="130"/>
    <s v="RK4CS8ATPVMJ2,R3NEW792RTB2MX,R19EPBUZLA6R67,R21UXOOY9893V9,R1AZ0421422RJO,RUKWFWPEE3FCG,R35UQJTBQPXBQ6,RAUSXWSL8XXU6"/>
  </r>
  <r>
    <x v="170"/>
    <x v="170"/>
    <x v="1"/>
    <n v="1399"/>
    <n v="2499"/>
    <x v="0"/>
    <n v="57899331"/>
    <x v="1"/>
    <x v="15"/>
    <x v="5"/>
    <x v="131"/>
    <x v="132"/>
    <s v="AGYAPOCHJTBVSKV3GSONJ7VXL3PA,AGZOJCTR6UIB4LRZ4Y7HTXOXSKVA,AFSJHOXX5LIYZEVAMQ4SXKCYHWQA,AFUAHYLSRN2FHN55BF4DN2KIACBA,AFGPRRCCLCHA7EEQRXPRLTJPAQ7A,AGZJ7DR6QX66HBTFZ4IRO5RGM6VA,AEWYTXQFQRBUHADGAXC4CPPNDBYQ,AEGCMA54O4ML7L2XAVP4BCKXBHLQ"/>
    <x v="131"/>
    <s v="R3WPIQCSIWIMK,R1ANFA2SPBTDL,R2P816U6PY0U3Y,R28AU62UTEENY,R2YH785B1MQJI2,R2LM3S536I6Z7M,R1FCXDQ5IID48F,R3FTMVP0OKIYMY"/>
  </r>
  <r>
    <x v="171"/>
    <x v="171"/>
    <x v="3"/>
    <n v="32999"/>
    <n v="47990"/>
    <x v="0"/>
    <n v="225696970"/>
    <x v="1"/>
    <x v="39"/>
    <x v="4"/>
    <x v="21"/>
    <x v="21"/>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r>
  <r>
    <x v="172"/>
    <x v="172"/>
    <x v="0"/>
    <n v="149"/>
    <n v="399"/>
    <x v="1"/>
    <n v="567777"/>
    <x v="0"/>
    <x v="11"/>
    <x v="1"/>
    <x v="64"/>
    <x v="64"/>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r>
  <r>
    <x v="173"/>
    <x v="173"/>
    <x v="0"/>
    <n v="325"/>
    <n v="999"/>
    <x v="0"/>
    <n v="2648349"/>
    <x v="0"/>
    <x v="29"/>
    <x v="4"/>
    <x v="132"/>
    <x v="133"/>
    <s v="AFVNMGQ2XHQL55BFESLIHGPCW6LA,AFRUZM3EU3T6M7HFW6MUXQKJBZCQ,AHJB3PWCLPLMFBNCOPP5AM3TSXOQ,AEXFWMXY2NPLRI3QKEROSZZJWUAA,AHSN2AJ6A7NQLUJMH7YBD6WG7L5Q,AHKEHV7YSGK2ZCMEUQYS6LJNURKA,AGLZGGJLEO2WGEMX4KZCFNEJX64A,AHTHJF5RGJRHAKXOHA6Q2ZFKXOWA"/>
    <x v="132"/>
    <s v="R1LNA5SHXIW7IM,RGCS38FNYUI9H,R2WOUJZTB4QW94,R3RWH85AAMCDDX,R3GRJEKOICA3B1,RST6G0XZXY8O3,R24V8P9TKOO83N,R1AT2O4Q8I5DEY"/>
  </r>
  <r>
    <x v="174"/>
    <x v="174"/>
    <x v="0"/>
    <n v="399"/>
    <n v="1999"/>
    <x v="0"/>
    <n v="9995"/>
    <x v="0"/>
    <x v="27"/>
    <x v="15"/>
    <x v="133"/>
    <x v="134"/>
    <s v="AF7EOXYL5K36BDP6PXF6K2TL5TPA,AEN7NV2P5WNHM7EXCWWWES43N3PQ,AFFCNMMFC5VPKDGX5FGNODAS6Z6Q,AFQJM63Q7OMAP62BP3TB4YQEZAXA,AGN5DA5YJ2ZNRT47PCFQTDEDEHNQ"/>
    <x v="133"/>
    <s v="R1L2JNO4Y3BHYF,R2346F22YLZ9IG,R3A4GAQTCPE5U7,R2ATN54F3RWETQ,RGINUSORDHO9N"/>
  </r>
  <r>
    <x v="175"/>
    <x v="175"/>
    <x v="1"/>
    <n v="199"/>
    <n v="499"/>
    <x v="1"/>
    <n v="305388"/>
    <x v="0"/>
    <x v="13"/>
    <x v="7"/>
    <x v="134"/>
    <x v="135"/>
    <s v="AG2Q7FISK54KBSPHF7CNNGZ3GLNA,AFFYX3FR3SF4JOIN7FIPEVVTIRMQ,AFUBGC56G63INVGIAA2OOMZDRLTQ,AEQWGO62V6K2GSMRMFGRW35NBTQA,AF7USQ27RIKU5ABXWZG2WFECW7JQ,AGZT5FACORYIGQP6G2H2CS6HEMTQ,AFUQWSUM2FGNLHU45YUKN3QAEFHQ,AHVGMS3MGWLQZG2IR34ENSS4UX4Q"/>
    <x v="134"/>
    <s v="R3U57AW0L6O5C6,R3FCLH5G7XVDU4,R39PNKDT86WK5V,RINNKP59LVQ2F,R2NMOPMWX8DV8,R2ZFSEQ2HU3CY1,RHS9HYJMJGCAN,R1SN2CUL4M8ZMG"/>
  </r>
  <r>
    <x v="176"/>
    <x v="176"/>
    <x v="0"/>
    <n v="88"/>
    <n v="299"/>
    <x v="1"/>
    <n v="2804022"/>
    <x v="0"/>
    <x v="58"/>
    <x v="1"/>
    <x v="20"/>
    <x v="2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177"/>
    <x v="177"/>
    <x v="0"/>
    <n v="399"/>
    <n v="1099"/>
    <x v="0"/>
    <n v="2950815"/>
    <x v="0"/>
    <x v="0"/>
    <x v="3"/>
    <x v="108"/>
    <x v="109"/>
    <s v="AFAQLRAKYASFXOQP7MS6SZK4STIQ,AGGQ72HVXMSQN3ZPGCFUB47QYUVQ,AH5Q2T67DWA5P5DG3FGMWEZ2ES3Q,AHSQNNZHM5HQAGN5EY2JJAA3EWGQ,AEZ3OTGG6TXB5HGKYC3OIELYECPA,AGVBLW36Z5EAOHMLSSU23UQMTUDQ,AGHPFBXJ7QGWVIHXEUBS5Z7F52WQ,AGOWRLSBPAVLJONO6CNUFO3QABZQ"/>
    <x v="109"/>
    <s v="R1PCC1YKW3I4G8,RCUHBFP4RIAI5,RXEJH230ZKTRM,RNK57EYURB9DH,R1M9VDE36VD2MJ,R3988PMMU5999P,R3W4H9QPAJXJYC,R23GFTM9C7YEJE"/>
  </r>
  <r>
    <x v="178"/>
    <x v="178"/>
    <x v="0"/>
    <n v="57.89"/>
    <n v="199"/>
    <x v="2"/>
    <n v="1866222"/>
    <x v="0"/>
    <x v="58"/>
    <x v="1"/>
    <x v="20"/>
    <x v="2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179"/>
    <x v="179"/>
    <x v="4"/>
    <n v="799"/>
    <n v="1999"/>
    <x v="0"/>
    <n v="1151424"/>
    <x v="0"/>
    <x v="13"/>
    <x v="8"/>
    <x v="33"/>
    <x v="136"/>
    <s v="AHSDVZ3ZSHUMFGDLVVGATDIWKHTA,AEYTPTAYCRD42I77UZFV7KVD4GGA,AHSUJTBY4LOJ4QCAXODSHFIFYEHA,AHGI6HOOKQ4KIORVS3SSRROYIXLQ,AHPDJNXQO6ET2TFU5L52BHLTRY4Q,AEXCDW6DBTQ42FQZZ5O4MUVOCWZQ,AFY3G76SQQTSCLM7WVE3JWFEP5DA,AGDK7O4R637II4QUCKENDONJGV4Q"/>
    <x v="135"/>
    <s v="R19HSC60H637CV,RAJ9NOUFV1DOY,R3UVDDIPCFBZMK,R1LQLK7CAVMIWT,R122YI86MCVKBA,R2Y4A89LGC1W8,R48118BKXJTKZ,R83MIUSADRAJZ"/>
  </r>
  <r>
    <x v="180"/>
    <x v="180"/>
    <x v="4"/>
    <n v="205"/>
    <n v="499"/>
    <x v="1"/>
    <n v="156187"/>
    <x v="0"/>
    <x v="53"/>
    <x v="11"/>
    <x v="135"/>
    <x v="137"/>
    <s v="AHMHM5EFODDANIMBHGM2T74BEJHA,AFRL737KHHDPUBLDGKMHQPVCG3SA,AG4E4F2EYMDWT5COA2MPYFF3DY2A,AEACBJY3IOIQP26VSSYJH4IGFDXQ,AFHE3U3LPV6QO6GVKLGXRFCH3YLQ,AH33YNJUF6TNUB2CJTLGAJX4G6DQ,AFQ5SND6JJSAXPAIZSEROSRORP4A,AEFXOSV5LSFQVAI3FYKVECIQ2YKA"/>
    <x v="136"/>
    <s v="R2KTG5VU8MVNEC,R3RN7ISB50U4FU,R2X5AXRM450ZG6,R2GQRTFL155XI7,R1EUIL016YP3DX,R10OJHKOU9XFU1,RYLINO7NGDMUI,RINUCCBLHOP73"/>
  </r>
  <r>
    <x v="181"/>
    <x v="181"/>
    <x v="0"/>
    <n v="299"/>
    <n v="699"/>
    <x v="0"/>
    <n v="2066943"/>
    <x v="0"/>
    <x v="48"/>
    <x v="3"/>
    <x v="136"/>
    <x v="138"/>
    <s v="AFHDJKCENRGUUZD2EYH6VDCJO5SA,AGHWZ6VIDNDWZOTO6YROX62J5CGA,AGFR664PXRCRSQRQDL24BDLOAQSA,AF34O4J6KAXDARBDMH2WQ3K6RVNA,AG6MBOHY6DAS5HA35XTBSFMJZKPA,AHX27HPT4SMOSCOOEJKZYKUIWN2A,AHP5XVXHFNOISFJBZ3NQX75EC5QA,AERIT7L44J4U5ZOSUK2JOSJF67PQ"/>
    <x v="137"/>
    <s v="R1Y4ORK41SINB2,R1DEEK0SEY9KIW,R775RLGKXA7Q2,R1TH605MW6JF29,R2YDUZ60H7T4FV,R1R5N0IDIGA9IS,R363W0SG39I6Q6,R3B5WOO3V8JJ4F"/>
  </r>
  <r>
    <x v="182"/>
    <x v="182"/>
    <x v="0"/>
    <n v="849"/>
    <n v="999"/>
    <x v="0"/>
    <n v="6729264"/>
    <x v="1"/>
    <x v="59"/>
    <x v="3"/>
    <x v="137"/>
    <x v="139"/>
    <s v="AHPAC3MT3XXV27WWU7U5AN7RLCXQ,AEC5BUE7IZ7BJDWQBTHSZ5NTBMRA,AFBJVGLPQD4P3VWFKPHEYOYSU3SA,AHNNGQDCQ6UGEBUXIL35RRKQKZZA,AF43XSTGWBWDM3ZV7RRKWMAHPVCQ,AH5JWG7PISZWAT76DY5Y76KRU2OA,AEATXOF4DX2VJQQBD2OLGA6WD2NA,AE4YTBWL7JODU6DEWIW2PTUQ5XPQ"/>
    <x v="138"/>
    <s v="R239FYUEOVD16B,R1LTT7I3WIEJOM,R1RVGK0UX9CXVV,RRKJ8FMQW12HS,R23NICBEXCSAO3,R1UQW9R4RDH3P8,RNWY4IN06HR5S,R7BSCX0SA1OQ9"/>
  </r>
  <r>
    <x v="183"/>
    <x v="183"/>
    <x v="0"/>
    <n v="949"/>
    <n v="1999"/>
    <x v="0"/>
    <n v="27090448"/>
    <x v="0"/>
    <x v="3"/>
    <x v="5"/>
    <x v="32"/>
    <x v="32"/>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r>
  <r>
    <x v="184"/>
    <x v="184"/>
    <x v="0"/>
    <n v="499"/>
    <n v="1200"/>
    <x v="0"/>
    <n v="6541200"/>
    <x v="0"/>
    <x v="30"/>
    <x v="4"/>
    <x v="138"/>
    <x v="140"/>
    <s v="AGPOYBESW4JLTMELJLGMLV4JKJEA,AGJ2XZ2PPFHMYQ54KPSUGDLHTOIA,AEPLOFVKFHPQH4DFHKQXGKWL24NQ,AEXK3LPRGQWVMCIQZGHHJUBHHAZA,AG3J2PDHKL63SV6RT5SZKPHEJM7A,AHNO42W4KBB6YAKX3VZKVCLI67DQ,AEGCEHUVRPOYDRJHI4UJVB2XY6FA,AEQ5ZXLEZFYS2Q7GBBW6IDJTH5GQ"/>
    <x v="139"/>
    <s v="R2BUNT9GM6PUP1,R2Q5VBGDJQHT1E,R1CICFI88LJ1JV,RVYACTR72CHW1,R2XM5RGIHDDR05,RJZUZ9HFCXQSD,R16G8AJOJIMF8H,R10M9KZFIDFMAD"/>
  </r>
  <r>
    <x v="185"/>
    <x v="185"/>
    <x v="0"/>
    <n v="299"/>
    <n v="485"/>
    <x v="1"/>
    <n v="5291835"/>
    <x v="1"/>
    <x v="16"/>
    <x v="4"/>
    <x v="139"/>
    <x v="141"/>
    <s v="AEWPCJ6MCXV32JXQHYGODOOEIJNA,AGFSVYPXDMWJWF53N4TWY3SNOA2A,AGAI5NULVI4W3QO5HBFOWS5S6TDQ,AGLP2ACOBJSBZ276KMDD733NQQFA,AFERMHRNZA7G7HIN2RS6LAQHZOWQ,AGLZSXEKXHXVIG5UQTP4ZSZ7GLTA,AGZIS7T3EPMSPXWTCFAMAOA5Z6UQ,AER4JCC2IQBXMZOIVCLZCAKLPBTA"/>
    <x v="140"/>
    <s v="R2155066OFZ3WE,R3W47CO2GVMAVC,R1MZ1L3RMRV8LO,R3NWHW7PI02GUJ,RNYLV1SZDEPLA,RAXNC3YTW25AS,R3UJT1TH1470HU,R10W1YYH1W8HQ1"/>
  </r>
  <r>
    <x v="186"/>
    <x v="186"/>
    <x v="0"/>
    <n v="949"/>
    <n v="1999"/>
    <x v="0"/>
    <n v="27090448"/>
    <x v="0"/>
    <x v="3"/>
    <x v="5"/>
    <x v="32"/>
    <x v="32"/>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r>
  <r>
    <x v="187"/>
    <x v="187"/>
    <x v="0"/>
    <n v="379"/>
    <n v="1099"/>
    <x v="0"/>
    <n v="3083794"/>
    <x v="0"/>
    <x v="46"/>
    <x v="4"/>
    <x v="84"/>
    <x v="84"/>
    <s v="AHL2CPZ63TFC3VB3RUVZVPFC2YZA,AG6X53SP2LB733ON4RXI3T7Y354A,AGR6UE4GCJKWO64UOIRUNFUGTL7A,AEIDO6I6DOUJAKJX6VR6C2PC6ETQ,AGI2Y5SCA6G6LPHLNAJOLCNAMEJQ,AFRCI27IITJW4I7XDL5GNZUQPZTQ,AHVKJVDTF5KCHA5NBPFC7QJAMHJQ,AEAOO4M764H7IQUU3CTHRMQBB4SQ"/>
    <x v="84"/>
    <s v="RGNARUOE22V1A,R5KYEFZM5496A,R38R0ACYQPV9HZ,R17M1JPCDUNH21,R1H9QE5M69Z3VS,R249MO4XBSOM0Q,R2BI8BOVC79W95,R1V5XKRZ49DQK3"/>
  </r>
  <r>
    <x v="188"/>
    <x v="188"/>
    <x v="3"/>
    <n v="8990"/>
    <n v="18990"/>
    <x v="0"/>
    <n v="6646500"/>
    <x v="0"/>
    <x v="3"/>
    <x v="2"/>
    <x v="140"/>
    <x v="142"/>
    <s v="AEG3HYLEKKRSE4WITBF2CB2GIAXQ,AHCMDZCOEHHFNRRHB5JWYUHB4EPQ,AFSJH35U6ND5BYT4CMS3YEXD2SCA,AET7HLYPQNGDUWJNLVPO5KYDMZ4A,AHWVKM3B5KFR7XAANZJTEZB775RA,AHIFXLEEJ4LZAFB52LVWNFMQXH4A,AHA6IGKITMTWNGMDKC5TWWYEONMA,AHALAMTLZTXNZSY6G53NYJFEHLZA"/>
    <x v="141"/>
    <s v="RXZP61J92DA6M,RUXK9STZWSV93,R34PAL55K2YM9U,R1LZ27Y25RX1VL,R2C4N2ZWWBBNEY,RKBS5BN6STD7C,R3FDJRYC776MZR,R1DT640UVVDQCJ"/>
  </r>
  <r>
    <x v="189"/>
    <x v="189"/>
    <x v="9"/>
    <n v="486"/>
    <n v="1999"/>
    <x v="0"/>
    <n v="60015977"/>
    <x v="0"/>
    <x v="60"/>
    <x v="0"/>
    <x v="115"/>
    <x v="116"/>
    <s v="AG44ZU44LAA7BHECDW5VB2ZMEP2A,AGP33PWKFF63FWCVM7D7LPQHFGLQ,AGVLBEJH5PAT5HSTWGHSFXU5D5ZA,AFTC5SKWCK3WMQKPPUNHEUCBJVLA,AGICMMOTS42OFSDTZOVJ4C5P3LEA,AE3GIVX24R4R67DU2MXLX24XYCIQ,AEL5WI53X4OUCZBTBH5Z7SNT63YA,AHLCFOXSW7PKG6NWJAYZXJJBHCPQ"/>
    <x v="115"/>
    <s v="R25CCWBNTJMZVE,R1NKFA299UAXBR,R3FYCFR2T0C040,R21EIT3GVFN61A,R17JA5KOPU083U,RCMJ655HJBITT,RBZWY4WBYKKI1,R29ETP784D2XVE"/>
  </r>
  <r>
    <x v="190"/>
    <x v="190"/>
    <x v="5"/>
    <n v="5699"/>
    <n v="11000"/>
    <x v="0"/>
    <n v="44033000"/>
    <x v="1"/>
    <x v="61"/>
    <x v="0"/>
    <x v="45"/>
    <x v="45"/>
    <s v="AFIU4APGHOFMXEOVMSQMYKMZ46QQ,AEOFYPCJJQYCKISUR6EC66IZH23Q,AFZSMXS2MILXOSTT2ZEJDE3W7TLQ,AFREYXJZFUSZT7YHDJ4JOF67O6VQ,AGMQDZGGSEBXX4KBJOBAGIFI36OA,AHJ7INNUX3KZSEZRJKFMRJAX7TZA,AGYTCTSUZJJZTK2XVADTQI5MYUFQ,AFZHLQMILG47ZESR5TLNB5QK66HQ"/>
    <x v="45"/>
    <s v="RFZ1X95QMXWFZ,R1P8SL54VCWSMQ,RSWY4LT0L7TCL,R2GEJ1MJF28QVM,R2K5NT5XE6LM6T,R26BYG85S4SSVY,R3HB3IY6922TUM,R3A3CEQUX9QMFE"/>
  </r>
  <r>
    <x v="191"/>
    <x v="191"/>
    <x v="0"/>
    <n v="709"/>
    <n v="1999"/>
    <x v="0"/>
    <n v="357455183"/>
    <x v="0"/>
    <x v="6"/>
    <x v="3"/>
    <x v="141"/>
    <x v="143"/>
    <s v="AHDZE7UM6PQPAOJPJJ57QUHGGTAA,AGMGMQ6LB27Y52XFBO7LZIGDTRQQ,AHDGOGFRCP4B5THQ5VKLPGAAJE3A,AG7BFEWBPUBPVFTK47EIJDAYUBNQ,AHFXFKDFNJJ3YLNGE4XLHZQ7SSFA,AEWSD3QCFYD5ADR56HDWBWULBNQQ,AFPLVSCWQRLSJS7O5TQZGYIKR22A,AFZMFOHRXE5LIYRCW2W22ECGWLKA"/>
    <x v="142"/>
    <s v="R35VPRJY5B5Z2G,R2YMIH3T7VWAY1,R3UEQM867K8BUH,R239G66Z5L5FC8,R1FP5V2LZY38TZ,REDXMJ8ACPK8Z,R3B40N9BGXNDWH,R37SJ49QGGACBN"/>
  </r>
  <r>
    <x v="192"/>
    <x v="192"/>
    <x v="3"/>
    <n v="47990"/>
    <n v="70900"/>
    <x v="0"/>
    <n v="504028100"/>
    <x v="1"/>
    <x v="44"/>
    <x v="4"/>
    <x v="51"/>
    <x v="51"/>
    <s v="AHDIDVECFGA6OQRNUBPUO6366UGQ,AFSII6HTAHTHGXERUNDOISNWZUNQ,AF64ON4HPPVD43H6PK3CHPTTYSSQ,AELNBR4H6235Y7NVYNCGNABDIDFQ,AF35OXRSRJ335IGMNW5FYCJDLHOA,AE3CFONNMANNC5QPYIAXV67EUYUQ,AHCWRQHRUAVMTMUH5NYNB3P4NWEA,AGKZVBLHK472MSGAAUABFRZL7SYQ"/>
    <x v="51"/>
    <s v="R3RUBB6REUGTT,R281851EB9L5G6,R4ATJJVUY9JO6,R18455FQDOCS3H,RLZ80A5MC1F5G,R2DYRNTDPPD8A5,R3IFT4P8VHQGL3,R1DSJOGV3DFZK2"/>
  </r>
  <r>
    <x v="193"/>
    <x v="193"/>
    <x v="4"/>
    <n v="299"/>
    <n v="1199"/>
    <x v="0"/>
    <n v="587510"/>
    <x v="0"/>
    <x v="43"/>
    <x v="7"/>
    <x v="142"/>
    <x v="144"/>
    <s v="AHGPOB3Q2BTBR2WJNJCFAYF4XXLQ,AF6JPKFNHA43DUMRZJQVHXDCADLQ,AHYUXACLEPZESEULAWJJLHKCI3YA,AG3RZKI3Q6Y7BRBJE2NFACMPX4AA,AFPCVKEEIWUDAMLHTSLDAJU2M7UA,AHDZ5QFLMIQPV5OENYTUVIYT5W5A,AHW5KSBYWPGUVRIXU5JQFMT4RVXQ,AGVCA4HKBU7PAZKLJRLLCKK3ZXBQ"/>
    <x v="143"/>
    <s v="R3C1N7WDNPKXMU,R13QZ3G3Z2NKZW,RYCABKJLDMHG2,R2AMKG0A1IR98W,R1GIHFG8L6RSW2,R3I3FTSTI3YBTA,RJTM1AE1IP9JL,R3G3MJTILP63AK"/>
  </r>
  <r>
    <x v="194"/>
    <x v="194"/>
    <x v="0"/>
    <n v="320"/>
    <n v="599"/>
    <x v="0"/>
    <n v="294109"/>
    <x v="1"/>
    <x v="41"/>
    <x v="3"/>
    <x v="143"/>
    <x v="145"/>
    <s v="AGQTTQWEOQLPO3PV6XEDCWZHVFNQ,AGYFG44KAEEQOVYBQRJHPVD32R2A,AGOPG26AJCZ7HH3S6SHL5EYLB2NQ,AFNTWPGFTBDG3Z4KM62YI5AGUEDQ,AF4FBOU77LUPQUR7IBGUCBHELUIA,AEOBRM4MERVEHV4O76DQMSU5CQKA,AEBBA2BEZHS7VHTVPTM33SUFOPLQ,AFU3RKW2HRVHNL6PFIZ7Q3ZYUSOA"/>
    <x v="144"/>
    <s v="R3H60TG402OZD8,R2CJE6HW5IT8NP,R15OCQTCIZTAM2,R189FSK478PCLU,R3CG5XECVMORBQ,RGT4RR0V5DWT3,R20NRWZ90XNLVG,R28JW2A6JPGERW"/>
  </r>
  <r>
    <x v="195"/>
    <x v="195"/>
    <x v="0"/>
    <n v="139"/>
    <n v="549"/>
    <x v="0"/>
    <n v="33489"/>
    <x v="0"/>
    <x v="43"/>
    <x v="2"/>
    <x v="144"/>
    <x v="146"/>
    <s v="AFQGGBH7UOPRRK6A4FS6UAHBBR6Q,AHUVPTZIP7GEDM62EIXKJOHXKX7Q,AELXEM4FYSUTAX3MW4N3MMWTA7HQ,AE3JXOT37VQRM3R7KJNLXD35X66Q,AEAXPZESQ6V7SHMWRZTWKF5BVINQ,AHBPQ3SLIIQJFBOG4LVVCOM57WNQ,AEQZHKTTW33WQUHSOP7XXLFKLHUQ,AFXM3NOWH4PAUM3GPYNYHNDSM2RQ"/>
    <x v="145"/>
    <s v="R2NO4JULWOQQ5N,R1RJ8AHYBK38PD,R3PU1G9HCGIUHP,R15GKRKHWQUWZ2,R39UZTTR3JREOM,R2BQX0C2NBBJEX,R24WP5GTU5ZFG5,R18BPTXYIORQ2D"/>
  </r>
  <r>
    <x v="196"/>
    <x v="196"/>
    <x v="0"/>
    <n v="129"/>
    <n v="249"/>
    <x v="1"/>
    <n v="2335122"/>
    <x v="1"/>
    <x v="61"/>
    <x v="1"/>
    <x v="20"/>
    <x v="2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197"/>
    <x v="197"/>
    <x v="3"/>
    <n v="24999"/>
    <n v="35999"/>
    <x v="0"/>
    <n v="1182207160"/>
    <x v="1"/>
    <x v="39"/>
    <x v="0"/>
    <x v="14"/>
    <x v="14"/>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r>
  <r>
    <x v="198"/>
    <x v="198"/>
    <x v="0"/>
    <n v="999"/>
    <n v="1699"/>
    <x v="0"/>
    <n v="12433282"/>
    <x v="1"/>
    <x v="19"/>
    <x v="5"/>
    <x v="145"/>
    <x v="147"/>
    <s v="AHWC76VEMF5NNLUBQCANCBHLBRNQ,AEYYU3KIHUOI2TXTTMFGIGSO7Q6A,AGHDAMFVW6VIKXBXTJQO532AMIDQ,AEMWRPIH6QNSF63L73AYAG4BO74Q,AHF7VQLRU5JXP6RK73TKZND6LRXQ,AE4CY6H2MUWSFJ66OVTV6RBJCC3Q,AEZ3L5FPOTNXXQQKXUFH4PMJMXSA,AE7R6PIVOLTXM6HWGKPKBI7NBIVQ"/>
    <x v="146"/>
    <s v="R1CYG59TJESUGN,R2PIWJZ3LJ0NBY,R17UGMBKG3DWY5,R3QBLT1NI01FGR,RE3G53JY62RU4,R1AOJATXAKRAZG,R20GD0WE2KXSVM,R20VE3E3KEIW0K"/>
  </r>
  <r>
    <x v="199"/>
    <x v="199"/>
    <x v="0"/>
    <n v="225"/>
    <n v="499"/>
    <x v="1"/>
    <n v="393711"/>
    <x v="0"/>
    <x v="10"/>
    <x v="3"/>
    <x v="146"/>
    <x v="148"/>
    <s v="AEGJWEAXJNRH3OLXI7JE3VRTSNWA,AHYS2KFHX6V5IVVSTAAB4RXD4IHQ,AFTQUQ7MFBNNKFZM644MI322OPQA,AFQCR3ST6ASAGNFKVVXIJTEFH3DQ,AHKS4SN5RP5OHNOUF257Y6Z4QLLQ,AFVI6OGPXJR6553ANNV5WFPS5JWQ,AGNRPHZY2FNQOGUMEZG4RZJK5OZQ,AGA6O6L2CPTO7XPKKLPVCJMMKMAQ"/>
    <x v="147"/>
    <s v="R1XOLM25PDOJSP,R2WR96LDJRZQXL,R371DWJKXPJFFL,R12YIJ3OV5GIBY,R8U2QMRFNCD7Y,R3E7OKC86ZL6QN,R1W0BCUHO313HC,R1F825IH6SWCFF"/>
  </r>
  <r>
    <x v="200"/>
    <x v="200"/>
    <x v="4"/>
    <n v="547"/>
    <n v="2999"/>
    <x v="0"/>
    <n v="1220593"/>
    <x v="0"/>
    <x v="62"/>
    <x v="4"/>
    <x v="147"/>
    <x v="149"/>
    <s v="AGSP27IDVRXVVRJOLLTCIXFFIOTQ,AEKRTMFO55F2OPZOVRLGDC54LXGA,AF6ZHIURUWRGFOT5DIXQKXESA4BQ,AGLG6I5ESBM5JREGA7MXG77ODXHA,AHESEQ2NNWRCDBHDPB2CWTOLLZQQ,AHOZ3E25NUK65RTQ2KLYE74PTZ7Q,AEO55TYWLKVPVTNYRZZ7DNGZFSQQ,AHMGNDFAZFEDLG2QQBUI6Y5CN6GA"/>
    <x v="148"/>
    <s v="RMC18YA95OV3J,R1Q2CQ1NAM4TCN,R82P639AU9R6Z,R2D6A4CJSX81YP,RXZJVNNH9UTO7,R2YQLYQBK2TJXI,R14QI012PHPXKI,R7F0OBTD3SPH3"/>
  </r>
  <r>
    <x v="201"/>
    <x v="201"/>
    <x v="0"/>
    <n v="259"/>
    <n v="699"/>
    <x v="0"/>
    <n v="1676901"/>
    <x v="0"/>
    <x v="11"/>
    <x v="11"/>
    <x v="148"/>
    <x v="150"/>
    <s v="AFHX6LN2EGRSLCIKZERTK236KJWA,AGM6VKOVQWLVZW5NXUZ2SW6UHGJA,AGZLCVRZYQW3ADFS7GYJVKYQFE5Q,AEA2DZ4UBGO6GPVDVGEAIAQ2AMRA,AGE6XPOPKNMLZ7ZXBNTS4FQKJVWQ,AHASGLBOKKQJ22ZXE62YX7TBJMLA,AE54UCU6AOZMSSLTEX4RTUZXTI6Q,AE7GKHRXG35GBMJJDCQ2ALF4UQRA"/>
    <x v="149"/>
    <s v="R7CW64V48YJHE,R185CPLU005RPS,R2R70NKW75DZAS,R35JH5KY58ZD3J,R2FP9LR97EC5QQ,R1O1AW1X4YELU8,R2SQF9ZS59MZZ3,R12CEDLFCKZMHZ"/>
  </r>
  <r>
    <x v="202"/>
    <x v="202"/>
    <x v="4"/>
    <n v="239"/>
    <n v="699"/>
    <x v="0"/>
    <n v="1845360"/>
    <x v="0"/>
    <x v="46"/>
    <x v="5"/>
    <x v="149"/>
    <x v="151"/>
    <s v="AE22Y3KIS7SE6LI3HE2VS6WWPU4Q,AHWEYO2IJ5I5GDWZAHJK6NGYHFMA,AGYURQ3476BNT4D2O46THXEUY3SA,AFPMBSBIEX45OQ6UCQWPDG55GWLQ,AGWJU3WUQBDQYPSYAJSR3AKBLCOA,AEOVUNFCIFV223O536GVW5JHZKOA"/>
    <x v="150"/>
    <s v="RN7RYZ9MBIC42,R2N4UBCVLGVVTW,R2E80AM1QM7WZ3,R2R0FUSHO159UF,R1XLVF86V89I0C,RZUSCY8LR0F4K"/>
  </r>
  <r>
    <x v="203"/>
    <x v="203"/>
    <x v="4"/>
    <n v="349"/>
    <n v="999"/>
    <x v="0"/>
    <n v="838161"/>
    <x v="0"/>
    <x v="6"/>
    <x v="1"/>
    <x v="150"/>
    <x v="152"/>
    <s v="AHPHVDOD3W672U45KKZQIJZTHLGQ,AGPYJRR7TI32QGUNYSFCA6T4OPMA,AHD3DG7REA3RLWBAR7RRD4FBJWZQ,AFZE7KG2W5XOGLTWA2J4CSAHNXWA,AHCAEA2HVGPCU36JGCIE45OQVG2Q,AH7F2AQYA3MVSXKJW3SJUG2UVLHA,AEUW2HNBJ3RXYHK2OXKXJ2Y3MCZQ,AEB2ODYYKIX6P2T3SP7PADBNKGPQ"/>
    <x v="151"/>
    <s v="R1PO9JZJI1SP0V,RFURJKL6POOC5,RBHSTO6P5WKLZ,R1TAJ9HUYXKRQY,RQ1YIKCGI9IPB,R3CP5PO9W7VMQK,R23KLGKME9RK9T,R29BRGAUN8KQJN"/>
  </r>
  <r>
    <x v="204"/>
    <x v="204"/>
    <x v="2"/>
    <n v="467"/>
    <n v="599"/>
    <x v="0"/>
    <n v="26388346"/>
    <x v="1"/>
    <x v="47"/>
    <x v="5"/>
    <x v="151"/>
    <x v="153"/>
    <s v="AH3JUIQYDAPZIELYMMCLQIF66NDA,AGM6VKOVQWLVZW5NXUZ2SW6UHGJA,AFLPBF5SMLJA7SIGVIGSREWQQWIQ,AH2S5LLQQULHAD7BHBZ7XSEOEA6Q,AFPTOFOQ3XNIJPY6PP6YDXKKRC7A,AG7VVM3KQOOLBILDBXWV7KTPIMHQ,AENDSRXBY6PDISBBPQBO4QFMPOHA,AGI22WQ2X6RMINFMZWLRXXUNW6JQ"/>
    <x v="152"/>
    <s v="RJQS7P8SU8IWQ,R1UGY1AUWR3H1S,REGWIUI7EJ0IS,RIOXEFPBH3GVJ,RUMYIU0ZZG3K,RGCN4QA7Y5QFL,R3KVIR3Y8WBEXP,R3R7EC2HWX3X1Z"/>
  </r>
  <r>
    <x v="205"/>
    <x v="205"/>
    <x v="0"/>
    <n v="449"/>
    <n v="599"/>
    <x v="0"/>
    <n v="1935369"/>
    <x v="1"/>
    <x v="23"/>
    <x v="1"/>
    <x v="152"/>
    <x v="154"/>
    <s v="AFEJFJOFJO4XQTAUFXZALFURTCUQ,AFAXUU47RN762WSSN4WATCSYAJ4A,AGLOERHFT2VT7MSRJVX7AR4YJKEQ,AG43C22P52ROYFXBHCND6X3QI4PA,AGIC5NIRGP4DCEB4RYQEK5S3IGRA,AE4WAZZ4DGMPHC2IFXOPULQIT6ZA,AH4NTJSGZJU46T6V3HLTRFW27U4A,AEDYRTC4664YWM5FEQVQB3IVCAMA"/>
    <x v="153"/>
    <s v="R19ER862292N5Q,R21RA48Q90YTS4,R1XDQKBJ04AVJP,R2IZBKO6011QXE,R1D7K5GBWOXM3R,ROWQXDKTB82ZR,R18XNHDAT5U193,R1QOW7Y2I3X8LQ"/>
  </r>
  <r>
    <x v="206"/>
    <x v="206"/>
    <x v="3"/>
    <n v="11990"/>
    <n v="31990"/>
    <x v="0"/>
    <n v="2047360"/>
    <x v="0"/>
    <x v="11"/>
    <x v="0"/>
    <x v="153"/>
    <x v="155"/>
    <s v="AG6TQFT2J2BQW67NBTLB4X6XYC5A,AGGFJ5HSIY4FHH4F75FFRBJRBBTA,AGMVK4LJDAES7HGNXYGUMBETQYEA,AFELJW5BKK3BPKBH2GJO3MW5H2GA,AEWXS2P3GWY5JZ2B2BZCIXHODFVA,AGCEI7TBUUF5BXSSGXSRVT3HPCAQ,AF5FBSTURBSA7VGB3DPTQVQ6CXOA,AEEL3YZEVV6RI67NSG7M65TCKEDA"/>
    <x v="154"/>
    <s v="R32DF3HCO27053,R11DLOHUC77VHV,R36X1KA9QU05FD,R2HEFVEAZ8AIWT,RR0KMPBLVAMVA,RPYDN6B28I73B,RK6SO6RSVNLFQ,R3HP7I1OD5DNW4"/>
  </r>
  <r>
    <x v="207"/>
    <x v="207"/>
    <x v="0"/>
    <n v="350"/>
    <n v="599"/>
    <x v="0"/>
    <n v="4980086"/>
    <x v="1"/>
    <x v="21"/>
    <x v="2"/>
    <x v="154"/>
    <x v="156"/>
    <s v="AFY3XWUSTQABIV5OERXNLAPIZBTA,AFDIP7UX2AVN7Q42UVSPWBZDSKJQ,AF2UJQYDINULS75GB476GZ3F5HKA,AFBYRGPVHQDBRHAQHZYD5JCR2VMQ,AF5MN6PWXNKK5XXQPOD3TDRDO2YQ,AHEKP6OARUMDVOTRLNM73MQ2LYSA,AEV34N6R33BELH7SXLEZFWBCMJ3Q,AE4YIOCA5OVDV3GCCYFIJZ3XEKCA"/>
    <x v="155"/>
    <s v="R3RLXT74FJNH0M,R2DKEWKEV812QE,RV83FJKABN7I9,R907U5NEBJ1YF,R2AYNKOODU7SLG,R7214V7D90EN3,R3CHENLYCMAW08,R2KP7SQ4MX7F48"/>
  </r>
  <r>
    <x v="208"/>
    <x v="208"/>
    <x v="0"/>
    <n v="252"/>
    <n v="999"/>
    <x v="0"/>
    <n v="2246751"/>
    <x v="0"/>
    <x v="43"/>
    <x v="7"/>
    <x v="155"/>
    <x v="157"/>
    <s v="AF42E36WI766TJEIU3A43B5SKHDA,AFTX5FBSNUBV4KDAAFCLPYVIT7PA,AEQ6GH2IHN2VPIDQTT5LUKGH6GXA,AG3Q4BJZXEPHGTX4QEJZGHQJIDMQ,AFPKII5ZDNUD3OIMHD5FUTKBOGNQ,AFBGSJVXAQRB4AOEX6CFHBBQEVXQ,AHLRNSGTZ5G2HBYEKPABQST4A3NA,AF7X57ZWMMENYXKPBWBXQVLFZ46Q"/>
    <x v="156"/>
    <s v="RJ4G2WPEDZFK9,R26UEGFQE0CAHX,RS9X8J9FRZLXD,R3LX92PW7T1NM4,RE584E1HHMEB6,RKHB971WSLXO5,R2DQH059GA5LFM,R35JVF8Z4K6TFP"/>
  </r>
  <r>
    <x v="209"/>
    <x v="209"/>
    <x v="4"/>
    <n v="204"/>
    <n v="599"/>
    <x v="0"/>
    <n v="203061"/>
    <x v="0"/>
    <x v="46"/>
    <x v="9"/>
    <x v="156"/>
    <x v="158"/>
    <s v="AF3XUWT2436N7RHNRA7RNALJB74Q,AEOI5IZQ52FK6IT2FCZNE5LUCBNA,AFHQK5EVOXJQOV6ND7A7RESRSZXQ,AERDX5Z6F4SNHSYXM6Q3RKZHNHRQ,AGLTJEIA65FMSJC555OYU5ZMNOLA,AHRW74XAWDCJR7LLTQZTX6NNTY6A,AHNLND23LRRQQ5HTBQGEKYKUYDJA,AE3WB4ZVEGCMAZMHPCPLCQNKKQHQ"/>
    <x v="157"/>
    <s v="R23VU14H85GINN,RD8Y8FJWLK3XY,RU5K3FZ0CXHM7,R17Q98YONHJWHJ,R3TFFDWEHT3NTP,R2OSACKU5SYG47,RWWWFTZ9CN3TK,R10A14SK3WPO23"/>
  </r>
  <r>
    <x v="210"/>
    <x v="210"/>
    <x v="10"/>
    <n v="6490"/>
    <n v="9990"/>
    <x v="0"/>
    <n v="269730"/>
    <x v="1"/>
    <x v="31"/>
    <x v="1"/>
    <x v="157"/>
    <x v="159"/>
    <s v="AGOYJRXFFVVGZDJTZV474WDLAPUA,AFU33Y7EUIZTFCE3QHWISRFUAG2Q,AE6DRYSJVPHBCSHCTRNULSU2D4CA,AHSRHKUU5AZ5ONNHBV3XIT6SOI7Q,AGDJSUUWIZJCPVADFXORM7A6KD6Q,AFTIB5G46ORBIMWQMKAWPGRTLR2Q,AFYDOUCV4JCJESNQ57MXOVGSJ5PQ,AHK23XTCQSYWXJS2PHSGZP7TDHOA"/>
    <x v="158"/>
    <s v="R37T34KL73SH6C,R3AUYKWLDXI3RJ,R3T0E4YGGLI4VL,R1J0Q9G0ZOG6PA,R2S29MR12K8IO9,R6M5JQDR2XO6E,R3I5Y7XOJAZIPZ,R3PLZEPY4BHWX"/>
  </r>
  <r>
    <x v="211"/>
    <x v="211"/>
    <x v="4"/>
    <n v="235"/>
    <n v="599"/>
    <x v="0"/>
    <n v="118003"/>
    <x v="0"/>
    <x v="4"/>
    <x v="12"/>
    <x v="158"/>
    <x v="160"/>
    <s v="AGUQMWXN662DIDUVJPAO45CEY22A,AGIXLV5PXZOAER6EAYOT5A4CTKYQ,AEG4O3NA4UH2NADX7S54C6AROJVA,AGRTZW7IHUHHMDKJXOAW5EMVUGTQ,AGVN72RV5N6W42CET3JY7ZP7JFXQ,AFNZXOTYIRHPYZ3MYZ7BJC6XA23A,AGSBUA7UPDYWRK4QEA22TGZKGKWA,AFOCJSOFFOYRGY57ZBRKPOXKISXQ"/>
    <x v="159"/>
    <s v="R1NJ3CZKH3NT4T,R2OBDZG9GNKOYX,RHU5ZL65TEJAD,RY1WB55L5EA2V,RQ93EWXEO7QN8,R3CDY2Z4FRV14A,RZ5IVVOT5LORO,R3OMWY6WL6XFF1"/>
  </r>
  <r>
    <x v="212"/>
    <x v="212"/>
    <x v="0"/>
    <n v="299"/>
    <n v="800"/>
    <x v="0"/>
    <n v="59981600"/>
    <x v="0"/>
    <x v="11"/>
    <x v="6"/>
    <x v="159"/>
    <x v="161"/>
    <s v="AGBX233C7B7D7YZEL7ZLFWMQKFDQ,AFKSU4D3IE4KNDBVVBEA3AHDD2YQ,AHJK4PVBRGDX4N5LYA4EKHULJOPQ,AFW6NV5N3FUXV3CNUACPSYC5AB3Q,AGOCMOZJWGI5VHFT2RZLTQFZLKPQ,AGX3GCRGFU4IHAJZRUP655EEGSQA,AEG5JOZOUBWEAZOGQQR6YDVPTL6A,AGUQYXAUPX5VOWYZTIWXMUIGVGCQ"/>
    <x v="27"/>
    <s v="R1C8MVU3EIX56Y,R10RUXC7JD5S4I,R1AFBZ5PYTHO1Z,R3GQL7YKAFJMEN,R3B6H5JPG134KN,RUG04XHXRXK95,R2Q1OYOIJI5673,RJX2WGB0X99SY"/>
  </r>
  <r>
    <x v="213"/>
    <x v="213"/>
    <x v="0"/>
    <n v="799"/>
    <n v="1999"/>
    <x v="0"/>
    <n v="17157417"/>
    <x v="0"/>
    <x v="13"/>
    <x v="0"/>
    <x v="160"/>
    <x v="162"/>
    <s v="AHXJZSVEOLZI5RBMJNOHPVSA2DNA,AGM3M7VSW4O2MBOMCFV7EQAY5ZLA,AFLTI23AJOP4G45H4KOUBGB64JZQ,AH2GTLVFFJBTLSGZ2CBTOK7C4NAQ,AFJ5KPIQGTPRDIYT4PGZCUN63SHQ,AGFGCIGENNJTFHE6ROZW3R43AI7A,AELDTBTLLQ2OITCG4BQTQWCJ2Z2A,AEBAKTSBJSTQP4QYDTXHO7LZDWTA"/>
    <x v="160"/>
    <s v="R1HU969QEMB97J,RJ2PP06G0YUWC,RUS257RE8HM73,R1ZY5HA6LYGSK9,R3CP1YVTRBNS5T,R1X5N0V34Q3ZMA,R45K5XEROLCRK,R37BJY9SQYRX82"/>
  </r>
  <r>
    <x v="214"/>
    <x v="214"/>
    <x v="4"/>
    <n v="299"/>
    <n v="999"/>
    <x v="0"/>
    <n v="927072"/>
    <x v="0"/>
    <x v="20"/>
    <x v="11"/>
    <x v="161"/>
    <x v="163"/>
    <s v="AGZNXVDF65JCLJDZWWFVCR6TRSZA,AF352RMPRSK6QENB33BZNV3DYI6A,AHXA4FZGPZGXWBJRFZ4V43RPP56A,AHYZHOPWDYWIXWQIZM36GLF34W2Q,AHOGJU7VZMKMUZTXCJXFVGQL4DNQ,AEE5R6QGK7NZBOBH65HH26TGX2XQ,AFUJVPG2FRVCOEAGRTVZIMGXVQXQ,AHEZEZY3JCBBOL45BEUNUPNLKNGQ"/>
    <x v="161"/>
    <s v="R1H0YNK5FI6IM9,RRVOLO108F914,R18D45T6ZYK9SS,R9IGOHDBCYFME,R5MA8UQ3PF9SN,RXY4DQWAVYWF6,R3M7PQLBYULEGY,R3PI3E0VLZY2C3"/>
  </r>
  <r>
    <x v="215"/>
    <x v="215"/>
    <x v="5"/>
    <n v="6999"/>
    <n v="16990"/>
    <x v="0"/>
    <n v="1868900"/>
    <x v="0"/>
    <x v="53"/>
    <x v="11"/>
    <x v="162"/>
    <x v="164"/>
    <s v="AG54KGAZMF7BPHMMR7QDFEV2U5UA,AGHHUYG4PCLACIML5VUOGDIFX2HA,AEGJTZ4QRK6UHU3EGUOFPFKVATWQ,AE3CEODJYJIUKTIQXGNWKTY5OH2A,AHAQNYD2MHN2DRPBGNIMCFSFVEVQ,AGVWKWY3A3XF527UOPOYXAI7HD5A,AGE5XDFN2XQVXGTDAWUYFKASXVXQ,AHNBZ52QCESB2BGL4VTHG2ULVKGQ"/>
    <x v="162"/>
    <s v="R1CENZ33411CCP,R1GSPMTXEMBLHP,RNICXWCGHEGNR,RXG29ZHDAZJ1Q,RO5SV6PIRUVQH,R2OCF75VV6W3GT,R1LCV30N6RKEEM,R1GQGOJ2RHOS26"/>
  </r>
  <r>
    <x v="216"/>
    <x v="216"/>
    <x v="3"/>
    <n v="42999"/>
    <n v="59999"/>
    <x v="0"/>
    <n v="405173247"/>
    <x v="1"/>
    <x v="28"/>
    <x v="3"/>
    <x v="163"/>
    <x v="165"/>
    <s v="AG3QTVXT2ODRVKOQJJRDV5KA2F2A,AGEYM57JOHPNX77ZYVSXPTX4FVNA,AHH557DUFIPFPRKDZ3K76U2DJ35Q,AE5WEK33Q53BHDQAPWRPVEN5OPZA,AGFDV2VE2PFK2W7FQZXLEPHK2BAA,AFOOUANHTKWSTZRG3HSE3TR7L5CQ,AEV7X32J6CUVHXXRZJ7EI7XSXYVA,AG7MREPON3XAAGY4WT4YGA7DZWCA"/>
    <x v="163"/>
    <s v="R2PF9QV9JEQO9K,R2NEN86P63G4ES,R302B7X6H0GIC0,R3H9O8F9LUY5N9,R1RGSA8QU78640,R2B3DRF8V2A9QI,R1KF9HPUVJTM0I,R3OCQ19TZWHSN5"/>
  </r>
  <r>
    <x v="217"/>
    <x v="217"/>
    <x v="2"/>
    <n v="173"/>
    <n v="999"/>
    <x v="0"/>
    <n v="1235763"/>
    <x v="0"/>
    <x v="57"/>
    <x v="4"/>
    <x v="164"/>
    <x v="166"/>
    <s v="AFGN6I3CNM2SKJXVEEVVXF2DPB5A,AFTMO6CVOY66R3ZORYEHYHDDHL3A,AFQ7YB2KKQJBIXOR2MDT73LJC7AA,AEZVWJFOSHCPWTVTIC7FYUU3YRVQ,AFOPZ6WMCGGEECOXSDATEOFTCUWA,AGYWWYHWWVCHRHGGPXCY2L5IDBRA,AFAZ2MPQWPMDM2OHEIKV7I5JA63A,AHVDHPDYTIGZ2AHWP3IYEBWBNTTA"/>
    <x v="164"/>
    <s v="R3H7ECG65NHSIZ,R33XIKQ7ZXFK0M,R14YWOUBGKOP9M,R3QI3EV1PDEDJT,RYRUD4M0M77U6,R32JNJANRO8KLT,RAJ3HLMLW5246,R3AOKWB5DJUZIT"/>
  </r>
  <r>
    <x v="218"/>
    <x v="218"/>
    <x v="11"/>
    <n v="209"/>
    <n v="600"/>
    <x v="0"/>
    <n v="11323200"/>
    <x v="0"/>
    <x v="6"/>
    <x v="5"/>
    <x v="165"/>
    <x v="167"/>
    <s v="AESNQRQGPFRFF3MIKZ6HWY3Z5XPQ,AGPYTMWCOQQUTOWXLIEPZVT3YR6A,AEQNAZMC4QPYMUSM5WKGQ722M3PA,AHWVJOF4IVRKFY6RJRSBQ2L6ZXQA,AE243IWFZJ3BB6E6WMUG52DHWJVA,AGFHZ6AJSZS22WXJ7NGOB6KVSZKQ,AE2VJTZLXNBNDNLTOJERY75Z3UFA,AF5AP7DKNQGWL6YX2IWXG7S3CKXQ"/>
    <x v="165"/>
    <s v="R1PU0LE5YRKY3Y,R2L5EHOA77MWQP,R1GOM8MCTLY767,R2DNNWQ9ROEWKT,RCZ2A2MM0MX3N,R33P4PO6NUBWHY,R2NWBZA1YTJSG5,R3HWZSNDCB8EQM"/>
  </r>
  <r>
    <x v="219"/>
    <x v="219"/>
    <x v="0"/>
    <n v="848.99"/>
    <n v="1490"/>
    <x v="0"/>
    <n v="530440"/>
    <x v="1"/>
    <x v="1"/>
    <x v="2"/>
    <x v="166"/>
    <x v="168"/>
    <s v="AFCGAYGFQB27SUPPS7RARVDFJXVA,AE5Y3XGYJUA7M7JL53MYYBZLXFOA,AED3IJZWBNFRKJVPEX6E7S3J4YCQ,AER7TBTQXSCQP5Z5CWHLOLZZEBNA,AHEGZQDNFSYHYT754XCVROBSADWA,AGN2H42UCVV76T4BIVMIETTUUDHQ,AHE3IWQYPMMY5ZHPSQVBZ4C4KAIA,AFCG3C7XO3W6AMP7AMVY7543HCBA"/>
    <x v="166"/>
    <s v="R2BSJW1NHF0ZF2,R3CAZGSJ16RU2X,R222GCN4UA2IL5,R29YB9SHNRANAH,R1CLB7L1MCFLZ5,R1JYZM5JZE1ZCZ,R2VODN64HRU6XL,R15PFT9ZSOZ1T5"/>
  </r>
  <r>
    <x v="220"/>
    <x v="220"/>
    <x v="0"/>
    <n v="649"/>
    <n v="1999"/>
    <x v="0"/>
    <n v="48513731"/>
    <x v="0"/>
    <x v="45"/>
    <x v="0"/>
    <x v="0"/>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r>
  <r>
    <x v="221"/>
    <x v="221"/>
    <x v="4"/>
    <n v="299"/>
    <n v="899"/>
    <x v="0"/>
    <n v="382075"/>
    <x v="0"/>
    <x v="29"/>
    <x v="11"/>
    <x v="73"/>
    <x v="169"/>
    <s v="AHPRJMHMROWKAHQBSB6YAMELKFDA,AEEUZBBPEPROX4BJYECX33XIBY7A,AG4DG477VEGVKYEYL3VZ2VIT5FWQ,AECB6MUP7WF3B2FO3FIYZWRPHRHQ,AF4AGIM7KGBGDENVGGMTJHGXXN6Q,AFALLWH7RZKCTWUFY6QELC2CPLMQ,AFUW2GDGVFBBFAU4FO7VS247ISKA,AFPD3I2VRSX6HD4LC3UPLAQYJTUQ"/>
    <x v="167"/>
    <s v="R1SGO9WPFCHYNN,R1RRH5FRHDD5BO,RFXQZHQJTAHZ0,R3EVQJSY23T8P1,R22WRBGK72Y12Z,R1BJGSXI1QZJ1E,RY57UJXJ6PFU9,RLGRM2EQJBC20"/>
  </r>
  <r>
    <x v="222"/>
    <x v="222"/>
    <x v="6"/>
    <n v="399"/>
    <n v="799"/>
    <x v="0"/>
    <n v="927639"/>
    <x v="0"/>
    <x v="8"/>
    <x v="3"/>
    <x v="167"/>
    <x v="170"/>
    <s v="AHKONLROYYEFMPWU5WN7NC5VZIEQ,AGACP7SH2Y22RU24IBBJZ5ZLKSBQ,AGTRZOFOV7NAURFMATSD2LXQ3ULQ,AHCRNC4ESN6FGR7MNQ6GRNIITZOQ,AHWAA4D6Y3PQJDLJHURM735G4FZA,AGLRLAEJWBUG45Z34UBULC6YPBLA,AEYFBVNWXJABK36ZPTY3MBNKB2SQ,AHMDBWJSOJMUF6TURP2BZMKXD37Q"/>
    <x v="168"/>
    <s v="R2CR72CAK85YA7,R1J7T1CF1601BH,R3IGDXE5UAOW8I,R13C8HGBSHKCE1,R2Y7FN8MCS4PT,R3ERLO7QTMAD3L,R3IEBGTGGSPM9N,R37YEXEGR87GSQ"/>
  </r>
  <r>
    <x v="223"/>
    <x v="223"/>
    <x v="0"/>
    <n v="249"/>
    <n v="499"/>
    <x v="1"/>
    <n v="752492"/>
    <x v="0"/>
    <x v="8"/>
    <x v="3"/>
    <x v="168"/>
    <x v="171"/>
    <s v="AHX6CSQGEBRWNFP27HRO6OHTKYXQ,AEOBGCGXCAHBMUOYKGJIISS7B2HQ,AHGAPUHNPLZZD7NW74AQPOEYPJIQ,AGKTH6UCTEE5C23YTWWUHXU2RUGQ,AHT5LZB5FO2RBAS6HFZPMSB47FJA,AGSBLSMYBGR27VKHLCERTQ4SXJQQ,AHJXXJ6QZSP5VH7GEUWUNOBETADQ,AE2YKXGI2XFOVDHNL6FF2RQAZ55A"/>
    <x v="169"/>
    <s v="RCXJF5CVRLCI4,R3V788MKGR7BT6,R26TE9PP1AORV7,R3B3S0D5B6B0T9,R2EO7OYSWLOBAW,R3L2IIFA8XR9G3,R3DHIYEVFB2Y64,R2G2OFHFR3409U"/>
  </r>
  <r>
    <x v="224"/>
    <x v="224"/>
    <x v="12"/>
    <n v="1249"/>
    <n v="2299"/>
    <x v="0"/>
    <n v="17555164"/>
    <x v="1"/>
    <x v="18"/>
    <x v="4"/>
    <x v="169"/>
    <x v="172"/>
    <s v="AFYPWMPR6XXQPAOLMGPWOW6HULQA,AFQTWROEABNVTNGTKSGW64SOWYVA,AHWAXDSNOFZ3KG77JFM6PGWCMC2Q,AH7XCBJFDY3QYRK2DC3EZHKDISJQ,AER66ION6CESF3DUWEL27DWJPDRA,AGRZAB2LJP4QQYHXKK3B7UW6YF2Q,AHDNNVM6ZKF3SF25MNEYWNE3NAMA,AENDUQLHGVQMTIYFLCLSI2O2C4IQ"/>
    <x v="170"/>
    <s v="R1HC3ZLVI3VC2L,RROY3V4G9AN02,R3DVFUQOK3JXZ7,R3H49JV0196DEP,RE4IGG1ZTRBVF,RFTSM34EH66WL,R3TT1JXUXT8ZR1,R5PQ3LYZAIGIZ"/>
  </r>
  <r>
    <x v="225"/>
    <x v="225"/>
    <x v="4"/>
    <n v="213"/>
    <n v="499"/>
    <x v="1"/>
    <n v="122754"/>
    <x v="0"/>
    <x v="48"/>
    <x v="7"/>
    <x v="170"/>
    <x v="173"/>
    <s v="AH2ZL3XW4QRBYIRYW5ILLXDH6A5Q,AG5EFWMU7ZA7UZV5X2B6KZPV4AJQ,AFORSYTI4AZVIRIMM3FZLNVMTYWA,AESO35ZBYCHLAWHSRFTJZGS5EDVQ,AG743FAA5YAG2Y2ORETMSE4FE6KA,AEEGO3RFZPTW2WUQBMW4S3SMZDEQ,AGVIYVV3N3TOZTZRNB5W5LOM7P4A,AGZ2G6SOXDGP7M5FUNMQZHSBJVHQ"/>
    <x v="171"/>
    <s v="R344C7U6JUIR8M,R1H13BW2E325NO,R1LB6DCH3CVZ4M,R1CZD6C0CHJ2A9,R1Z01G5G30GIQ3,R1VMGF3IL5KE9D,RT44HXN50X2AN,R3E4TI9911D1M6"/>
  </r>
  <r>
    <x v="226"/>
    <x v="226"/>
    <x v="4"/>
    <n v="209"/>
    <n v="499"/>
    <x v="1"/>
    <n v="239021"/>
    <x v="0"/>
    <x v="30"/>
    <x v="1"/>
    <x v="171"/>
    <x v="174"/>
    <s v="AG4UNVU75Q7SYSAHMQ7XNPAM4Y2A,AES2BOVWXLI3RTOPQEKH3GCKANDQ,AHJ2PBZMYKYL5ZIS3RYNY5RQF5OA,AF3O4UMEWVEAG2555RB7QRZJ3V3Q,AEGSHUH24XRRJI6CKUBKUFVWIQCQ,AH7CBBXDYLF6D4NECP6UOHAD3DJQ,AGKUMIAJEBVE47SWGKSTRQIXQXCQ,AFSKSM4D23GMJJPYXOHYTH25FQQA"/>
    <x v="172"/>
    <s v="R2U46UVD4IRLY7,RCZUJPVI3RK1S,R3LXC8533HTPVS,R34H8D7WJ570X3,R71E1FO9JA0SZ,R2EQ2SIE31EKP,R181JO933138UE,R16SAN9HROV4HS"/>
  </r>
  <r>
    <x v="227"/>
    <x v="227"/>
    <x v="2"/>
    <n v="598"/>
    <n v="4999"/>
    <x v="0"/>
    <n v="4549090"/>
    <x v="0"/>
    <x v="51"/>
    <x v="0"/>
    <x v="172"/>
    <x v="175"/>
    <s v="AFFPESMMRAITVW75DEFP65LRTM4Q,AGXW55NHIVVAHXW3IGM6BG6HA6OA,AECGYTPJLGUMYHXYFCPA3P4N6E2A,AF2Y52M3AQ36TZ7VAMA5W3KB74JQ,AEXABSTGRXVIXYBPMDGZJVRMBKAQ,AFYNVJPHRZHVCMMJJQWJZEXXEO5Q,AHCJXA3UHPCHDF5PCBIWSKIWHNHQ,AH2PTACPV7AKZGU4RWG4M6WHCECQ"/>
    <x v="173"/>
    <s v="R26Z0O4978YU47,R13WAXAKPL2LIZ,RSOGJ8FAFL4E5,R3NS94CP1XBFL,R2GCTRSIEHHNXA,R2JI8EH2TR7BDR,RC9CBGOS4Y0ZA,R30MFJXWFH5IPS"/>
  </r>
  <r>
    <x v="228"/>
    <x v="228"/>
    <x v="0"/>
    <n v="799"/>
    <n v="1749"/>
    <x v="0"/>
    <n v="9839874"/>
    <x v="0"/>
    <x v="34"/>
    <x v="3"/>
    <x v="173"/>
    <x v="176"/>
    <s v="AFM3PEUDKST5I4ABCDADACT6UJCQ,AHIWDTUXZ2KUNE2BAZOWMZVDSS3A,AF6UHDAZK4ZALHNOJKQAZH6HISTA,AFUGI4MVDD6UIXUSOAONN3CJGO5Q,AHIVOVS2S5CODJ473W3ABVHSPSMA,AEC3N2HJPRWIDJRQNOE4CO6JCVUA,AHXODZHY6I6ZB3I5IUMGMLXCX2KQ,AEKIKDXW3S2LXR6V6BAV5LKQSYQA"/>
    <x v="174"/>
    <s v="R39DB3OJGB156P,R3SS4A3ZPHNIS3,R35PA44HZ71501,R8FCL3C8MXBOU,R1KKVZ2RMAQXRO,R1RGEWDBRHHG1G,R31DZYVAC4G3AB,R2XB4D0L7GYIJM"/>
  </r>
  <r>
    <x v="229"/>
    <x v="229"/>
    <x v="0"/>
    <n v="159"/>
    <n v="595"/>
    <x v="0"/>
    <n v="8439480"/>
    <x v="0"/>
    <x v="25"/>
    <x v="4"/>
    <x v="174"/>
    <x v="177"/>
    <s v="AGDDIKK55GNJNHHGBYXRZNFAJVSQ,AGZUZBCBSRL4HEUJ2ESEQI6UQAKA,AGJYX7VFOCTB6NM5OIX76FSPWYGQ,AGU6KMDRGVR2PUUQ63BWULHEYKJQ,AECPFYFQVRUWC3KGNLJIOREFP5LQ,AHINIWK2KZENSZSLBZWEDOZMNEBA,AHWGL6F44GK5FTVW5XKEIHQEIULA,AEBHTXXQFWE7YM6GAR63C4QEJVLA"/>
    <x v="175"/>
    <s v="R2UZOF31IYEDYC,RA80Q7ZKXPY2Z,R2WAC57HUYHRL4,R2865Q514C2RZ7,R3CEPSJRDFFOBW,R312ZA2IHXIXXF,R1S0L7740D7M8W,R2D0IWLH03TPH7"/>
  </r>
  <r>
    <x v="230"/>
    <x v="230"/>
    <x v="13"/>
    <n v="499"/>
    <n v="1100"/>
    <x v="0"/>
    <n v="27694700"/>
    <x v="0"/>
    <x v="10"/>
    <x v="5"/>
    <x v="175"/>
    <x v="178"/>
    <s v="AHHEVDG5NWTNJRAW4M5FIRKMFEEA,AFLX5QGGOSHYDJV3E42JXTXCRXPQ,AEX4G7GNLVALDJDAZY33RNZ6KIVQ,AFGMGHDUS2Z6ME6PD3XFJM2VKOEQ,AFBJDIUA2EUBVIRXAXLNC7ENHAIQ,AGMYS67M6E6V2W3UP2EVWZBP4WHQ,AFPLFU6EUEEXHU4SCPG6UUBS4HAA,AFAJRPO7FNQVWYXLU5RMHFVJDARQ"/>
    <x v="176"/>
    <s v="R8KWWR9D7Z8ZP,R1K9VOKVDAH1FT,R3VA611ERW9TJ2,RURQQWP8I8XS4,R19O55T880XD8U,R3CHHGYZD5QMGM,RHKJASTLGEF14,R1CD68IZMR4O62"/>
  </r>
  <r>
    <x v="231"/>
    <x v="231"/>
    <x v="3"/>
    <n v="31999"/>
    <n v="49999"/>
    <x v="0"/>
    <n v="1062578748"/>
    <x v="1"/>
    <x v="63"/>
    <x v="4"/>
    <x v="176"/>
    <x v="179"/>
    <s v="AGTBGMKWQPUZJ2GA2XPICHD2VTKQ,AF3TVTF3FVMHGLCA2QB2GTUTCUIQ,AH52X5G5PGIEWVC5D7TPBTTVJR2A,AEA6UPUVSSMVOTGA6JN7GFG2AZ7A,AEDU5UVD5ZMYRMBTNQTU7QUFLDVQ,AF4VLR2GRW5ZRKW5QXT6IB6QVLOQ,AESB32BXL4JEWHLRLUHZEDXYSDXQ,AHRYV4OPMCN7H4OTNUBIMFRBBM5A"/>
    <x v="177"/>
    <s v="R19JWR6NN6DMRW,R3NNMZRL819Q5I,R27MVISBFA27B0,R26UM4M5FX7MOX,R3OS23S4DLG4RW,R6CTY16XAGKZ3,R3GTDALXXTDMU4,R1YPRPCDNAPQGM"/>
  </r>
  <r>
    <x v="232"/>
    <x v="232"/>
    <x v="3"/>
    <n v="32990"/>
    <n v="56790"/>
    <x v="0"/>
    <n v="32199930"/>
    <x v="1"/>
    <x v="21"/>
    <x v="4"/>
    <x v="177"/>
    <x v="180"/>
    <s v="AEBPRGXBZGLP7GSDVHJW7MDK6TRA,AFNQ27UNGQ2XQXBA5UYOCZAHWYIQ,AFBREMXXTVMEXXEUD4TCXZEJLMKQ,AERGUI5Z2USJIF32DG23QRO7GT5A,AEADA3ZA62TZRABEJAPSEZ5T4JCA,AG7DHUWNNE5O3RNSE4OXWUFCBAAA,AHKVRD7NMI63YUVXHDNUMM424HAQ,AECO2EJCD6W3VMBXILWJE2BPJSDA"/>
    <x v="178"/>
    <s v="R2XFHXT7SOGU38,R18IKG6HRO7KHV,RL2GYO9N48DA1,R1GE4SBKIMYD21,R28HO0PSXETDRY,RSOK1DI5JASHZ,R74OCT3MJO4BX,R2Z3IYVCJ69HJ"/>
  </r>
  <r>
    <x v="233"/>
    <x v="233"/>
    <x v="4"/>
    <n v="299"/>
    <n v="1199"/>
    <x v="0"/>
    <n v="558734"/>
    <x v="0"/>
    <x v="43"/>
    <x v="12"/>
    <x v="178"/>
    <x v="181"/>
    <s v="AGNQUDW2ISLRVQVYA7AJNMFTZYAA,AEFS33TZ32ZFCNHF4HLNUCSMZQMQ,AGTGQWRENDRGXQODOLIQNYKKMO5Q,AGNUSNVD4OAUBKA6B42FMU63Y2UA,AG46GGA3GD2ZW4IRVXY2LKHWDC3A,AFACTUMKAIA2A6TQX3URLEPJ462Q,AELY7GVE32GK5NPFRFV3R3256BOA,AGWU5ZFZCOMADUNNZLTRCGXDUXSQ"/>
    <x v="179"/>
    <s v="RDCJBFGUBZWFJ,R3F0Y39XWNLO8Z,R38S8FL4YF9JD0,R1MCQ2MLQ7C4DU,RMVTEJJSA64Y1,R35XHV3UC3PEXZ,R2MQ9H1NKP4BDO,R2HOVLX6WT4I6J"/>
  </r>
  <r>
    <x v="234"/>
    <x v="234"/>
    <x v="0"/>
    <n v="128.31"/>
    <n v="549"/>
    <x v="0"/>
    <n v="33489"/>
    <x v="0"/>
    <x v="36"/>
    <x v="2"/>
    <x v="144"/>
    <x v="146"/>
    <s v="AFQGGBH7UOPRRK6A4FS6UAHBBR6Q,AHUVPTZIP7GEDM62EIXKJOHXKX7Q,AELXEM4FYSUTAX3MW4N3MMWTA7HQ,AE3JXOT37VQRM3R7KJNLXD35X66Q,AEAXPZESQ6V7SHMWRZTWKF5BVINQ,AHBPQ3SLIIQJFBOG4LVVCOM57WNQ,AEQZHKTTW33WQUHSOP7XXLFKLHUQ,AFXM3NOWH4PAUM3GPYNYHNDSM2RQ"/>
    <x v="145"/>
    <s v="R2NO4JULWOQQ5N,R1RJ8AHYBK38PD,R3PU1G9HCGIUHP,R15GKRKHWQUWZ2,R39UZTTR3JREOM,R2BQX0C2NBBJEX,R24WP5GTU5ZFG5,R18BPTXYIORQ2D"/>
  </r>
  <r>
    <x v="235"/>
    <x v="235"/>
    <x v="0"/>
    <n v="599"/>
    <n v="849"/>
    <x v="0"/>
    <n v="402426"/>
    <x v="1"/>
    <x v="56"/>
    <x v="6"/>
    <x v="179"/>
    <x v="182"/>
    <s v="AEDY5UAJ26E6AID2QBRV2B3DEOEQ,AET5WYM6TVEQ4CNHACOOJNLSGJ7Q,AGM2WOYSDILMC2GKYLGXCRGBJ6HA,AGYWHZWIYFALU2AID2QZTYWDVXHQ,AEZU34OVX32S5PX6DXWUACRG2ROA,AE3Y3NN5YE2ATKHWKIYW7LZ34WHA,AFNF2PMSUAT5LUDMKF2WFRIS2FAQ,AGYLUDT2Y6QD57KAHL42FFNYRVXQ"/>
    <x v="180"/>
    <s v="RJX93LCK9FMRS,R14T5CARLGB2KJ,R31ADVYIHSBKCJ,RJ2RFRYTSYWQ6,R1NT2YXBX91W6Z,R1CN84T7CDAFE,RIZF30TNXEI0C,R3MOOJUBKCJ0VR"/>
  </r>
  <r>
    <x v="236"/>
    <x v="236"/>
    <x v="4"/>
    <n v="399"/>
    <n v="899"/>
    <x v="0"/>
    <n v="387469"/>
    <x v="0"/>
    <x v="37"/>
    <x v="10"/>
    <x v="180"/>
    <x v="183"/>
    <s v="AGKXFGRXVN4CMGMCT5SGOPB6BBIQ,AGNKWLEKAA53Y27KTA5XKMEB6YVQ,AED2NJ6DBAMJR3CHAEJDTLG3NN2A,AEKY5I5PYGA47OZ47KUCV7UIJTEQ,AG2GGBDNSFBCW36UG3RROPBSLVGA,AE3OOUCU4W42ZU6AUODMT6CN6BPA,AGEEX6AISIUVY6D46KUUUETMMY3A,AG6ITVLWPSPIQITY64C7R5ADA2LQ"/>
    <x v="181"/>
    <s v="R16NWYD2LYHNFJ,R2Y32IVRENIANJ,R3BBJ9AXA1ZOSC,RD5EMW1UBYKX6,R3NFOY58N9GMK5,RLWBE1NALLDFQ,R3IO7HFD3TGRO1,R4NCD2RDWQWZ0"/>
  </r>
  <r>
    <x v="237"/>
    <x v="237"/>
    <x v="0"/>
    <n v="449"/>
    <n v="1099"/>
    <x v="0"/>
    <n v="265958"/>
    <x v="0"/>
    <x v="53"/>
    <x v="1"/>
    <x v="181"/>
    <x v="184"/>
    <s v="AHKMDJ4Y4EBQDNX6WV4U6DCESQXQ,AEH2EQBAQVCXDUXSZ255V72TYKOA,AEPH2F2UEIKZG3VT3BVA5FDJIKBA,AGLSWF3XMK3CCO2WJE65T25GIGMA,AFKWGPZEQJSGXGJSTDLUMBLVGKZQ,AHAYLWHOG3ZNEYVTU6NVAYYGJ7FQ,AHXQZSTOU5JDMRAOJUCCQUW2KUBA,AECWPRYCITRCOZR5Y4FNNYESFFBQ"/>
    <x v="182"/>
    <s v="RWKQG2WMXYN20,R3S53R4I0ZE364,R2VB4D1AFFZK9Y,R2GUTP55B1ZKUM,R2UNJAOWGLCURY,R2WJ1F3SRK5MZ8,R21F459NA4RRVJ,R3CR68E62EC8M3"/>
  </r>
  <r>
    <x v="238"/>
    <x v="238"/>
    <x v="0"/>
    <n v="254"/>
    <n v="799"/>
    <x v="0"/>
    <n v="2321095"/>
    <x v="0"/>
    <x v="45"/>
    <x v="1"/>
    <x v="182"/>
    <x v="185"/>
    <s v="AHSO2WSPV5UTH5J2K6MN5IZAIOGA,AFM26HOEORAI2OH3PKFIIZQFQHBA,AG37VQORMBEJPZS2AGUCYGIU7G5A,AG6IV4AS3MF5FG3VYPZOG3ACGNLA,AGUJDBWMYYACFUWP3CZ4GCHDS3EQ,AFOYMQ3MI52RO4MV3YTFXONUX3EQ,AEWITOSQKHBLZZOTS5WUBEGE2VOA,AHTEDPLVFC2DNGPOBWOD77MTTHVA"/>
    <x v="183"/>
    <s v="R10KIZHSVBEP0U,R1DEOWB5K6A6Z2,R2GD8H370XJ574,R3L2R2YXGR6W4L,R2KKPS8UXC42G,RM2YVJE73LH91,R2IUG2Z4CXK0CC,RC6J6VCOUGA5C"/>
  </r>
  <r>
    <x v="239"/>
    <x v="239"/>
    <x v="14"/>
    <n v="399"/>
    <n v="795"/>
    <x v="0"/>
    <n v="9612345"/>
    <x v="0"/>
    <x v="8"/>
    <x v="5"/>
    <x v="183"/>
    <x v="186"/>
    <s v="AE4DPKX5AMUCEWM4543JPWAZVA2A,AH2F6TKL4URXVF2VLVALIU3LA37A,AH4TRU2DCGNKR6IR7W2RIZ5VGILQ,AH7JD2XKCXB32VIEPM4ZMZPFOWGQ,AGUN5Y5M3I3FV5N22KYZUKPU46GA,AGUFGA3PLAEHPSQFXRBSE6LUTOIQ,AH3E36EPFQ2YJEZWSCIN3TQKYWLQ,AFXQA7YBNBU7CB6QVQ7MYYUDP3LA"/>
    <x v="184"/>
    <s v="R10L0LUK0SEJPL,R2EGC3B1JJ6BTS,R35W8V6ZATZ2S,RPN411MPADDQD,RE3HSY12L9YBG,R2UXIGD46L4151,R1LJNC0Q9BR7UW,R2Z93X38SWW7IL"/>
  </r>
  <r>
    <x v="240"/>
    <x v="240"/>
    <x v="0"/>
    <n v="179"/>
    <n v="399"/>
    <x v="1"/>
    <n v="567777"/>
    <x v="0"/>
    <x v="10"/>
    <x v="1"/>
    <x v="64"/>
    <x v="64"/>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r>
  <r>
    <x v="241"/>
    <x v="241"/>
    <x v="0"/>
    <n v="339"/>
    <n v="999"/>
    <x v="0"/>
    <n v="6248745"/>
    <x v="0"/>
    <x v="46"/>
    <x v="4"/>
    <x v="124"/>
    <x v="125"/>
    <s v="AH3ZH5IE4MTFB3T33O3QSGLU4BBA,AEQHHPCXUH4O5BS4VOQNDBTAAORQ,AFMIGQ3PROFIPTSPVGLBI5XEXCDA,AE2YKXGI2XFOVDHNL6FF2RQAZ55A,AFID7FPYXSKYIQ4TXVZRJLDCTNWQ,AEH3VHBR2ECN647RYG3VNMASKBWA,AEZCPNPTW4BIFN7P2QFA3ML4ZKUQ,AHJHV3JIPUMAT274GIFQKJPKXNMA"/>
    <x v="124"/>
    <s v="R3CGMQSB9H564N,RG5V69YDA5TLP,R18ESJU4TI0EGY,R140SU5IGEW7FF,R1H9W7ECR79TX2,RIAQUZT21P6N1,RFIJDX0AGS6ZR,R2Q20EL3OJ81U2"/>
  </r>
  <r>
    <x v="242"/>
    <x v="242"/>
    <x v="6"/>
    <n v="399"/>
    <n v="999"/>
    <x v="0"/>
    <n v="1234764"/>
    <x v="0"/>
    <x v="13"/>
    <x v="1"/>
    <x v="184"/>
    <x v="187"/>
    <s v="AHAYLVC4ZJEXYUCSYHJGH233MBWQ,AFG7V27SPMFIYXCYQQCEXQECP3DQ,AGBW7NSPVGAG32OX4IT3BKIV55IA,AFMOEH263F6BBQRI35GPLNWCQ2FA,AE5YB4LKRKHWXAQRGN6CFKCFPRBQ,AH7L5WF4S4D43VOPFKTQUEUWQ62Q,AFMT4A5BNKRGAOUI2GHZZD2I7QUA,AEDJJ4HPMNRLJMCNUIE7KOJM2UWQ"/>
    <x v="185"/>
    <s v="R3FOUBGTV1VUHP,R1O6LVSV52T4PJ,REU3XX3MNVWX9,R11PYCGN6PGQL9,R1XBA7N59GDUL8,R29QNQJHONGFEU,R2N7R1NZIKS9F5,R2J48N34WBDDGZ"/>
  </r>
  <r>
    <x v="243"/>
    <x v="243"/>
    <x v="4"/>
    <n v="199"/>
    <n v="399"/>
    <x v="1"/>
    <n v="532665"/>
    <x v="0"/>
    <x v="8"/>
    <x v="0"/>
    <x v="185"/>
    <x v="188"/>
    <s v="AHGRRV5SETS34URXKM5JR365ZGKA,AFLOF6ZEMEH5APN3LTRVYG5SMEXQ,AH32WM3IUL4YMUFBKPY5O5QJZZHQ,AF2HQ5JLJRRWV5B6ESXAA4NBMTRQ,AHIW4JOFXH53CL6UI7TWL62YE43A,AGJFQ2QSW3V2Y6TMPLTGTACLIH7A,AFXDPNEUR4775WNNLD5LU3EOHWQQ,AGOC7CABWR57JA3HH427FHBRJIJQ"/>
    <x v="186"/>
    <s v="RCI40FPILZN2J,R33GJM990WL2D,R2IZDWTSBD3OJD,R18JSUF6RUDBJK,R3IYD10K0ODOFQ,R1V2IV4QBCAWUG,R92Z4OC4KIRC5,R2HY1V6QTTUTAQ"/>
  </r>
  <r>
    <x v="244"/>
    <x v="244"/>
    <x v="4"/>
    <n v="349"/>
    <n v="1999"/>
    <x v="0"/>
    <n v="393803"/>
    <x v="0"/>
    <x v="57"/>
    <x v="11"/>
    <x v="158"/>
    <x v="189"/>
    <s v="AGTDS5KNVHNHIPGTYNC4NBE7HJSA,AHKSUT5W2N3HKHXSDIRQIGXBO4WQ,AELPYXDN2TYNBVJ7PLH4VHQANCEA,AFIBKGBT5ZOFVXM6MCB6LB7C2Z7Q,AHGSRNN4YIHUG6KHMZ4CGK6KACBA,AEJMFVYN3PZ5YE6GSVTTMQPFCLIQ,AEHBIJNM7L6EIKFCVMEOHPEVFFYQ,AFCSXOI4K7R3TFLHH3BXBS25CYJQ"/>
    <x v="187"/>
    <s v="R2LH0W21RI2HB3,R2NTYGKM6R1PXH,R2TR5PF6IUMOXH,R3MX15QTIQ0BXG,ROKY7UXCNAYLZ,R3JWZ3QRTVLQ14,R7MVBDVHW7FGJ,R1BGEUL7PDFQ3"/>
  </r>
  <r>
    <x v="245"/>
    <x v="245"/>
    <x v="0"/>
    <n v="299"/>
    <n v="798"/>
    <x v="0"/>
    <n v="22975218"/>
    <x v="0"/>
    <x v="11"/>
    <x v="5"/>
    <x v="69"/>
    <x v="69"/>
    <s v="AHDJJLKORMH72SSEBWOVAKE66EHA,AHEONKS6KOZ4SIOZNOLYFGQBXU4A,AEUPILALWUFFD34CNWRYX4PFQKSA,AEKWBYGLEXUNRAJKVPO6HMF52W7A,AETM4APJU6TQILR5HKP3CSPYQL5A,AFOGCVLE7W7ZM5OW3XW7JXCNSIVA,AFLFHQMJXDKP4FNRZVNDLBCI7ULA,AGLH5KPYCT4MGPQ34MNWKLR6NXEA"/>
    <x v="69"/>
    <s v="R23CC5VDSVR49B,R1AWZE3731748T,R388KOR9TWPX5H,R2PLH1UHYDQWFA,R1B7Q58I1P83OY,R1C13PY8A3WUC5,RTEAGC48PIYAU,R2E0N8Q0ZQM9N9"/>
  </r>
  <r>
    <x v="246"/>
    <x v="246"/>
    <x v="0"/>
    <n v="89"/>
    <n v="800"/>
    <x v="0"/>
    <n v="860000"/>
    <x v="0"/>
    <x v="64"/>
    <x v="2"/>
    <x v="31"/>
    <x v="31"/>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r>
  <r>
    <x v="247"/>
    <x v="247"/>
    <x v="0"/>
    <n v="549"/>
    <n v="995"/>
    <x v="0"/>
    <n v="29597270"/>
    <x v="1"/>
    <x v="32"/>
    <x v="0"/>
    <x v="53"/>
    <x v="53"/>
    <s v="AEITVIFC7WZAEQDIVWPB4KUGKLRQ,AHQVFZCGAMMHEBBOY4SXBSRF3ZDQ,AECB6RAIS3NCSRCNMUWNZAQARNMA,AE43KS43Y6L62UBGG6K64AD5OISA,AGCBWB4YSTCDFAERTYIJ52KVW6EQ,AGPWASWUND4PQYWAP6ICZEPQCWZA,AFHT4L657CBTBKZ2UZEYQBAROXNA,AFQEZSS2I5IGAKZY3Y3CGDZLCJIA"/>
    <x v="53"/>
    <s v="R37S13YALMRPGK,R2OU2YTGFEMJHE,R25SDG11W8EAU9,R2W38EQOY97N87,R2U8MOGE4JDKBF,R2CN3CX7SGEWDK,RX74XLMFH35PD,R1B861YJE8YL2B"/>
  </r>
  <r>
    <x v="248"/>
    <x v="248"/>
    <x v="0"/>
    <n v="129"/>
    <n v="1000"/>
    <x v="0"/>
    <n v="295000"/>
    <x v="0"/>
    <x v="65"/>
    <x v="2"/>
    <x v="186"/>
    <x v="190"/>
    <s v="AG3TIHPAHFYCX3XQ3TQ2OB5IAJXQ,AEEMOUFPIMWI2J6CNO5W4YVLLIGQ,AGYRJKVCDHOZSCEBLMMF6TJOABGQ,AHBZXXSXDSJOQGRFOU4HWSLI2FUQ,AGK2XZ26O6Z4X2UHLCOQIMBTU5XA,AEOPL2SDEVUZWVK3AE2MQOLZUTTA,AG3BY5SSMLL664AT5KK4UFBUCWZQ,AHEKRSI27SAKA2LRISAOQH56UFLQ"/>
    <x v="188"/>
    <s v="R1TBHUMR0RV7AZ,R2BN9ZX0H3ZQV2,R2PMUD745GQT3E,RR9I6SN1YILLK,R307WJGWC40TMF,RNVPA6MFR64PA,RL9O5LBT420FW,R1JEUHJMZ3O6MW"/>
  </r>
  <r>
    <x v="249"/>
    <x v="249"/>
    <x v="3"/>
    <n v="77990"/>
    <n v="139900"/>
    <x v="0"/>
    <n v="830306500"/>
    <x v="1"/>
    <x v="15"/>
    <x v="16"/>
    <x v="187"/>
    <x v="191"/>
    <s v="AF6Z2OYIXRPZJHVYN2MFKKYHPHFQ,AH5SAORYVUN5MGIBLBQIQDGAFADA,AF3OBVMLY5I6X3IFX2DKIFEYMGNA,AGWCIDBY573QQIANSOTHVUOUHBMA,AEMJGJQO5KES5VGOD3CRNVVLYHDA,AF3W6A57ELBWQAPFYDKAHJFQY2BQ,AF3QHAZ5V36AO5PE6AQGFZZSDCCQ,AFC7OZQXZZY74D3R6R3FAOLY5S3Q"/>
    <x v="189"/>
    <s v="R16HCZ0W1TRSMM,R12J7UKQ0FX3O9,R8729SR7LQFUU,R1W7FVZ8OGOZN4,R39U6OQOYKSBJS,REJGTU93MWH8Y,R92QJE5NTZ9V7,R3SZH0PVUBQJ80"/>
  </r>
  <r>
    <x v="250"/>
    <x v="250"/>
    <x v="4"/>
    <n v="349"/>
    <n v="799"/>
    <x v="0"/>
    <n v="258077"/>
    <x v="0"/>
    <x v="37"/>
    <x v="9"/>
    <x v="188"/>
    <x v="192"/>
    <s v="AFTUS3YZBNWUVW7FV7AQ4O532UNQ,AHTIXHSMPKDD2O6YDQPWSJ7KJERQ,AE3M4GJCTIZI347G76JF67K7NODQ,AF2Q3F4YLX6JJEJLMWJCWIRITPWQ,AGDGIO3PXVUTZMX2LAAHXQD454EA,AFDF4RNUYQHNOAENQSBE736YWRUQ,AGBHRLFQXX6FBUH4ID7JWVVNODEA,AGBEFPVSELMIVCSK7GQYP27X3JNA"/>
    <x v="190"/>
    <s v="R3FAPESPH3491Y,R1OD5NFQAXPGR0,RJ4G42V45QKKS,R2IZ8HZT8AOA4W,R2WDDYGKMU51DE,R12WIEV98SWMNB,R2WXBH0GEG4H1Q,R3VORTRB8TWN89"/>
  </r>
  <r>
    <x v="251"/>
    <x v="251"/>
    <x v="4"/>
    <n v="499"/>
    <n v="899"/>
    <x v="0"/>
    <n v="166315"/>
    <x v="1"/>
    <x v="15"/>
    <x v="7"/>
    <x v="189"/>
    <x v="193"/>
    <s v="AFYEHXFPJRMXSQKK7PTK5TRWUQUA,AHF52K4NWNVQ67FHIOFZAGPQ3PFQ,AEOXAUWOA6I56J4RAMFLXBPZH3UA,AFKQJYKMEKQZLVHSLYTHT6MO4CFQ,AFX6NQOSMDSQWMBRDX6NUHNLZEYA,AFE2SDWOCP7HW73DJMCWLFBB63KA,AEN5FDCFERXM4BUXIUA3HTMGS2YA,AFNPTDUJHTDPYEKE7LP7CDDVTKYQ"/>
    <x v="191"/>
    <s v="RW9LHUMO78TE2,R2OXFV06J64YNH,R1U3JI1Q9O92SE,R2XM48FX5POEKX,RP9JIO6DPGAL,R2F1YTVX9WS0TS,R2TIBHRS9UKUU1,R2P3JI1EJ9IXM3"/>
  </r>
  <r>
    <x v="252"/>
    <x v="252"/>
    <x v="0"/>
    <n v="299"/>
    <n v="799"/>
    <x v="0"/>
    <n v="1691483"/>
    <x v="0"/>
    <x v="11"/>
    <x v="0"/>
    <x v="190"/>
    <x v="194"/>
    <s v="AF2544C4RGIBQX7Y4JMKMSMXMRRQ,AE2BZUBJGOBQS2A3U66VXDUV5FRQ,AFLVF7Z2KJ3LC3TT4NUUSQ7PUYGA,AHWKM26UJAUFAYFUDNVFHPLN2ULQ,AHLCTCEPHNLS7KWOQIZORDCV46IA,AGCWLCS2OXJ73TQCTOISQS3NAS2A,AHCYXS5BT4PFEK3FBTJKXPCMXOVQ,AHOAXB3G2AJIRMJ6TAISCKUHR2XQ"/>
    <x v="192"/>
    <s v="R2H4GF8D9IBB7W,RVH0I89DG4CBI,R3SRF1NZK2DCS4,R3A79RNQQ3FM9L,R1QQCCPJOZKCPA,R2THU52GBFKHLS,RKL6OE1GWZ2UL,R2RP7NJVKL2D3B"/>
  </r>
  <r>
    <x v="253"/>
    <x v="253"/>
    <x v="0"/>
    <n v="182"/>
    <n v="599"/>
    <x v="0"/>
    <n v="5617422"/>
    <x v="0"/>
    <x v="20"/>
    <x v="1"/>
    <x v="20"/>
    <x v="2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254"/>
    <x v="254"/>
    <x v="6"/>
    <n v="96"/>
    <n v="399"/>
    <x v="1"/>
    <n v="716604"/>
    <x v="0"/>
    <x v="60"/>
    <x v="9"/>
    <x v="191"/>
    <x v="195"/>
    <s v="AECWBGFECHOEYECHQGPMWRYNKHYQ,AGIWNT5SLEHW7HVLBDY6H32XJ45Q,AECOFAMXWUJ62CI4VQJU5W7NVTZA,AHFBQWP65RDAIAOAYV35FWWX2G5Q,AHCM6KUAHF5H7Q67KH4KOCVDTVQA,AFABD2LOIXHYSDVJ7SQSDEH2MXLA,AEEIGWJVASSHYBL4QVIVIRRLJHKQ,AELPNPI6Q3WXYTFZ3FYVTQCHIV5A"/>
    <x v="193"/>
    <s v="R27SWYIOUU9JGH,R3CV6G8SG8GVG0,R3FH44SD2VCUCM,R24U6J35ZGRJVD,RXSYAGW0AG5GO,RNRX90QGDJCVW,R25VGDOTPHFDDQ,R3AUZEPO4WZLD3"/>
  </r>
  <r>
    <x v="255"/>
    <x v="255"/>
    <x v="3"/>
    <n v="54990"/>
    <n v="85000"/>
    <x v="0"/>
    <n v="304895000"/>
    <x v="1"/>
    <x v="31"/>
    <x v="4"/>
    <x v="86"/>
    <x v="86"/>
    <s v="AHY6AK5LXBTGXDDXSU57ISMDW55Q,AGULFHMPCHCL32WCIP4GEGWFVZEQ,AFVZXMXYRXVM3VBDLGX45W34GQ4Q,AFT4N4FD4G7EYIOZIYP6KBRGU66A"/>
    <x v="86"/>
    <s v="R2G4T57OLXDVPL,R3IQ8PWVTWENBY,RH6UHEBP622FT,R3RHA159FH0SOQ"/>
  </r>
  <r>
    <x v="256"/>
    <x v="256"/>
    <x v="7"/>
    <n v="439"/>
    <n v="758"/>
    <x v="0"/>
    <n v="3256368"/>
    <x v="1"/>
    <x v="21"/>
    <x v="0"/>
    <x v="192"/>
    <x v="196"/>
    <s v="AH3JHXC477GL3HYXL4XPOZS5SXRQ,AGRRZMYNQM2QIJEBJO3W773FCOLA,AE3OXM4Y3HH35IJQENWQU5RQFS7A,AFBW4KT3H6ZMT3WZRTRIDEV7K7WA,AE6MJCSRJU3RFLB23P6WJWLZ6GBQ,AE7Y2H4FKICIHTQWHKJTBPPJXTTQ,AGHNCNSJPWIRLZVEL62ATH5PNLKA,AG76ORLKGH52WYE2ATIRZOSVEZXA"/>
    <x v="194"/>
    <s v="RMD97V7ZXPVBW,R334FL43ACWCPH,R1L5CFYAFEBGQY,RM3DGSI1GEJ08,R26V5SMXYSE953,R22PXYQOJSGDO8,RMV4FW2P0WYMA,R2P66UQNR7EV9H"/>
  </r>
  <r>
    <x v="257"/>
    <x v="257"/>
    <x v="0"/>
    <n v="299"/>
    <n v="999"/>
    <x v="0"/>
    <n v="2648349"/>
    <x v="0"/>
    <x v="20"/>
    <x v="4"/>
    <x v="132"/>
    <x v="133"/>
    <s v="AFVNMGQ2XHQL55BFESLIHGPCW6LA,AFRUZM3EU3T6M7HFW6MUXQKJBZCQ,AHJB3PWCLPLMFBNCOPP5AM3TSXOQ,AEXFWMXY2NPLRI3QKEROSZZJWUAA,AHSN2AJ6A7NQLUJMH7YBD6WG7L5Q,AHKEHV7YSGK2ZCMEUQYS6LJNURKA,AGLZGGJLEO2WGEMX4KZCFNEJX64A,AHTHJF5RGJRHAKXOHA6Q2ZFKXOWA"/>
    <x v="132"/>
    <s v="R1LNA5SHXIW7IM,RGCS38FNYUI9H,R2WOUJZTB4QW94,R3RWH85AAMCDDX,R3GRJEKOICA3B1,RST6G0XZXY8O3,R24V8P9TKOO83N,R1AT2O4Q8I5DEY"/>
  </r>
  <r>
    <x v="258"/>
    <x v="258"/>
    <x v="0"/>
    <n v="299"/>
    <n v="799"/>
    <x v="0"/>
    <n v="75396037"/>
    <x v="0"/>
    <x v="11"/>
    <x v="0"/>
    <x v="3"/>
    <x v="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r>
  <r>
    <x v="259"/>
    <x v="259"/>
    <x v="0"/>
    <n v="789"/>
    <n v="1999"/>
    <x v="0"/>
    <n v="69045460"/>
    <x v="0"/>
    <x v="4"/>
    <x v="0"/>
    <x v="193"/>
    <x v="197"/>
    <s v="AEFJC2FTSOL3UWEG42NAOBRG5VTA,AFLEC3GF7O2FVX6GUCGKKV3TB4OQ,AE7XMCKQKQD4EJTIJ6INOTML43WQ,AGS22KKIZJIISSOCL3BTJ75RG4HA,AFFY22A65MTFPCUSS6I7HLIGXFBQ,AEL536EYPEYQO55ILXXRUTC3UETQ,AFK6DW5LVHZG5WLY6E4ZAQC4QKYQ,AFI2FV3AXQSNQA75L3GDFBY2RZPQ"/>
    <x v="195"/>
    <s v="R27FPYAT4QN865,R1YXRZNZVOXVNK,R22TFM41T4WQ02,R30MBA23XKW10R,R227WPCV784CRR,RKV5WXDU6KA7K,R3EB85UVVA528V,R2W2UXE7BVRBIH"/>
  </r>
  <r>
    <x v="260"/>
    <x v="260"/>
    <x v="2"/>
    <n v="299"/>
    <n v="700"/>
    <x v="0"/>
    <n v="6099800"/>
    <x v="0"/>
    <x v="48"/>
    <x v="5"/>
    <x v="194"/>
    <x v="198"/>
    <s v="AGLYU2PCAJAWMX2SQ7Z44TQCOB5A,AGDRICXTUNSMXWXMHQLN6OCXUMLA,AGSXMG2VUWYJ37O2V2GTTXLBETQA,AFEWCMFADY4UQITWK5LT2T7RG4UA,AGWS7IVUSEUAAU7PS2FBIPJEDX3A,AF34BSUCKPG3GK6ZXXDGJ7VMWZCQ,AF6Z372PW3REL4X6S6TJC6Y3RLIQ,AHEF5MO5EL3COCLOZA23CFG4IKVQ"/>
    <x v="196"/>
    <s v="RJP1JLG2KKDYM,RBF9VE36ZHRYW,RK5XMFM6GJ9ZP,R39LNRL9C8WCMD,R13YBJ0OTSIBZ,R3SDFVG2YU1A0K,R2PZVYUJIMAYM5,R2CXLZ0YOR6NZU"/>
  </r>
  <r>
    <x v="261"/>
    <x v="261"/>
    <x v="0"/>
    <n v="325"/>
    <n v="1099"/>
    <x v="0"/>
    <n v="11623024"/>
    <x v="0"/>
    <x v="20"/>
    <x v="0"/>
    <x v="70"/>
    <x v="70"/>
    <s v="AEXK37TSBFHSP2TYE63YPKETWQ7Q,AEKMVX2VDNNX4ZFXI67SGKMJGZAQ,AFEIIEKX6JEHS3CPGCSIYLGCNKFA,AFDYUQAM7Y56P4R5CREI5OBPHSLA,AGEPZSRFODWZ4XUTXO2HNWLJIMJA,AH25HG24NISHLQPFOZA77WS5CUFQ,AFZ7US7H622UBLYL4ZX2XEHT7FHQ,AFDDH5QGUJ2NHJZBIAPEQVUIQCKA"/>
    <x v="70"/>
    <s v="R10365HEDURWI9,R5RP542IMC4OI,RX2HFWXTTQDTS,R2636VYPMOZV9,RW2Z2YM3K8UV5,RVNGA0FEAXYHI,R2K7MABWMAQE26,R33YS4PO3JWU23"/>
  </r>
  <r>
    <x v="262"/>
    <x v="262"/>
    <x v="0"/>
    <n v="1299"/>
    <n v="1999"/>
    <x v="0"/>
    <n v="14628682"/>
    <x v="1"/>
    <x v="31"/>
    <x v="5"/>
    <x v="145"/>
    <x v="147"/>
    <s v="AHWC76VEMF5NNLUBQCANCBHLBRNQ,AEYYU3KIHUOI2TXTTMFGIGSO7Q6A,AGHDAMFVW6VIKXBXTJQO532AMIDQ,AEMWRPIH6QNSF63L73AYAG4BO74Q,AHF7VQLRU5JXP6RK73TKZND6LRXQ,AE4CY6H2MUWSFJ66OVTV6RBJCC3Q,AEZ3L5FPOTNXXQQKXUFH4PMJMXSA,AE7R6PIVOLTXM6HWGKPKBI7NBIVQ"/>
    <x v="146"/>
    <s v="R1CYG59TJESUGN,R2PIWJZ3LJ0NBY,R17UGMBKG3DWY5,R3QBLT1NI01FGR,RE3G53JY62RU4,R1AOJATXAKRAZG,R20GD0WE2KXSVM,R20VE3E3KEIW0K"/>
  </r>
  <r>
    <x v="263"/>
    <x v="263"/>
    <x v="4"/>
    <n v="790"/>
    <n v="1999"/>
    <x v="0"/>
    <n v="205897"/>
    <x v="0"/>
    <x v="13"/>
    <x v="17"/>
    <x v="195"/>
    <x v="199"/>
    <s v="AH7NTBDGAMGOFFADEVWJL3O4YQ2A,AEJUIUF6CYKRBWLSOPWPE7KMC3RA,AF45WMWXMOPN3ELUJ2H2N63JWKGA,AH6MPOEE6ICQG3RBULF7TOQVMMEA,AH7QLQDC5BMOKDDRGGWSEP3AQ6IQ,AEIXFEXXMTDJNPWUMOIEA34ZLC7Q,AEQV4U4ZGMGZOWC4RQSUQZGHYSHA,AG7DCRRGNMM7FSENOSNAQTVYBHPQ"/>
    <x v="197"/>
    <s v="R1S2PH1JD9B9XB,R3UUKCS12Q0B9X,R16YH8SVJU5W61,R32XCAYQRNE0Q3,R1FQD9T17LXHLF,R17H2I7PYTIEIA,RWEPEYF95XCK9,R14CFFXT17UAJI"/>
  </r>
  <r>
    <x v="264"/>
    <x v="264"/>
    <x v="15"/>
    <n v="4699"/>
    <n v="4699"/>
    <x v="0"/>
    <n v="1052576"/>
    <x v="1"/>
    <x v="26"/>
    <x v="6"/>
    <x v="196"/>
    <x v="200"/>
    <s v="AGIZGHZQQHZLE5L3CHVG7RHBP32Q,AEQ6N6MXEZYWGKZZIWZW2I75WFGQ,AEFAY7OKZJMR544YASL7AUXA7ZOQ,AG2XLW3HTVW2IH3H6AVNZMR3HQYQ"/>
    <x v="198"/>
    <s v="R1PBLR66RA2JLZ,R2Q6NGR94WBB6N,R2DIHIFERXYMB,R3C50JNQ3ZC6R9"/>
  </r>
  <r>
    <x v="265"/>
    <x v="265"/>
    <x v="3"/>
    <n v="18999"/>
    <n v="24990"/>
    <x v="0"/>
    <n v="117502980"/>
    <x v="1"/>
    <x v="66"/>
    <x v="4"/>
    <x v="197"/>
    <x v="201"/>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r>
  <r>
    <x v="266"/>
    <x v="266"/>
    <x v="0"/>
    <n v="199"/>
    <n v="999"/>
    <x v="0"/>
    <n v="84915"/>
    <x v="0"/>
    <x v="27"/>
    <x v="0"/>
    <x v="198"/>
    <x v="202"/>
    <s v="AFHYWVMTDKYPL2TFEVYTCNHJPJZA,AFUKWUHPUS35ZCB4XOG26NR5YBXQ,AFNVGS6M3PUPVK3FR55C5AVSIR7Q,AFWQYEZ5HVIOG5VRTHLIWRYIGD6Q,AGMINKRG5YTFK5A223RNNBJ3ID2Q,AG5YTR237OL7QUWL7BV45DZRDE3A,AFL22C5ES4DZSC6N27NNFSYLU3TQ,AGKD3IUKEWT5HRQB56DORJJVJEWA"/>
    <x v="199"/>
    <s v="R3ELQTJOXZNXTV,R3GJXEPLJKBJL5,R2U3H4FR5RI757,R2XK6I1NM00NTD,R7YRJ5LC06RF1,R39R4HSMGQW4PR,R1W4Z589RU74EY,RUKK2PZV0ZTGD"/>
  </r>
  <r>
    <x v="267"/>
    <x v="267"/>
    <x v="2"/>
    <n v="269"/>
    <n v="650"/>
    <x v="0"/>
    <n v="23320050"/>
    <x v="0"/>
    <x v="53"/>
    <x v="5"/>
    <x v="199"/>
    <x v="203"/>
    <s v="AEWC3QIWDPNHJSLVO6MS62ERGB3Q,AGHUOIOWEX6YXURWDJ2GKP4N3EGA,AHSL36IV7KOAEVLS3T42EFK465DQ,AEVLT4QCRE27WKCLR5VR4PZBSYYA,AGQ6C3N3XSQHBM6BPN3L4GPDHMYA,AEBISQTRTH3NWC7NFQ4QOZVWLHDQ,AGHLM2F6LPX3PYPF4W6YUX52R5OQ,AF7ZGA2MQVDGPQEW5EUSVLMFVHLQ"/>
    <x v="200"/>
    <s v="R3V4QKSGSKWY6Z,R2YVK4E6L5KZUB,R1CFPUFKST9QUV,RE56NENNOHLIG,R11OLU6PWXKCS1,RWTE4VJZ96QEW,R1RYKPXHJHJ9A4,R2SMCMC92K4AMF"/>
  </r>
  <r>
    <x v="268"/>
    <x v="268"/>
    <x v="16"/>
    <n v="1990"/>
    <n v="3100"/>
    <x v="0"/>
    <n v="2780700"/>
    <x v="1"/>
    <x v="63"/>
    <x v="1"/>
    <x v="200"/>
    <x v="204"/>
    <s v="AH2AV6EDMROMZAYJHVBRKP3R3MZQ,AHPYDFW6Y3FIQGD2RJPBFF5QNVRQ,AGC7YKC4IBEXTYNOEMYR2RZMAVCQ,AGV4R2OFUZRBY6VWLPLJ42EQMBNQ,AHM725LQ355H254F5MB47EVAEV6Q,AHTJBZQ46RC3BYJPDCRO7I7SNZQA,AHLJGXR7CFWP5MUJK3F4KZSE5KNA,AGLWAY4KNHP67SQG4DXGZ5PPEY5Q"/>
    <x v="201"/>
    <s v="R1OK31HXJ4T85Y,R3TVRE3301FSM8,R2BU1GS5HQQY33,R201OWMIXG3WK2,R1M5GUL7S1N7EK,R39AGUAG2FMUR1,R3VX2X08SUPGXI,R1HBDBX7X0PPVY"/>
  </r>
  <r>
    <x v="269"/>
    <x v="269"/>
    <x v="17"/>
    <n v="2299"/>
    <n v="3999"/>
    <x v="0"/>
    <n v="1127718"/>
    <x v="1"/>
    <x v="1"/>
    <x v="11"/>
    <x v="201"/>
    <x v="205"/>
    <s v="AEE46IBP3ZPVE6S3HRLREKFHW6WQ,AHCZL4KQ7ZU4CFMWNTQIPSUARIEQ,AG5CLIZS2FGTT6QOMXOTFTVZDKOQ,AHJJEWUNINKPTB27KEAWF4S5QC2Q,AEYJBPPJPJY3GLI7RFGSRG2WMKPQ,AHVWQ47S436EPOQ7TOH4H2UFEVNQ,AFAWTNLFTSBNDJQYBPF3EIG5UJRQ,AFTVEU2XSMJEKMWGXDIR27UEWHXQ"/>
    <x v="202"/>
    <s v="R1IFSFNW29TL7R,R92FUN7UWEVOW,R3S0IIYYQMXKF,RP412MHJT3TXO,R25XRX2PFVSE01,R2DAUOO2F29H20,R3477DOFU8L9AH,R344OTWVD49JUP"/>
  </r>
  <r>
    <x v="270"/>
    <x v="270"/>
    <x v="3"/>
    <n v="35999"/>
    <n v="49990"/>
    <x v="0"/>
    <n v="80533890"/>
    <x v="1"/>
    <x v="28"/>
    <x v="4"/>
    <x v="129"/>
    <x v="130"/>
    <s v="AEJGEJAGW7MDJMBVY7KB7KBKIYYQ,AEWP2ARX3R62X4MJMBO4JOPOMU7A,AHH2JUMVFGEUJXW5SFUOAIRZBVJQ,AEB5LUPJLVMRBV2DQYWOLGIC2OXQ,AEJXPNJR72TG3IKARG3ZCXGKY3UA,AFTIMMFTREPXAX7JBY4O4JOW7MSQ,AFRT52TVMDMKOXEASI2BPC7TACFA,AEDPXMYWKEF2FFU4P7JUPNRVWU3A"/>
    <x v="129"/>
    <s v="R19Q6OQ19PWL5K,RXWY3WK7QVN25,R10S2P5H6YODNY,R2ILGDHXO6XX4K,R2TWCN72P6DU1Y,ROTBOX5J8LVNW,R4PXSKQEZNJGO,R2DDR8ZR4YXV8M"/>
  </r>
  <r>
    <x v="271"/>
    <x v="271"/>
    <x v="4"/>
    <n v="349"/>
    <n v="999"/>
    <x v="0"/>
    <n v="512487"/>
    <x v="0"/>
    <x v="6"/>
    <x v="0"/>
    <x v="202"/>
    <x v="206"/>
    <s v="AF7BXYFKSFYOMLSKCZE4ZVWITELA,AFC3WW5ASWRLFETWSIFW4DUFAXEA,AG3YBDVYC4S2ROATG6F73M2GDOJA,AHSDSN3MIGD4LYSPAEYNR6CLUMSQ,AHF7FOM3HINVCDH3I3HLPB7B7N2A,AH3MKPYMOQYNRPSGQ3ZC3YFHNO3Q,AFKPV2TBH6JBO7XK3E4EMJDEEGTQ,AF4YOKQQSLTSO7QHYQUEF4KD4MIA"/>
    <x v="203"/>
    <s v="R78BFK5PTL1N8,R23GLC7BOL1YAO,R36HIFX1JD7NM3,R33UMDW7NR862,R3UISEQJ70M7M4,R3K4G3XSX4HVZY,R3RYDW0O1D5PYI,R3B100WGK90YXX"/>
  </r>
  <r>
    <x v="272"/>
    <x v="272"/>
    <x v="0"/>
    <n v="719"/>
    <n v="1499"/>
    <x v="0"/>
    <n v="1566455"/>
    <x v="0"/>
    <x v="50"/>
    <x v="3"/>
    <x v="79"/>
    <x v="79"/>
    <s v="AFKENW6K3CFMTD3EGXQCUGK5XWWA,AHW52L6QGPO7TTN7LC3B5JVJNRDQ,AGDOSBSPQWBNRA3G4IV3YWOVIOXQ,AFOTDDBZZITX2HTAZ7HBQ3I4BZYA,AEEXKG5AG3K2ZV5EDWTS44RP245Q,AGHPERSZ5ZUKU6VDRTYPQ3IOGQUQ,AHY6R6FREC2FHKQYBVIBR3XJKPVA,AFCKW7CNBDUGWITOVBVJGAQYTW6A"/>
    <x v="79"/>
    <s v="R3ROJ6AWGN2UFN,R3160KII7MBSDT,R8ZDM5P3NBJ6V,R2XYESNNUWI2DP,R1UHCZ5GEKZFZL,R2LUS6OIA1FUIY,R3TNBYI02BNXDP,R341FNER86M2NB"/>
  </r>
  <r>
    <x v="273"/>
    <x v="273"/>
    <x v="3"/>
    <n v="8999"/>
    <n v="18999"/>
    <x v="0"/>
    <n v="120586653"/>
    <x v="0"/>
    <x v="3"/>
    <x v="1"/>
    <x v="203"/>
    <x v="207"/>
    <s v="AFLOBYPV2H5LSTBAHZWAMF3DHSBQ,AEJBLJCXEPSNHY2ZOQ3DFROYQ3TA,AEL4JOGDAJ63SDCZSTXIVEERDRUQ,AEKXW4AP5AGSAUWNXWEFINI2IMVA,AGWTBZZLBB4NGTUCNSTQON62W2AQ,AECHOPWYQWIMRB5UR6FLCY2AYKYA,AEW3UJPJQKE355K4WCWGR5CUM4GQ,AEATK7D6GACRLCZSW4SNRWKVSYZA"/>
    <x v="204"/>
    <s v="R2810JGXE0FCK2,R1IUQMDNCMSXAO,R2GIICLDTZPU3N,R3NKJOJN2NXZVS,R3BZR0ONOMX597,R1HSB3HYXUOWMN,R1X8YG3O4ADXD1,R21613KQKHLS39"/>
  </r>
  <r>
    <x v="274"/>
    <x v="274"/>
    <x v="12"/>
    <n v="917"/>
    <n v="2299"/>
    <x v="0"/>
    <n v="7586700"/>
    <x v="0"/>
    <x v="13"/>
    <x v="0"/>
    <x v="204"/>
    <x v="208"/>
    <s v="AGWAYDRCPJOSWY4HN36O4426WURQ,AESC2XA7GTS3MWJPWIDTYCEI2IHQ,AF6FFBO27Q2ZHS3XLEOUHWYQO54A,AEAGYWE74P5OI4Z3ORHAZICQDQRQ,AEPRC35M4Z7QIXQHVEKTQFXGRF5A,AFUZEMCPQIOHL22WG2RGLYM2K5RA,AFNCOFWA5EFVOLGS76TME4OZIVVA,AHBJBV6WJVE3MCI2KEVCYKVO5QDA"/>
    <x v="205"/>
    <s v="R2Q9OZ24DS780B,R2KHHVT2R38J1E,R17CBHX9U3VWC0,R2D87CR9APLU6W,R1EHAVJCYTK59O,R3JFH4CO9WJOXC,R2W50LBJSCGZ5O,RWXVF96DFZ856"/>
  </r>
  <r>
    <x v="275"/>
    <x v="275"/>
    <x v="4"/>
    <n v="399"/>
    <n v="999"/>
    <x v="0"/>
    <n v="22977"/>
    <x v="0"/>
    <x v="13"/>
    <x v="8"/>
    <x v="205"/>
    <x v="209"/>
    <s v="AERUC72DWRPOM2EHX3YBTBPKYV7A,AHMH6RNLYI2G65HY7POX4SHBVD3Q,AEHIVP567T6DNMLNZKGOVUENP5YA,AGEE4II4FA6IYCAZ47PLZD7XRPSQ,AFE5HMMFE5Z3EJZYWVIOHHTHDTPA"/>
    <x v="206"/>
    <s v="R1P2VLNHZAHSCU,R28B2GC0X0RMKW,RQ2S0N0NGDQVY,R19KN24ZE86FRJ,R2R1RIQO9D9HNF"/>
  </r>
  <r>
    <x v="276"/>
    <x v="276"/>
    <x v="3"/>
    <n v="45999"/>
    <n v="69900"/>
    <x v="0"/>
    <n v="496919100"/>
    <x v="1"/>
    <x v="67"/>
    <x v="4"/>
    <x v="51"/>
    <x v="51"/>
    <s v="AHDIDVECFGA6OQRNUBPUO6366UGQ,AFSII6HTAHTHGXERUNDOISNWZUNQ,AF64ON4HPPVD43H6PK3CHPTTYSSQ,AELNBR4H6235Y7NVYNCGNABDIDFQ,AF35OXRSRJ335IGMNW5FYCJDLHOA,AE3CFONNMANNC5QPYIAXV67EUYUQ,AHCWRQHRUAVMTMUH5NYNB3P4NWEA,AGKZVBLHK472MSGAAUABFRZL7SYQ"/>
    <x v="51"/>
    <s v="R3RUBB6REUGTT,R281851EB9L5G6,R4ATJJVUY9JO6,R18455FQDOCS3H,RLZ80A5MC1F5G,R2DYRNTDPPD8A5,R3IFT4P8VHQGL3,R1DSJOGV3DFZK2"/>
  </r>
  <r>
    <x v="277"/>
    <x v="277"/>
    <x v="0"/>
    <n v="119"/>
    <n v="299"/>
    <x v="1"/>
    <n v="15249"/>
    <x v="0"/>
    <x v="13"/>
    <x v="11"/>
    <x v="206"/>
    <x v="210"/>
    <s v="AG5P7BKN4M3JH7HW64UV4Y2QZGHA,AHDAOL3TEKGCQABAYFZPBP2ZYFFA,AESBDPT5NJJQVWGWS3PL6R2QOCMA,AHNB5VMFI3KABWXMDVQWOSYUTGFA,AHSRABDEXI6YGGABA5VV6JPKXISA,AHLR63PRHYHZRWZST4RFYKDX7HBA,AGPOF37T2T45CVYABSTSCPILMNZA,AFLXEGOLHUOVKYQTGGKQHW7ROJKQ"/>
    <x v="207"/>
    <s v="RR7JLC3VD2TBS,R3PG7SPU02XR6Z,R382LEGRZSS0UN,R1TFXCJ8YR6S8Z,R37IX8UNUF7V26,R188MKEOB6CXNH,R1WY278AMA2M2L,R1B9BGU3D96MM1"/>
  </r>
  <r>
    <x v="278"/>
    <x v="278"/>
    <x v="3"/>
    <n v="21999"/>
    <n v="29999"/>
    <x v="0"/>
    <n v="985167160"/>
    <x v="1"/>
    <x v="35"/>
    <x v="0"/>
    <x v="14"/>
    <x v="14"/>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r>
  <r>
    <x v="279"/>
    <x v="279"/>
    <x v="4"/>
    <n v="299"/>
    <n v="599"/>
    <x v="0"/>
    <n v="424092"/>
    <x v="0"/>
    <x v="8"/>
    <x v="7"/>
    <x v="207"/>
    <x v="211"/>
    <s v="AGYH5QJAFM2JTPYPHRVG23I23RZQ,AHPHDXV7KUK5GISJLFK33FD7NULQ,AEETUTB5Z5Y6IVW4JTMU3MXWSGWQ,AGCBAXARAYJVHBJU33KDND5FOVFA,AHNXGGCOI6LKO2LN6FMM6FCZSHEQ,AGGRPJDBEJ3LJVAGGZBCMB2FP3AA,AFS5JAP2HQ2QBKREEO3BP6BJ2QHA,AHXH52XW3RFMDWRXJ5ET2BI4XQVA"/>
    <x v="208"/>
    <s v="R3UKHBPPXQOJ7Q,R1P646TWS98DH3,R2FXWK6LTYKG4J,R3QV31R1SXLLW8,R3FJ8OR7KJB5ZP,R1665NO7B2DXWD,R1WFNBBN36KYRH,R1LTO3BLRTV1QR"/>
  </r>
  <r>
    <x v="280"/>
    <x v="280"/>
    <x v="3"/>
    <n v="21990"/>
    <n v="34990"/>
    <x v="0"/>
    <n v="57978430"/>
    <x v="1"/>
    <x v="42"/>
    <x v="4"/>
    <x v="208"/>
    <x v="212"/>
    <s v="AHFLHYGGLNAPDY7RTZ4NA4OFL22Q,AGXV2Y3T7XYMFK2FO267NVT45SAA,AH3JOYTPESFXSHHS4NH7Q3IUV7XA,AGDGRZRK4YI6KTKSMMU5CLNPQG5Q,AHS3SCERDRS52VXFXJPAQ4CGKGBQ,AEYK3URMJKPW7BVYYOM62ZM7VGCQ,AESHMIQQSCBU4R44OBSD2UGIZEUQ,AFUVXBNSNS67SWSMSPANIXHTHI6A"/>
    <x v="209"/>
    <s v="R2XGDUS2ZEQO76,R1GYFU7950VBK7,R1XM35GH40FPTQ,R1P555HGXOI7HS,R2P1YCWVUVH14P,R1088Q72E1W0DN,R1DOYU0KALNQNK,ROYTJMQHK8TR"/>
  </r>
  <r>
    <x v="281"/>
    <x v="281"/>
    <x v="0"/>
    <n v="417.44"/>
    <n v="670"/>
    <x v="0"/>
    <n v="350410"/>
    <x v="1"/>
    <x v="16"/>
    <x v="2"/>
    <x v="209"/>
    <x v="213"/>
    <s v="AHVAHTQWBVQ564OYZLFO3ABDUUMQ,AEL2DJG4RDMKBB4U7T7FB2D4QL6A,AEZLG2GOZ4US63MFG3TTGRIOWQVQ,AH5FQ2OMFSPNFEWKR7XRHAQXYDNA,AHCWB47L2VDCBKURUGKDLNC3BLAA,AHSLVN2FXVPUVWTY5Y2GW5STS5ZA,AEU3NDBYUVLPYDRFVCIY6IPVUA7A,AFH4EKSLJGS4ZDREEEO5PLDGDWUA"/>
    <x v="210"/>
    <s v="R3OI9NIP86EJMK,R19REKQNB6DHVK,RN8PZREKYVUCU,R7H07OI7LETQC,RFNCQH476BUID,RBRBI3TZWFXW7,R2ZR75W02IPC5C,RPUDZMSMR65WV"/>
  </r>
  <r>
    <x v="282"/>
    <x v="282"/>
    <x v="0"/>
    <n v="199"/>
    <n v="999"/>
    <x v="0"/>
    <n v="0"/>
    <x v="0"/>
    <x v="27"/>
    <x v="17"/>
    <x v="210"/>
    <x v="214"/>
    <s v="AE7CFHY23VAJT2FI4NZKKP6GS2UQ"/>
    <x v="211"/>
    <s v="RUB7U91HVZ30"/>
  </r>
  <r>
    <x v="283"/>
    <x v="283"/>
    <x v="3"/>
    <n v="47990"/>
    <n v="79990"/>
    <x v="0"/>
    <n v="110066240"/>
    <x v="1"/>
    <x v="54"/>
    <x v="4"/>
    <x v="106"/>
    <x v="106"/>
    <s v="AFCWL3MX7BP2ZUDD37MEAENZDQ2A,AGGFXDLCFZMTLJJDR3ZFKEOXCFLQ,AHEBPCKZFBKQMB6FXQLRP72OG4ZQ,AF2V6W7LKARBMZQLFL44AY6KYOCA,AGGGM5HE2PLQKZV33JOD6K2TYPQQ,AG5VQTV5OVY2Q42ZQPWXTRU2PSLQ,AFZ5KWM4MSPU25YIO2CYGGSNYV6Q,AE6THY5M7QTHCQRZ6PIUENS3NY4A"/>
    <x v="106"/>
    <s v="RC3ZLDRM8GA9T,RMDN4PSDM8SKK,R1YFAMDJ7P0SY3,R2WX7G1LIQSEBM,R2L4UCJ30902KF,R2MCXM8TACTRFL,R1KFS9LDEOT49N,R29FE7S1YAMO8N"/>
  </r>
  <r>
    <x v="284"/>
    <x v="284"/>
    <x v="4"/>
    <n v="215"/>
    <n v="499"/>
    <x v="1"/>
    <n v="60379"/>
    <x v="0"/>
    <x v="48"/>
    <x v="12"/>
    <x v="211"/>
    <x v="215"/>
    <s v="AHSXEBRVZO6MAYZRN6O6ZGT6TQIQ,AE3WP33376SA5IZT4Z5P25RW5SNA,AEP577REOPX5HAMEECZZKMOYZ3OQ,AHXFU2NP5EL5BNCYY3V2BOWDYX4Q,AEPLVXU6CECEGNG6EUUSHMERYNRA,AEQ7NM325SUT6YB62ZG376GF7O7Q,AEBV2AUCTSN3QJO4LJVJ66HVYSTQ,AHCLG7MIFKVJJEAVPYJPW2OPWWEQ"/>
    <x v="212"/>
    <s v="R1T3IMKX5I23BL,R2ACT45S9ER36B,R3JVGT39A4NCLG,R2ZS039FIJFE2X,RUE1VX5KVXKYM,RJUMN5TQXB046,RKB470J0YGFZS,R30Z26FC4CVOIK"/>
  </r>
  <r>
    <x v="285"/>
    <x v="285"/>
    <x v="0"/>
    <n v="99"/>
    <n v="800"/>
    <x v="0"/>
    <n v="860000"/>
    <x v="0"/>
    <x v="51"/>
    <x v="2"/>
    <x v="31"/>
    <x v="31"/>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r>
  <r>
    <x v="286"/>
    <x v="286"/>
    <x v="3"/>
    <n v="18999"/>
    <n v="35000"/>
    <x v="0"/>
    <n v="35035000"/>
    <x v="1"/>
    <x v="18"/>
    <x v="1"/>
    <x v="212"/>
    <x v="216"/>
    <s v="AHQCV7O3JOMFFMD7EGIZ2NGSU6JQ,AGTB6FEDSOBJNAVZSDSY73YUVTXQ,AFHULRP4IR7O4FQKWKI266O7VZQQ,AFKYLJ2CLPR7FIWD2MBXNIER7R3A,AFJRW562LETJUBBZYVI6VZA35WPQ,AEEMPL2VIRNJTYATMFPHFSHI4IOA,AGKQQC7ST26N5VFAHMURX3R2RAJA,AFICI6GI5DCTRS6JVCYRPATIPXSQ"/>
    <x v="213"/>
    <s v="R22OHRDXFQ2O98,RSAB4HSG5ZH9H,R3FC8NLEZ4DJ8N,R1RTOHK5EM9WPX,RFVPFUT2AVH9A,R232XWKJREFG9M,RZAZ7VZRRHLFH,R1CEPOZCGKCSWH"/>
  </r>
  <r>
    <x v="287"/>
    <x v="287"/>
    <x v="0"/>
    <n v="249"/>
    <n v="999"/>
    <x v="0"/>
    <n v="111888"/>
    <x v="0"/>
    <x v="43"/>
    <x v="4"/>
    <x v="213"/>
    <x v="217"/>
    <s v="AEOHCZKNWRXT3H4Q66WMEMB672IA,AGUSIMQLSTJXNHNX4OT5KEJZO2NQ,AFLVRNJ3FWTYVR2QR7LMMAXOR2VQ,AGYNRF4LKWIYRL2EOCVDINQ62RAQ,AHUGZ3YEQ27J3KSESPRFRAKNF3LA,AGBP6M4EOJSBHZTYTH2T4BKNJ7MQ,AECZ7LYEACIXJTSOCFWLHVZLJPEA,AHOHKZ6CPYXLBXPKLZCDT7HHD6CA"/>
    <x v="214"/>
    <s v="RDLKA670FVMKY,RZZB1IDY3USBP,R30B6VRIVHWOIP,R31A5RDIAY3O0R,R26RJ6WBBMVVXJ,R1PZ0SMCXPJO9C,R3QLX0DTF1C3J7,R23GQW7DPSVOA0"/>
  </r>
  <r>
    <x v="288"/>
    <x v="288"/>
    <x v="5"/>
    <n v="7999"/>
    <n v="15999"/>
    <x v="0"/>
    <n v="48348978"/>
    <x v="0"/>
    <x v="8"/>
    <x v="11"/>
    <x v="214"/>
    <x v="218"/>
    <s v="AHILWO2P2PT6EKK2HS4EALRJIQ7Q,AGBF4IFXPQPS3KTL2RET4NAYKSZA,AF3WE2A3BJW3ZK2XTUU7GTQ5P2IA,AGWS7K3SXNU4RJUBPYYEVO76HULQ,AGDSPVKPPJG2FSNEYACD45GIJ7WQ,AFSG7IWPY64B6DNMUDVXYCEK4G4A,AGABMXBJYA3LSM5LIRNXL3HMHTLA,AHBNWKWV73LMUFENL6T43ZEP2ASQ"/>
    <x v="215"/>
    <s v="R20Y7L8T8S0B2V,R19O1AZBIG1F5P,R1HA5IN5GZZEKJ,R3BGLBQWLQUBW0,R2GKH9JNW12AKY,RKEC16QEHA2WT,R1A9NXDM3RASAL,R25TUXKCEEATJ0"/>
  </r>
  <r>
    <x v="289"/>
    <x v="289"/>
    <x v="0"/>
    <n v="649"/>
    <n v="1600"/>
    <x v="0"/>
    <n v="8721600"/>
    <x v="0"/>
    <x v="53"/>
    <x v="4"/>
    <x v="138"/>
    <x v="140"/>
    <s v="AGPOYBESW4JLTMELJLGMLV4JKJEA,AGJ2XZ2PPFHMYQ54KPSUGDLHTOIA,AEPLOFVKFHPQH4DFHKQXGKWL24NQ,AEXK3LPRGQWVMCIQZGHHJUBHHAZA,AG3J2PDHKL63SV6RT5SZKPHEJM7A,AHNO42W4KBB6YAKX3VZKVCLI67DQ,AEGCEHUVRPOYDRJHI4UJVB2XY6FA,AEQ5ZXLEZFYS2Q7GBBW6IDJTH5GQ"/>
    <x v="139"/>
    <s v="R2BUNT9GM6PUP1,R2Q5VBGDJQHT1E,R1CICFI88LJ1JV,RVYACTR72CHW1,R2XM5RGIHDDR05,RJZUZ9HFCXQSD,R16G8AJOJIMF8H,R10M9KZFIDFMAD"/>
  </r>
  <r>
    <x v="290"/>
    <x v="79"/>
    <x v="4"/>
    <n v="1289"/>
    <n v="2499"/>
    <x v="0"/>
    <n v="182427"/>
    <x v="1"/>
    <x v="61"/>
    <x v="8"/>
    <x v="215"/>
    <x v="219"/>
    <s v="AHH74UTDYQPVBMM4HEEMRAU2DNMQ,AEZYVA7F52G2DCIUPCDUKGNHJ6LA,AEZTZPXHRSWDF5D35QHDQE7QJJCA,AHR6VGN4EOF4UK4ZISINZJ4EFUTA,AEPLVJ2BAVC57LGFBTZCH2YBNJMQ,AE7BIR5NP6B6UA6DSJE23BBYJGHQ,AHEJQ5MN7YJB4A3XTDSTTZID3WKQ,AEHR3J2Y6MUL5B3J5KJNJAH24JDQ"/>
    <x v="216"/>
    <s v="R39CZQR3ZPJ0Q7,R1XRT2636AEQEO,R2BSV4B70RKKC8,R2JBI9XCV1RU9E,RC0ZKG91JP10X,RAO17F0JUKD13,R1YWFT51T2HFXX,R2GVGI7SXLDIW9"/>
  </r>
  <r>
    <x v="291"/>
    <x v="290"/>
    <x v="2"/>
    <n v="609"/>
    <n v="1500"/>
    <x v="0"/>
    <n v="1543500"/>
    <x v="0"/>
    <x v="53"/>
    <x v="6"/>
    <x v="216"/>
    <x v="220"/>
    <s v="AFKKM4SXCCLJDRUQUZ6J4W7HLDYQ,AHHPWPWUPOBG2CH3CD4GHCKZP3VA,AGS3GOEZIOT6QABCS7GSKSRF6ZOA,AE2NS3LUBQ33MFLYXAFBOTZOUO5Q,AFMTLEM5MPBZOB3YBELL32ZO7W6Q,AFNCKSDO4JTIY2GAW4HZDSB5AXYQ,AHB4PR4VAIZKTQDBHC5P3IQ2B72A,AFTGBV2EOMQJUYBEV47YD4UEI24Q"/>
    <x v="217"/>
    <s v="R3H4IRBX721OIC,R20KZD07FRNQKL,R1PLCFQQFJ5O5X,R15J54ID6Y9FF4,R175ZT8BC8T0GJ,R34ALRVGYAYJDY,RBKV67DDOAO0H,R34RBTS6ZN4MQ0"/>
  </r>
  <r>
    <x v="292"/>
    <x v="291"/>
    <x v="3"/>
    <n v="32990"/>
    <n v="54990"/>
    <x v="0"/>
    <n v="85509450"/>
    <x v="1"/>
    <x v="54"/>
    <x v="3"/>
    <x v="217"/>
    <x v="221"/>
    <s v="AFXA73X6367FW6C7AQNXOTR7BZ3A,AF5B3NOBEX5PXWD4SBDB5KE7JP5A,AET2WYQTCLGU3TB7VHZHJYJ4HMWQ,AF2LCFC5G6OATXBE73BMIXC5PNHA,AFJZOVZXLGXGULVMNOYLFI5TO4GQ,AEYQETW4Z4P4AT5KURWYCVXIV6QA,AH7AIXAIDIIIIZOPOOS4T3B7UI4A,AF537NCMNYM56KBWSILNOUOEI5CA"/>
    <x v="218"/>
    <s v="R2QJLRRYLEJFIO,RC2JPYCTJRIWP,R2G6GUH2R64F4D,RRKKD7U3BYBEI,R2GMM9FNW2M5Z0,R194PI32Y48S87,R2I2156P73J3YL,R10LLYRO2Z4E2G"/>
  </r>
  <r>
    <x v="293"/>
    <x v="292"/>
    <x v="2"/>
    <n v="599"/>
    <n v="1999"/>
    <x v="0"/>
    <n v="93953"/>
    <x v="0"/>
    <x v="20"/>
    <x v="0"/>
    <x v="218"/>
    <x v="222"/>
    <s v="AH34W5DLRK5DLTLP73YKFLTTKWAQ,AE7KUNNQKS6JSHH7QVFPPRKCS4BQ,AEEWMW6LV5AVBCW6OTUO2TRYKY2A,AFYNKZR2T74OJU2LN2FKK7FM5BLQ,AEE3BW7DUIDZY367EH44OKNKDJDA,AEVZZKWDBY3YYS4AKWTRMY7ILF3Q,AFSFGSG745WPTJKCZ2FOAR2DMFCA,AHFYGVFMNT5FXKSBIHW7ANUJD22Q"/>
    <x v="219"/>
    <s v="R1S57TIOL6E20F,RIL69DS3C4JGC,R2GWGCF8S3OWCN,R1NI7YG9KNMCX2,RIQHKLJ3CV86P,R2SQH0UGZ9II5U,R5UPOXES8HS5T,R24SCGVHQZOYOA"/>
  </r>
  <r>
    <x v="294"/>
    <x v="293"/>
    <x v="0"/>
    <n v="349"/>
    <n v="899"/>
    <x v="0"/>
    <n v="13391504"/>
    <x v="0"/>
    <x v="4"/>
    <x v="3"/>
    <x v="219"/>
    <x v="223"/>
    <s v="AH42ECAG6LPCU22T5BYN5OXQO74A,AEW6XI52IO3H37U4WJ7TT4MQUIQQ,AGGWS4PPWKSNOVP2LLYNQK2Q7NIA,AG4GACSXM3RJ2UR3NTYNNR4YSHYA,AF7MSVVI52V27OGZ3FTE62QFWNBQ,AHQTTEDMJWGPWIEVA6T6SN2VOJ2Q,AHI3ZFOPJRASPDNKTIADQFUDLCJA,AHLHAY6IT22ZQX7BOBY6TV2PHC5A"/>
    <x v="220"/>
    <s v="RKU0YNFBI9H6U,R1L56U9MGEY65D,R1RTAR9ZHEKJKA,RZ9F1LMTYQSA5,RQ6JZDYGL266A,RU423VYROXUDD,R2SX0KB6M50PZU,RWXV1G9ORG22P"/>
  </r>
  <r>
    <x v="295"/>
    <x v="294"/>
    <x v="3"/>
    <n v="29999"/>
    <n v="50999"/>
    <x v="0"/>
    <n v="87310288"/>
    <x v="1"/>
    <x v="19"/>
    <x v="5"/>
    <x v="220"/>
    <x v="224"/>
    <s v="AESPOE5Z2FMNU577LDO7HKJCEDOA,AGMOIJFKHOE7RTSMQPHKM5AO7EPQ,AG5LV4HJ776YMIPUAONDNCHP4VKQ,AFV5EVUA4PJBMGHSXA52AUFPNYFQ,AFHFWBZJFIRZ46VUYROTK4I27C3A,AGFJLPZONY6JLPA2KQ4VNSB23XAA,AHEUTDIM7FTWKGYKMVGV5M5DK66A,AFRR3XZWCZR62FMNGFE563EFHFUA"/>
    <x v="221"/>
    <s v="RITW1G6EL12AP,R28FCAPCXM5BZJ,RQW7J1KQNV90H,R2C6HW90SHJ7B,R162NDM8UBR66B,R2SNQQV2EWNINJ,RVHDQX6TUCHG0,R2NQHRYM47YRYK"/>
  </r>
  <r>
    <x v="296"/>
    <x v="243"/>
    <x v="4"/>
    <n v="199"/>
    <n v="399"/>
    <x v="1"/>
    <n v="532665"/>
    <x v="0"/>
    <x v="8"/>
    <x v="0"/>
    <x v="185"/>
    <x v="188"/>
    <s v="AHGRRV5SETS34URXKM5JR365ZGKA,AFLOF6ZEMEH5APN3LTRVYG5SMEXQ,AH32WM3IUL4YMUFBKPY5O5QJZZHQ,AF2HQ5JLJRRWV5B6ESXAA4NBMTRQ,AHIW4JOFXH53CL6UI7TWL62YE43A,AGJFQ2QSW3V2Y6TMPLTGTACLIH7A,AFXDPNEUR4775WNNLD5LU3EOHWQQ,AGOC7CABWR57JA3HH427FHBRJIJQ"/>
    <x v="186"/>
    <s v="RCI40FPILZN2J,R33GJM990WL2D,R2IZDWTSBD3OJD,R18JSUF6RUDBJK,R3IYD10K0ODOFQ,R1V2IV4QBCAWUG,R92Z4OC4KIRC5,R2HY1V6QTTUTAQ"/>
  </r>
  <r>
    <x v="297"/>
    <x v="295"/>
    <x v="4"/>
    <n v="349"/>
    <n v="699"/>
    <x v="0"/>
    <n v="149586"/>
    <x v="0"/>
    <x v="8"/>
    <x v="2"/>
    <x v="221"/>
    <x v="225"/>
    <s v="AGTN6JPEMBFO4TWE6KBORDHUBFLQ,AFGCP3XJSMEMPBXYIAUFFT67QV5A,AGEBCI52WW5TLSTSVXEQKIUJXNNQ,AEURGK5J5MME7FDPQAWLXQ3NI7KQ,AETRLUIP2W6M5SWB7NYC3MEVREZA,AENQ5OYP5QJ52IWF3GFV6YCUUERQ,AHKUL2YWYC6CI5RC4Y4XYWDU4LKA,AGOCOZTNAN37QJEUVITGZMDAJV6Q"/>
    <x v="222"/>
    <s v="R1T3FLH3DTF6HS,R2AHAAVTJIDTY,R1N42PBKDI68TK,RR91VSJ4DDBZ6,R1TPXU0SVYZPZK,R3O12UIKHXRVOG,R2QA83CPNE21C8,RY7XGBVY0116M"/>
  </r>
  <r>
    <x v="298"/>
    <x v="296"/>
    <x v="6"/>
    <n v="1850"/>
    <n v="4500"/>
    <x v="0"/>
    <n v="828000"/>
    <x v="0"/>
    <x v="53"/>
    <x v="1"/>
    <x v="25"/>
    <x v="226"/>
    <s v="AFSQ45FBSMOSSRWIPLZFD7UKF6SQ,AEXEH7MY5BLDF6JHEMFGCJFI7GAQ,AG2AMJAUILIEJBYCIPJKKPED66RA,AGGJ3PSUJFRST35YO4YJEXGNAYUA,AG54CPQ6JMC6VNF5AIYM2PF6TOKQ,AHLZ4BAUP3UWCSJILDJRFZTUIHNA,AE6WKGXVWOEVM65BYKLOK56G2UVQ,AHRSILXKLF25Q42JTRAEXSLQFKQQ"/>
    <x v="223"/>
    <s v="R34S7CW9IYNOUR,RI06LTB0D8TP,R1677YPJIH6H3F,R3MT3F6SGDQJH9,R385ELCSDCDIZF,R3URBXHQ9H8DAF,R27YXZVKCB0BHO,R1925KJ9EPGG39"/>
  </r>
  <r>
    <x v="299"/>
    <x v="297"/>
    <x v="10"/>
    <n v="13990"/>
    <n v="28900"/>
    <x v="0"/>
    <n v="202300"/>
    <x v="0"/>
    <x v="50"/>
    <x v="6"/>
    <x v="222"/>
    <x v="227"/>
    <s v="AGJUSTWREQRCTY3KJHDL6I2MZDTA,AEHIS3XIFCPQPLDPWVW2LYQDI5FA,AE4QKV65VW3ZO4ZOHL6GVNGFQ53Q,AHPJLEHK52YTIPKAN63FJGMGACEA"/>
    <x v="224"/>
    <s v="R15DQIQZ16IEL9,R3OT3GHKN7033E,R3B1OFFST3XKYU,RBB31LE5QA4LE"/>
  </r>
  <r>
    <x v="300"/>
    <x v="298"/>
    <x v="0"/>
    <n v="129"/>
    <n v="449"/>
    <x v="1"/>
    <n v="18409"/>
    <x v="0"/>
    <x v="58"/>
    <x v="7"/>
    <x v="223"/>
    <x v="228"/>
    <s v="AFYOI4QB47I7I4QHNU3PF6ZZCAEA,AECSYXIFB6BFWLLNK6ZEL322DPJQ,AHKFVSIKREMFQWP77YNTYVY6ISVQ,AFVFESCSU53NQCSYPCN3XRE66MIQ,AGIILTCR7DSBPR6GQC54KSRZ6P7A,AGNPYOMLPA6EEFLNFQ6ZZCP3RGXA,AFEYG7JVPH4TT6RU4PT7JJBT5HUA,AFXP7JLR5C35B6IL2IVYWYDMNZVQ"/>
    <x v="225"/>
    <s v="R1HIYUVKS08YJP,RBC057ZTXOL5Y,R24VKY63J20SM0,R16UAQV9SOCSE,R23HQTXGR1DOIL,RZFMNMJ8EIG87,R2VYVQSV2YFY0T,R2SW6YDVZ9T4O8"/>
  </r>
  <r>
    <x v="301"/>
    <x v="299"/>
    <x v="2"/>
    <n v="379"/>
    <n v="999"/>
    <x v="0"/>
    <n v="12140847"/>
    <x v="0"/>
    <x v="33"/>
    <x v="0"/>
    <x v="22"/>
    <x v="22"/>
    <s v="AGVUE2NFN2MQEOQ4PR525B2ZI5PQ,AFO4M4BQ2WS7A3LPKJY45B5C7DYQ,AG6CREU25N6P2H7RCHNIU6GGJ5BA,AHFITGJEF76CXALJZLYP6OIC4EOA,AG54MN24SX3EMMON4AMBUNL74K3Q,AF3GETWWBGMLASY2KKNNBS2VO6DQ,AHEIPXMFMVWHNPLGUXUIV5XNP2SA,AFWQRBBVJWYTYUFQHUJE63S6VXJQ"/>
    <x v="22"/>
    <s v="R2DIHMHOPYEASB,R24RHE9B30YXWQ,R3DYXQZQA6PPHM,R2458DMQ9C2Z4F,R36C67830VNHAA,R2GE3ZI47UVVO,R1XMBPKJ1QP1Q9,R1L6PX82T6UT6P"/>
  </r>
  <r>
    <x v="302"/>
    <x v="300"/>
    <x v="2"/>
    <n v="185"/>
    <n v="499"/>
    <x v="1"/>
    <n v="12475"/>
    <x v="0"/>
    <x v="11"/>
    <x v="0"/>
    <x v="224"/>
    <x v="229"/>
    <s v="AG6BJSKUOVW6DOSEHJ6OLIDCO5MA,AHW46EWYPFF2DEN5KWQJXNSBGF2A,AF6NCPZJVBXRJBUQIDXQTKRIYDOA,AFN75IAOL4G6LP2VICS6ZGRV34SA,AGTAB4DQVASRJVC7NHMWVEIT3SMA,AEBEAFP5OFFPDEF73JDC2QJUU6YQ,AECKQLXBHYEZN76LUT45XCGPGUHQ"/>
    <x v="226"/>
    <s v="R2Q04IXOK0RA34,R2GRUN8Y7IDUPT,R1X7VRLKNOLTGJ,R351RRLG83JZDV,R18W7JDXECM6J5,RPU9M945SJ641,RTYY30I8B4PS4"/>
  </r>
  <r>
    <x v="303"/>
    <x v="301"/>
    <x v="1"/>
    <n v="218"/>
    <n v="999"/>
    <x v="0"/>
    <n v="162837"/>
    <x v="0"/>
    <x v="38"/>
    <x v="0"/>
    <x v="225"/>
    <x v="230"/>
    <s v="AFWESPH2F54JGI3PJYU2NINBVCAQ,AEL2MRRMDYHQPWWAOIPUDDKZPI5A,AGOQL3YF6UXVBS7ED52R33WT2V4A,AHIO55R3HT4HKDOPYPNIDKDONGHQ,AEJGQGJN3LJ3HSID37QXUVSEJ2JQ,AEB67NVL2DZCG3IKQOWI3752NDVA,AGCFDQLGMBIDSFCUH4A32DFOAXMA,AFWR2F4YGS3OG3JB6U64BDM3ELAQ"/>
    <x v="227"/>
    <s v="R34OST6S1F8457,R6Z0QUUTZU58T,R3QNKPNSUIZP59,R3R9Y258UAOCTI,R2NB1AHZCTD44B,R1IPFAF5DDZQ57,R2WSQL1YCAREKS,RCDYRGDMI1WOA"/>
  </r>
  <r>
    <x v="304"/>
    <x v="302"/>
    <x v="0"/>
    <n v="199"/>
    <n v="999"/>
    <x v="0"/>
    <n v="86913"/>
    <x v="0"/>
    <x v="27"/>
    <x v="4"/>
    <x v="226"/>
    <x v="231"/>
    <s v="AHCVVEWW2RUKPIMC63N6LXF2DQJQ,AFATPF5UULFKGVJINQIBWJEXL3ZQ,AECJOC7KZPYXOULLW43TTOMQJCPA,AGHWV3HO2KMHJ57FQWMB44DPA3CQ,AESMUJJJV2I6NQ4OMHYNLTW7H3PA,AFKUMZJL5723MB5JTWMAOVXHVXFA,AHHGYTDS6KX64NEIGKWHCG7ZNDCQ,AFH4LWW2SJ3GJZ36UGIO5CSYNQUQ"/>
    <x v="228"/>
    <s v="R111DGF0O8W1N8,R1GA29NLMK5T1,R1RAVFTKKIOGQ6,R12RIAF7LEVYRN,R1TK93TBAVEFG6,R2VED6OCTD3DK8,R3K8JF3L64IV9B,R3T6IUBAYZZ3KO"/>
  </r>
  <r>
    <x v="305"/>
    <x v="303"/>
    <x v="2"/>
    <n v="499"/>
    <n v="900"/>
    <x v="0"/>
    <n v="1948500"/>
    <x v="1"/>
    <x v="32"/>
    <x v="5"/>
    <x v="227"/>
    <x v="232"/>
    <s v="AGT2U62GEVEA2CAXYALEPKOKBLAQ,AHQ5G6EGXY74B4KQMOZP3VR27OEQ,AGBM6XWLSNKT4IOFPFVWRDJLA5SA,AENSBNWSX3CB2UXZ3NFNR3PADA3Q,AFCHMGFUXDLPXOASREGJC7GTZZHQ,AGIKKX3BWXFOK7ELFIHSH2UH6NYQ,AGPIXFD7PBE4NDKHEUNQ4FBFT4LQ,AFVSDNS5AEWGUFPXMZO5ZUOYOVFQ"/>
    <x v="229"/>
    <s v="R2BR9VTFE775OW,R3V8S6MZGP7QAL,R1OQW9NGBM2EHB,R2H6STN8H1XVSE,RZNEIL92FFGTT,R2JLX4OWIAT035,R354OSXK2IT8BE,R15U5TQNV1VY4A"/>
  </r>
  <r>
    <x v="306"/>
    <x v="304"/>
    <x v="3"/>
    <n v="26999"/>
    <n v="42999"/>
    <x v="0"/>
    <n v="64928490"/>
    <x v="1"/>
    <x v="42"/>
    <x v="0"/>
    <x v="228"/>
    <x v="233"/>
    <s v="AH7535IQDY5KVV2I6ASNOZJC4KAA,AHP5TFGAPXAL6K7M7LXIZUC2QMAQ,AGE4EHGVL2UE25LAURR7KYET2ZEQ,AHDAZJHREN222RBVCN5TTXZFFUKQ,AFHMLCTD3ZAK65UCZUDGPLMVRE5Q,AEHBFH46VYKCD4FWZ3AQ5GFSSILQ,AF7NGHQSFHIKMD3KTJGPRZ2SC3GA,AHX44XKUX5DHSXDUZBLZCC5SDUOQ"/>
    <x v="230"/>
    <s v="R1UFECRZY2H7ZR,R2L3OQHBC45T2X,R2IX8LIBU6MKPB,R35OUWDVRQF8R5,RHRVKXM6JJBX7,R1O89JBSE4EPL4,R364RHY5PGIWWH,R1EL7KUX3CVDVU"/>
  </r>
  <r>
    <x v="307"/>
    <x v="305"/>
    <x v="6"/>
    <n v="893"/>
    <n v="1052"/>
    <x v="0"/>
    <n v="111512"/>
    <x v="1"/>
    <x v="59"/>
    <x v="4"/>
    <x v="229"/>
    <x v="234"/>
    <s v="AFRFZ7MZMMLKCQJ726M5IWMCUUKA,AHAOEIGBCS2SYKYY2ICAPLIYOGPQ,AE5IZ2UOEQTGU5LA3MHBKWIGQ2GQ,AHJOQPAW3DZ6NX2UWUY2X7BXV3KQ,AFB6MZQQWWOGIDPMRFWMIS6KH2KA,AEQ3IH2E5DAMIRDUFHOTNIEWL23Q,AGQC6MGGRXLF2V7XAYSUI2D26GVQ,AHRPVGGGZJZFR2WRX3YOTB2FI7GQ"/>
    <x v="231"/>
    <s v="R122PZXYO9V78,RUTL2J228W4N,R3CNU5WSZQK21Z,R11LLDBWK3KHUS,R2J3E39AIHUX3U,RZQQP8IHS7A65,R21GEGH10XV0ZL,R2Z5OEPE3ETYSP"/>
  </r>
  <r>
    <x v="308"/>
    <x v="306"/>
    <x v="3"/>
    <n v="10990"/>
    <n v="19990"/>
    <x v="0"/>
    <n v="2578710"/>
    <x v="1"/>
    <x v="32"/>
    <x v="7"/>
    <x v="230"/>
    <x v="235"/>
    <s v="AEGZAYS4PGUN7JSO2F4KZDPBJTPQ,AGBXHU37JYAN7SI2HJWOHRPONMUA,AHEDSBYCVNXRZQXM3RHURJ2OAVJQ,AHGFMDVEL533SHTU5ZLYSVFYBWTQ,AH7LSWBDB2U6ZL6UJUXR3SH6OVNA,AEGM6LOP4B2ZZYZJQVFSMBGEY63Q,AFT4YEF4C5XN725A4JNN3KOIBN7Q,AFWTJUGLV54OEGCP3BM3ADUOJBMA"/>
    <x v="232"/>
    <s v="RBVWNT5DJQ11U,RW13JZ6UTG39E,R3OO98PE8MBQ6M,R2PDGCC6RF4YLC,R1EWNSTI0FM8DP,R12R6OUAVMTUIJ,R34JSLSU3JZOPE,R1JOBS3O6CQO4P"/>
  </r>
  <r>
    <x v="309"/>
    <x v="307"/>
    <x v="0"/>
    <n v="379"/>
    <n v="1099"/>
    <x v="0"/>
    <n v="3350851"/>
    <x v="0"/>
    <x v="46"/>
    <x v="4"/>
    <x v="231"/>
    <x v="236"/>
    <s v="AHLV4POL25DONGJ2Z2BDVAI72QEA,AFGH45ZSJMWCXSPLJSCXHMGAACSA,AGROCLIEK7CWB7EN6KEGYI3OV6AQ,AFKDOXOXP7HNZMXU7N6CLFCUSE3Q,AG5PQBEQ6IWIZNMYDDK4K7NQKWSQ,AE7FMASDWJPQ4VPAOQ4OEI46T72Q,AHJ7NZA7ITERDVQAZREZMU6X74KA,AEEWJRWNATTBY7SQIK5QZEUELLXA"/>
    <x v="233"/>
    <s v="R1QF0ET8A7E6WA,R1X9IA818SXS5X,R2L31T82MCWLFF,R2KRBAR470MHG9,RUQMRRT0FY4YJ,R1YUVBDM5U1VP,R3QNDW1DBNUYYV,R3U7MTLZA3L5CH"/>
  </r>
  <r>
    <x v="310"/>
    <x v="308"/>
    <x v="3"/>
    <n v="16999"/>
    <n v="25999"/>
    <x v="0"/>
    <n v="853807160"/>
    <x v="1"/>
    <x v="31"/>
    <x v="0"/>
    <x v="14"/>
    <x v="14"/>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r>
  <r>
    <x v="311"/>
    <x v="309"/>
    <x v="2"/>
    <n v="699"/>
    <n v="1899"/>
    <x v="0"/>
    <n v="740610"/>
    <x v="0"/>
    <x v="11"/>
    <x v="5"/>
    <x v="232"/>
    <x v="237"/>
    <s v="AG6CREU25N6P2H7RCHNIU6GGJ5BA,AGMMXIU64ISPDGM3NMKNJYCTUKPQ,AERWNTV3FQB42AN6DXOZ24NJGOBQ,AHN62JA33HWZG3PBDEJGF7VUVCAA,AGXYC7N7S7AW24G2FEFDFQ6YP7XQ,AH6JYGGLUQK2H3O53BGJFOUB3KIQ,AGGUXRTUUBYS4F3OJMC6ZARL2GCQ,AEMCWVMV6Y54NDS7ATPFHVTWVAXQ"/>
    <x v="234"/>
    <s v="R2M315YGOB9RN3,R1NBOC4RGKIP9G,R3QJXYS4TXWZUF,R2JIHF1A7NTH40,R169VPW28GOZKX,R3DKX32F8OC3XE,R2CTTQK8YU774X,R240OADCOPMHWE"/>
  </r>
  <r>
    <x v="312"/>
    <x v="310"/>
    <x v="18"/>
    <n v="2699"/>
    <n v="3500"/>
    <x v="0"/>
    <n v="2173500"/>
    <x v="1"/>
    <x v="7"/>
    <x v="12"/>
    <x v="233"/>
    <x v="238"/>
    <s v="AF3KXMJ35ELNULRGLJMSPONWTBLQ,AF2GY2M5UI7P6K2JHL5C6NOTQ6MA,AHHPP7KV72ZCVMFDBEPBQE7KXFKA,AE36KAI4PDY27JY3SBFA62OR6TFQ,AFXXE66PDZJEYLRJFXBVKDQX5WAQ,AH374DUL3BPYKQGLTWIP5UXDB4CA,AEOF5PFDHSQRCVD4E4PHG7ZQDHXA,AGX2PGENWLBTPLJJRL6EC4QZ6UBA"/>
    <x v="235"/>
    <s v="R2RS5DJTMPR9KH,R3K8N1Z38YX4QZ,R1D0W9ZGHTA55S,R1OPHG3293Q2SZ,R27TICJZP0IJZT,RU7Q1JVSNZAP7,R16Y48G8PM36BL,RB5E6IQ420JLF"/>
  </r>
  <r>
    <x v="313"/>
    <x v="311"/>
    <x v="0"/>
    <n v="129"/>
    <n v="599"/>
    <x v="0"/>
    <n v="158735"/>
    <x v="0"/>
    <x v="38"/>
    <x v="3"/>
    <x v="234"/>
    <x v="239"/>
    <s v="AFSOR5M3BW2YXCRDCQKOL2V65TGA,AFCE74YZAML4IHESYR224MZD4D7Q,AEN4WTJM4LZPL4GF7CQJLZDRUJBA,AFDZ5JKR7YVO5FBAT6XGIZH3P3OA,AGQ6XAIJVAAWQFJO6OA3UYVHJF2Q,AF3CZBMZFMU3N4DAM27ZJR3QVTSQ,AG36CQHXVY6RQJO3OYSVWO6MT4EA,AELYCP5LN46WKAK7WQMEJRNRXJYA"/>
    <x v="236"/>
    <s v="R2P1ZOKUIQWNZH,R3FBKF9RCYD42V,R2JPDSDJBPCPVG,RWAZG6R4PYQD8,R1VWPJ2GCK1V4P,R3SM2QDMLBGDIK,RUNP3LOY40PFP,RGLXWU5W86L32"/>
  </r>
  <r>
    <x v="314"/>
    <x v="312"/>
    <x v="0"/>
    <n v="389"/>
    <n v="999"/>
    <x v="0"/>
    <n v="837162"/>
    <x v="0"/>
    <x v="4"/>
    <x v="4"/>
    <x v="235"/>
    <x v="240"/>
    <s v="AFZT774FU3LOJGEW7JSAXOD24OBQ,AGSEMC5UI32EZO6GAW4KKT5OVMOQ,AH53RLKODGV2UFIZLUG6BMHDDZNA,AFJJ4SJN2GXTYC7637ZAKSONPJWQ,AFFCEWUI7XY45CEM76XENJ2RUO2A,AHFTNP5NESJTIHQKP47SJV73TNUA,AH352HMRF7DESCSOUBMHUVJQZM7A,AEVN7RMFICHOZR6CD2KNIV7LW4IQ"/>
    <x v="237"/>
    <s v="RYIE3APCBZO0M,RVVUYDXJQ5FWH,R2OD8G07SP3ATQ,RV4T2P1TSYP7C,RTUH4QIEPCZI2,R176EGN5WFKYMF,R2NF8CY7JSGPIJ,R1ZHN7T42QYEMK"/>
  </r>
  <r>
    <x v="315"/>
    <x v="313"/>
    <x v="4"/>
    <n v="246"/>
    <n v="600"/>
    <x v="0"/>
    <n v="85800"/>
    <x v="0"/>
    <x v="53"/>
    <x v="0"/>
    <x v="236"/>
    <x v="241"/>
    <s v="AHNCUNHIZXTMX6V4WVDHJVC6YOHQ,AFQC7LKYCPLAO2WCV74G6AQCPYGA,AELBTZWCD3IGAZLTBXFMB74SLJBQ,AGYOEKFFNLWV5GJKLZ2OLGTI5P4A,AGEUWYJQ2D7U7S2NLLXE6UEOZRKQ,AFDIGTDJTTB72VVFZGILZDH4IROQ,AFTD5POM5OT7DLU3RP5SHEUSLFZA,AGOIORQP7QHLAXDRGTUPAA5TCJEQ"/>
    <x v="238"/>
    <s v="R3JYRL1ACWZKKY,R32Q6QP914FG3A,R3IEH4PJW488UX,R37IXVPK58NJQ4,R2Y54968M42AHJ,R2SN886QABQ5AF,R2FF1108INS5GV,R390GAYBGW7786"/>
  </r>
  <r>
    <x v="316"/>
    <x v="314"/>
    <x v="0"/>
    <n v="299"/>
    <n v="799"/>
    <x v="0"/>
    <n v="120649"/>
    <x v="0"/>
    <x v="11"/>
    <x v="1"/>
    <x v="237"/>
    <x v="242"/>
    <s v="AFQXCIIKXSM2VN3IHACSKPZ3PEGQ,AF4ZVWWNBPL33ZOSUV4OCQBKAMMQ,AGLMV6TJSJRZ4MUKZMZ5OAXIII3A,AHJXAF4EZJDUTIRPQ5FW7ROHBBLA,AFPFJW4OK5K6DWROJOKAWSCEKLOA,AFVAWQEMKVO64IW4CBMKCU7NVWAQ,AH6L6S34BGTASSORZMSZ5DCTLU5Q,AGM6EGKUOFBXPCJTFFF2NIGJO3UQ"/>
    <x v="239"/>
    <s v="RHUH1KUO9N3LB,R2OCEV9PHCLFUS,R50IDO4SB3AFN,R2QJNGU56FGL5G,R355RN0CHT6Z4Z,R1CFZQYTT6QE90,RIN87V1ZT8M2F,R14EGSF85GZV2Q"/>
  </r>
  <r>
    <x v="317"/>
    <x v="315"/>
    <x v="4"/>
    <n v="247"/>
    <n v="399"/>
    <x v="1"/>
    <n v="79800"/>
    <x v="1"/>
    <x v="16"/>
    <x v="2"/>
    <x v="238"/>
    <x v="243"/>
    <s v="AHM35ZOWV3MFJWNPDZOGEEHDWCJQ,AFWZ5Q3PHBYL3G3HO24T2Y52ZJWA,AECSY43DVEY6JFCK3RGGCNDWTPDA,AFZE7KG2W5XOGLTWA2J4CSAHNXWA,AHTBRKH2BLRY45MBURKSTKR4UF5A,AEEZYJZPB2KSAO2LICWVJHFBDZYQ,AH7AEVKNO7LX5VXZTSD4ARUUYMEA,AEHOSAW5XG4OCCNCREYA25HGLFGQ"/>
    <x v="240"/>
    <s v="R2KMA1FW2QZLZX,RCE8NJ5IXR7Y0,R34OI72B1EV5GJ,R1OXPIKY99VS78,R1DOIQMYQSIX2Z,R55NBBAP45T6G,R32QZKQVJYCE4S,R26OBSY88ZCS89"/>
  </r>
  <r>
    <x v="318"/>
    <x v="316"/>
    <x v="4"/>
    <n v="1369"/>
    <n v="2999"/>
    <x v="0"/>
    <n v="680773"/>
    <x v="0"/>
    <x v="34"/>
    <x v="8"/>
    <x v="239"/>
    <x v="244"/>
    <s v="AG3J37R72LBQQ44KNHS3X3ZYQK5A,AF4DZ5N3WE57SPWX5PHKFIFPZYAQ,AESMTZYLC25VNVZDJALPOZC3RNAQ,AE56BTAM4RTX2OYG7NBKUYADHE3Q,AHHQN2SYFUS6YB7LD7UTB5FRTYGQ,AHPSG666QPH6YL6GI2LRLFEQSI4Q,AGBGJCAVRX6E476FNYSSOIYPGHPA,AFM5OTAMVBNMRREYZ2PYBYDGIOPQ"/>
    <x v="241"/>
    <s v="R2D1HX7B0ZNR2Y,RC6F71GCW3ITC,R2R5PXQ6I47FLE,R377ECW39RO5EJ,R2HOVN3GT9RJUX,R123XHZAU0Z0E5,R2WKLOLAJF59CQ,R17GETTD9A405E"/>
  </r>
  <r>
    <x v="319"/>
    <x v="317"/>
    <x v="4"/>
    <n v="199"/>
    <n v="499"/>
    <x v="1"/>
    <n v="268462"/>
    <x v="0"/>
    <x v="13"/>
    <x v="11"/>
    <x v="240"/>
    <x v="245"/>
    <s v="AEFVBBYV2B2FDYETNBPLPC5ZBS4A,AFCPUUTQS6WV74RYCXZXCPBZV4YA,AED7TRAUSBC6ZNGG5Y6OIPXINVEA,AGNTLUBEFGL4AL5SN3XMQ3RRDTNA,AFQA55ZPGBR7T7CLIKCCRHEDDDIA,AET5HI2MQ7ULIQI6M246745L3F2Q,AH4U4N56KSPWJ6TCMMGR7X6QLL6Q,AG46WHSZVVRGRYQ5PW3PSOIZQMRA"/>
    <x v="242"/>
    <s v="RSAWD2O7MGQHQ,R2J3NNEKB8K98B,R2JDMID7WPBPGA,RPZQ7HTHUEAQM,RAWY8DHIK1ZUO,RKLEZ22TP2OC,R7CBANEBW241L,RRLSH7AHH6XLU"/>
  </r>
  <r>
    <x v="320"/>
    <x v="318"/>
    <x v="2"/>
    <n v="299"/>
    <n v="599"/>
    <x v="0"/>
    <n v="102429"/>
    <x v="0"/>
    <x v="8"/>
    <x v="1"/>
    <x v="241"/>
    <x v="246"/>
    <s v="AHUXDK77R5GLFKEDEMYFDNCN2OQQ,AHWMZLQOYRFQBNX5WSQO5G5ULAVA,AG222PEM6CMMGSEWBM2Y4XT3HDOA,AHGWEVW77V3AN6L52PJ7NYI5LTFQ,AFUUKNORZP5UBT6H2Y7FYLPNQRWA,AEX73DBTINDK4QCFTA6LM3TQCWXA,AGHQDGVBDMDTD5LOMLY3AHSYQGIA,AFYTDFPJTAAXZIU6LKLWRFJR2HTA"/>
    <x v="243"/>
    <s v="RGV3TPWIES7KM,R3P69DNOICR8GR,RMVYCEXD67P7Y,R1IZL1YZY4XUKJ,R1PZBQBPYS1J63,R3FTVZYWY8ESQF,R3VL4SYCU5AQ1X,R1SHRXW0RRW5A8"/>
  </r>
  <r>
    <x v="321"/>
    <x v="319"/>
    <x v="3"/>
    <n v="14999"/>
    <n v="14999"/>
    <x v="0"/>
    <n v="412592492"/>
    <x v="1"/>
    <x v="26"/>
    <x v="4"/>
    <x v="242"/>
    <x v="247"/>
    <s v="AG2CJB47VQE4AVBUYWE7TYPVMYHQ,AF22S3IGZ42YVFNOUDYNCLY4PPQA,AGXGNV2SG2KY4LW4NEOUHYHRYMBA,AEKFLRYWL3QNVPL7XAUSHYTELVEA,AFKK5EPGR2CMH2TV2EUSQM4END4A,AG6KUA5QTEDKKUOCTE2UCBTYFTQA,AET4Z7TNR2S4KEE6OHUGLTJQMNFA,AFULLSOLYZR7NWX4TA6GFPF2UQAQ"/>
    <x v="244"/>
    <s v="R1OHBRJRE6GHDZ,R24I7EFZQG9TE6,R3G0UPCD2KN4F7,R2EH8HEJYFWVY1,R14DHLF5YST1V5,R2ATOKYHEUA0RC,R1LCM6KSBLNTZE,R2MICL6U2IDISJ"/>
  </r>
  <r>
    <x v="322"/>
    <x v="320"/>
    <x v="0"/>
    <n v="299"/>
    <n v="699"/>
    <x v="0"/>
    <n v="1016346"/>
    <x v="0"/>
    <x v="48"/>
    <x v="2"/>
    <x v="243"/>
    <x v="248"/>
    <s v="AEXKMEVDTMU6TP5NMM6O242XCWHA,AHH7XVKA2LEWAG2VZMB624JSNDVA,AFMZTR56AXEJGRYTH4LOKDHD27BA,AF74UYGWHEFR2GCAY6QHBNBXZLJQ,AGMIGAXQAVXGZR4S2UHUNBUGQ76A,AHDVBO5VEZENUC2QNSSZSNYW4ZXQ,AHYDE266M6GFYYUA65OOK6NJSTPQ,AGLDRTUTXKGPR2GM3QZ53LGRKPIA"/>
    <x v="245"/>
    <s v="R2RT36U5W9GRK6,R35V054572FNTJ,R1INLMM4RCIDYQ,R32UWFLL51XWFR,R2E6JL1IPA492E,R37EXJUBHQPY55,RU09H6AAVSB29,R21KXH46RVA6RM"/>
  </r>
  <r>
    <x v="323"/>
    <x v="321"/>
    <x v="3"/>
    <n v="24990"/>
    <n v="51990"/>
    <x v="0"/>
    <n v="153422490"/>
    <x v="0"/>
    <x v="50"/>
    <x v="0"/>
    <x v="244"/>
    <x v="249"/>
    <s v="AGJ42BXEHWTZHDEWDT6WH6PRY62A,AG2VO7W4S2AZ47V6O75TD7YVUE3A,AGT2DMEHAZSUBARHBTHUFBCJYBPA,AETJUR555HOF4TNUIRWFWKUDO72A,AFZ4C7KMK5UYX5GM55VQD4JRCWUA,AFEGEMHIRS3I5YMTIK7J6PLAAUXA,AFX2XYBWOEXU7XMUUHDSBSBS7UUQ,AH4ICLSEN7RPFV3ZNYHOPGP3CRHQ"/>
    <x v="246"/>
    <s v="R369A5WFHNY685,RU7ADO0K3THNI,R2C24XAHB09570,RF6FTZ2BMK3U7,R1BKYQ1GKAGGUM,R2JI0LCLSDDWMB,R2GFGRPUJPI039,R1QBBG7QM57OF7"/>
  </r>
  <r>
    <x v="324"/>
    <x v="322"/>
    <x v="0"/>
    <n v="249"/>
    <n v="999"/>
    <x v="0"/>
    <n v="0"/>
    <x v="0"/>
    <x v="43"/>
    <x v="15"/>
    <x v="210"/>
    <x v="214"/>
    <s v="AGJC5O5H5BBXWUV7WRIEIOOR3TVQ"/>
    <x v="247"/>
    <s v="RQXD5SAMMPC6L"/>
  </r>
  <r>
    <x v="325"/>
    <x v="323"/>
    <x v="3"/>
    <n v="61999"/>
    <n v="69999"/>
    <x v="0"/>
    <n v="472703247"/>
    <x v="1"/>
    <x v="68"/>
    <x v="3"/>
    <x v="163"/>
    <x v="165"/>
    <s v="AG3QTVXT2ODRVKOQJJRDV5KA2F2A,AGEYM57JOHPNX77ZYVSXPTX4FVNA,AHH557DUFIPFPRKDZ3K76U2DJ35Q,AE5WEK33Q53BHDQAPWRPVEN5OPZA,AGFDV2VE2PFK2W7FQZXLEPHK2BAA,AFOOUANHTKWSTZRG3HSE3TR7L5CQ,AEV7X32J6CUVHXXRZJ7EI7XSXYVA,AG7MREPON3XAAGY4WT4YGA7DZWCA"/>
    <x v="163"/>
    <s v="R2PF9QV9JEQO9K,R2NEN86P63G4ES,R302B7X6H0GIC0,R3H9O8F9LUY5N9,R1RGSA8QU78640,R2B3DRF8V2A9QI,R1KF9HPUVJTM0I,R3OCQ19TZWHSN5"/>
  </r>
  <r>
    <x v="326"/>
    <x v="324"/>
    <x v="3"/>
    <n v="24499"/>
    <n v="50000"/>
    <x v="0"/>
    <n v="175900000"/>
    <x v="0"/>
    <x v="24"/>
    <x v="2"/>
    <x v="245"/>
    <x v="250"/>
    <s v="AEY5PQYPSQDGMJCPRPSLJKFM6ELA,AHNQOEGE6ZB5DB2BZKMI3GXO2YEA"/>
    <x v="248"/>
    <s v="R24M24UKIB5KN3,R9MTYU83EHJ96"/>
  </r>
  <r>
    <x v="327"/>
    <x v="325"/>
    <x v="3"/>
    <n v="10499"/>
    <n v="19499"/>
    <x v="0"/>
    <n v="29443490"/>
    <x v="1"/>
    <x v="18"/>
    <x v="0"/>
    <x v="228"/>
    <x v="233"/>
    <s v="AH7535IQDY5KVV2I6ASNOZJC4KAA,AHP5TFGAPXAL6K7M7LXIZUC2QMAQ,AGE4EHGVL2UE25LAURR7KYET2ZEQ,AHDAZJHREN222RBVCN5TTXZFFUKQ,AFHMLCTD3ZAK65UCZUDGPLMVRE5Q,AEHBFH46VYKCD4FWZ3AQ5GFSSILQ,AF7NGHQSFHIKMD3KTJGPRZ2SC3GA,AHX44XKUX5DHSXDUZBLZCC5SDUOQ"/>
    <x v="230"/>
    <s v="R1UFECRZY2H7ZR,R2L3OQHBC45T2X,R2IX8LIBU6MKPB,R35OUWDVRQF8R5,RHRVKXM6JJBX7,R1O89JBSE4EPL4,R364RHY5PGIWWH,R1EL7KUX3CVDVU"/>
  </r>
  <r>
    <x v="328"/>
    <x v="326"/>
    <x v="0"/>
    <n v="349"/>
    <n v="999"/>
    <x v="0"/>
    <n v="837162"/>
    <x v="0"/>
    <x v="6"/>
    <x v="4"/>
    <x v="235"/>
    <x v="240"/>
    <s v="AFZT774FU3LOJGEW7JSAXOD24OBQ,AGSEMC5UI32EZO6GAW4KKT5OVMOQ,AH53RLKODGV2UFIZLUG6BMHDDZNA,AFJJ4SJN2GXTYC7637ZAKSONPJWQ,AFFCEWUI7XY45CEM76XENJ2RUO2A,AHFTNP5NESJTIHQKP47SJV73TNUA,AH352HMRF7DESCSOUBMHUVJQZM7A,AEVN7RMFICHOZR6CD2KNIV7LW4IQ"/>
    <x v="237"/>
    <s v="RYIE3APCBZO0M,RVVUYDXJQ5FWH,R2OD8G07SP3ATQ,RV4T2P1TSYP7C,RTUH4QIEPCZI2,R176EGN5WFKYMF,R2NF8CY7JSGPIJ,R1ZHN7T42QYEMK"/>
  </r>
  <r>
    <x v="329"/>
    <x v="327"/>
    <x v="4"/>
    <n v="197"/>
    <n v="499"/>
    <x v="1"/>
    <n v="67864"/>
    <x v="0"/>
    <x v="4"/>
    <x v="11"/>
    <x v="246"/>
    <x v="251"/>
    <s v="AGL3JTQ3ZE2OROHL44I2WVDP2Y2A,AGQ77RQV2RP2RV3V3ILVPKJZO4PA,AFU5YK2ZGL26FL7JSOUCS4NJIA2Q,AGJCHC5GBZXUFZIJC3YHRLDBF3OA,AEAPKDGJ23GWBHSLTG3OQ4ZD72SA,AHI75BH7J42XPZ3GSVJINRNDIQGQ,AHF5BKRYGMVNIVA4ZZEYP3O4MTWQ,AHUQL2OJQVXUN6KU3XE4NNXDYWXQ"/>
    <x v="249"/>
    <s v="R2ZBBYSOYN3KBL,R2DMLU5SLI59HR,R2TALY28IA40HU,R3I8OBYQHMK5AG,R2LNUR3W2TOTL,R3W1MUYN039NGZ,RH9I43YOGMCU5,R2T1VOM1S6TMET"/>
  </r>
  <r>
    <x v="330"/>
    <x v="328"/>
    <x v="12"/>
    <n v="1299"/>
    <n v="2499"/>
    <x v="0"/>
    <n v="752199"/>
    <x v="1"/>
    <x v="61"/>
    <x v="4"/>
    <x v="247"/>
    <x v="252"/>
    <s v="AGQYZLWPXBTZCFFSJ7N4E5MU6FQA,AGXCSQZYYIGXCSMQD7HKL67TZBRQ,AHBSBZBVPHQ3DNFSVUEISWFKZWEQ,AFZLNTIDI2YFJVCQS4EXCTGWVWEQ,AFCDITQYYSHB5DVHMFMO6M3PV3NA,AEZDOXSJW5A65GIYXQSDYBWNVTCQ,AGJZ4GRH4YOMZSQ7JWZDVPBSW7RA,AHQSA6UQCAE7UBCWEVA4FSRIKTNA"/>
    <x v="250"/>
    <s v="R1SLOPXHKI14S6,R1OXLNAD6QN3PK,R4RAOBEKJMT1E,R2DJOU9710152I,R3FXVCBQCGNPLW,R12LALSYGQEMTT,R2XY6WL3YCCBBU,R2VRNRRSOHXHYW"/>
  </r>
  <r>
    <x v="331"/>
    <x v="329"/>
    <x v="0"/>
    <n v="1519"/>
    <n v="1899"/>
    <x v="0"/>
    <n v="37529937"/>
    <x v="1"/>
    <x v="52"/>
    <x v="5"/>
    <x v="248"/>
    <x v="253"/>
    <s v="AHOYUSKWQFXDLOTRT43FCSHP3WIA,AGUVNZPD7JF3AK422LRYK6R5GOJA,AGVJMKJLZZGBV7VOYJGQ2HZKELXQ,AH7RKVVU3Y2ZGA4WEW5RXKMQWDLA,AGSODW32ZSTEY4AMCL24COIXUV5A,AFK4V6NRIQGVYQCCBMQCSLRG2ZXQ,AEK45RYTIY4GBPAVTYBHIA6OGYDQ,AHVNGU6PZRRCJEDDJMZOTR5K5K4A"/>
    <x v="251"/>
    <s v="R1NBVCQUPQGZSG,R1AYTJ3HGDXBPB,R1SZXE4S0X94AV,R18V2LFU0A6Z1Z,REEEYL5KDQ81L,R1648XOMK16YKC,R30X514IQ3NWX4,R3UV2ZJIR07U21"/>
  </r>
  <r>
    <x v="332"/>
    <x v="330"/>
    <x v="3"/>
    <n v="46999"/>
    <n v="69999"/>
    <x v="0"/>
    <n v="1487618748"/>
    <x v="1"/>
    <x v="9"/>
    <x v="4"/>
    <x v="176"/>
    <x v="179"/>
    <s v="AGTBGMKWQPUZJ2GA2XPICHD2VTKQ,AF3TVTF3FVMHGLCA2QB2GTUTCUIQ,AH52X5G5PGIEWVC5D7TPBTTVJR2A,AEA6UPUVSSMVOTGA6JN7GFG2AZ7A,AEDU5UVD5ZMYRMBTNQTU7QUFLDVQ,AF4VLR2GRW5ZRKW5QXT6IB6QVLOQ,AESB32BXL4JEWHLRLUHZEDXYSDXQ,AFYSLM4L6FC755CARUNV6FXNANLA"/>
    <x v="252"/>
    <s v="R19JWR6NN6DMRW,R3NNMZRL819Q5I,R27MVISBFA27B0,R26UM4M5FX7MOX,R3OS23S4DLG4RW,R6CTY16XAGKZ3,R3GTDALXXTDMU4,RXYNQRMH2KD0E"/>
  </r>
  <r>
    <x v="333"/>
    <x v="331"/>
    <x v="0"/>
    <n v="299"/>
    <n v="799"/>
    <x v="0"/>
    <n v="1519698"/>
    <x v="0"/>
    <x v="11"/>
    <x v="4"/>
    <x v="249"/>
    <x v="254"/>
    <s v="AGHG6WZFWKAYCOJU6QMZHYDRE54A,AFWQNHRUPQTARC3F4UKWPQF4TRSA,AHU3VEDJKG6OTDUXLAHJRKFXZYFQ,AFT4RR5NOUV3SV4DAF4EMMD3U43A,AFWFSLAC7CL5SNIGOEERFGNG74SQ,AFGYFEYGHTS5QRQ6WTYBPJUADAMA,AGSY42AHUKI5KGZBZU3SAGJBWHQQ,AEIEQNRYFSUJ4WYXO4BTUHBCC5IA"/>
    <x v="253"/>
    <s v="R1NNND9Z9O7ZFX,RI4YG0LQODJ1Z,R2RJKDVMA6HJAF,R1CK70KKIQTXQY,R1MU7OXDCRE59A,R3OUTRCSE95S7U,R1H2SUFJGR1SC5,R3O0A0XNHT8365"/>
  </r>
  <r>
    <x v="334"/>
    <x v="332"/>
    <x v="19"/>
    <n v="1799"/>
    <n v="19999"/>
    <x v="0"/>
    <n v="278726063"/>
    <x v="0"/>
    <x v="69"/>
    <x v="0"/>
    <x v="250"/>
    <x v="255"/>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r>
  <r>
    <x v="335"/>
    <x v="333"/>
    <x v="19"/>
    <n v="1998"/>
    <n v="9999"/>
    <x v="0"/>
    <n v="276932304"/>
    <x v="0"/>
    <x v="27"/>
    <x v="4"/>
    <x v="251"/>
    <x v="256"/>
    <s v="AHUGCKS7YANTMDYINXQG2UDTU4JQ,AGHQ2VHXMPWZV5SV25S5N3OENXSQ,AH3GZWZM5RVOFCJCXRU7QFBAJ5NQ,AGQ2RWOECSEFEQMIGE7VTXP65OKQ,AEVUBEFT2MRH2PRVW53SJEL7H42A,AENY7L4XGCQMI627A27G3NVIBJNA,AHQISETKX3OXMZ4IX3YO7YV4UZ6Q,AGESGUTIYJQOZ7PU563DHLYSPRTQ"/>
    <x v="255"/>
    <s v="R34816YEM3Y2VJ,R3P1QZDIWJJYVR,R2HXC35HKL6S3E,R2CUWR6SL0MMRR,R3PWLUFNP117X0,R2PK2034NVCPNH,R2YJZKVTCUJAVZ,R27X5G6UFUKCM9"/>
  </r>
  <r>
    <x v="336"/>
    <x v="334"/>
    <x v="19"/>
    <n v="1999"/>
    <n v="7990"/>
    <x v="0"/>
    <n v="142469690"/>
    <x v="0"/>
    <x v="43"/>
    <x v="11"/>
    <x v="252"/>
    <x v="257"/>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r>
  <r>
    <x v="337"/>
    <x v="335"/>
    <x v="20"/>
    <n v="2049"/>
    <n v="2199"/>
    <x v="0"/>
    <n v="393427488"/>
    <x v="1"/>
    <x v="70"/>
    <x v="4"/>
    <x v="253"/>
    <x v="258"/>
    <s v="AG3SQH676VN5EH4NDNGVVLML6RZQ,AFOCDYODRNB2UUBOTDLWKH76GP2A,AE2EO67O5G5BPFX5QGUUBOF22LQQ,AG2W2BFO5CKP4J66NZOAEIBQODVQ,AF7GDUMJMOA6YGT4OT7X2KWFRH4A,AF4VQ3FUD2OLAGRSLKACCEMSMJCQ,AHVGJKIR6HAOI5KIYL2BC52ROWEA,AGUJFMAHKPIMDPBVFWG3LBGVLF4Q"/>
    <x v="257"/>
    <s v="R31BXRU0GAOB26,R120Q9PAHZEIEM,R3MSIMI8U7QZXJ,R3MLNPNLSYH11T,R339F0FNSVUUP1,R1X6T4WG7148OB,R1Y9VHIT18ERYP,R32RBHMK1ESFTN"/>
  </r>
  <r>
    <x v="338"/>
    <x v="336"/>
    <x v="21"/>
    <n v="6499"/>
    <n v="8999"/>
    <x v="0"/>
    <n v="70255193"/>
    <x v="1"/>
    <x v="28"/>
    <x v="1"/>
    <x v="254"/>
    <x v="259"/>
    <s v="AHIBP55ZTOTM3MNBFPQKJIX4TONQ,AGU6ZC6U27UDCAPG7KM7MPQF4OYQ,AGGVIDBKVQ6APEQVNYKXEWBVKGIQ,AEQUX4IJE2NRRE65ON4AAUXNAH6Q,AE6PRC54EJZUTOB4OST65EPVDWIQ,AFN2DMTSHR5SU7A7L3JRLM6E4C5Q,AHPVBTYWVDOZ2JHLMMC3OLMZK34A,AH6I4SYUVW5GTDLCBTUE5673SHFQ"/>
    <x v="258"/>
    <s v="RKU0JLLNRC05S,RIQJOO5ZR8L0X,R300Z83BCAV2UK,R130ME1NWGGCRX,R2VNU6Q8UC18QX,R287H4PDFLWV5,RITJUD5WP59UI,R3DKMHIJGPJH5H"/>
  </r>
  <r>
    <x v="339"/>
    <x v="337"/>
    <x v="21"/>
    <n v="28999"/>
    <n v="28999"/>
    <x v="0"/>
    <n v="505017585"/>
    <x v="1"/>
    <x v="26"/>
    <x v="4"/>
    <x v="255"/>
    <x v="260"/>
    <s v="AEREO7C5GLYYYV6YXK7X4UCCQTJQ,AHWISRUJUCJG6UH4FFVSPKDJS2BQ,AFIKGABHNR4JSITY4CNM6TMO54EA,AHTWYLMZUCB6QUCNPXWZ2PCKDGRQ,AGBIS5BRLLI652XO3V53YOJMZXXA,AFUT3A3MXCM4JN4XUGMFUMFDBACQ,AHNV3R7QZYE5QVEV7QEEBFO37HTA,AGSZW5C5GBRQXPA2MZ5XNZ7LCRQA"/>
    <x v="259"/>
    <s v="R128LZ0DN2NZBZ,R3LFQ7EDHZ6DKM,RUSJFUV64DPWM,RHNVN7WEES6ZV,R3LHNY1FJU5Z62,RYD25TMDIWVXF,R22G4CIX0JF8CT,R3KZ4E667WBY58"/>
  </r>
  <r>
    <x v="340"/>
    <x v="338"/>
    <x v="21"/>
    <n v="28999"/>
    <n v="28999"/>
    <x v="0"/>
    <n v="505017585"/>
    <x v="1"/>
    <x v="26"/>
    <x v="4"/>
    <x v="255"/>
    <x v="260"/>
    <s v="AEREO7C5GLYYYV6YXK7X4UCCQTJQ,AHWISRUJUCJG6UH4FFVSPKDJS2BQ,AFIKGABHNR4JSITY4CNM6TMO54EA,AHTWYLMZUCB6QUCNPXWZ2PCKDGRQ,AGBIS5BRLLI652XO3V53YOJMZXXA,AFUT3A3MXCM4JN4XUGMFUMFDBACQ,AHNV3R7QZYE5QVEV7QEEBFO37HTA,AGSZW5C5GBRQXPA2MZ5XNZ7LCRQA"/>
    <x v="259"/>
    <s v="R128LZ0DN2NZBZ,R3LFQ7EDHZ6DKM,RUSJFUV64DPWM,RHNVN7WEES6ZV,R3LHNY1FJU5Z62,RYD25TMDIWVXF,R22G4CIX0JF8CT,R3KZ4E667WBY58"/>
  </r>
  <r>
    <x v="341"/>
    <x v="339"/>
    <x v="21"/>
    <n v="6499"/>
    <n v="8999"/>
    <x v="0"/>
    <n v="70255193"/>
    <x v="1"/>
    <x v="28"/>
    <x v="1"/>
    <x v="254"/>
    <x v="259"/>
    <s v="AHIBP55ZTOTM3MNBFPQKJIX4TONQ,AGU6ZC6U27UDCAPG7KM7MPQF4OYQ,AGGVIDBKVQ6APEQVNYKXEWBVKGIQ,AEQUX4IJE2NRRE65ON4AAUXNAH6Q,AE6PRC54EJZUTOB4OST65EPVDWIQ,AFN2DMTSHR5SU7A7L3JRLM6E4C5Q,AHPVBTYWVDOZ2JHLMMC3OLMZK34A,AH6I4SYUVW5GTDLCBTUE5673SHFQ"/>
    <x v="258"/>
    <s v="RKU0JLLNRC05S,RIQJOO5ZR8L0X,R300Z83BCAV2UK,R130ME1NWGGCRX,R2VNU6Q8UC18QX,R287H4PDFLWV5,RITJUD5WP59UI,R3DKMHIJGPJH5H"/>
  </r>
  <r>
    <x v="342"/>
    <x v="340"/>
    <x v="21"/>
    <n v="6499"/>
    <n v="8999"/>
    <x v="0"/>
    <n v="70255193"/>
    <x v="1"/>
    <x v="28"/>
    <x v="1"/>
    <x v="254"/>
    <x v="259"/>
    <s v="AHIBP55ZTOTM3MNBFPQKJIX4TONQ,AGU6ZC6U27UDCAPG7KM7MPQF4OYQ,AGGVIDBKVQ6APEQVNYKXEWBVKGIQ,AEQUX4IJE2NRRE65ON4AAUXNAH6Q,AE6PRC54EJZUTOB4OST65EPVDWIQ,AFN2DMTSHR5SU7A7L3JRLM6E4C5Q,AHPVBTYWVDOZ2JHLMMC3OLMZK34A,AH6I4SYUVW5GTDLCBTUE5673SHFQ"/>
    <x v="258"/>
    <s v="RKU0JLLNRC05S,RIQJOO5ZR8L0X,R300Z83BCAV2UK,R130ME1NWGGCRX,R2VNU6Q8UC18QX,R287H4PDFLWV5,RITJUD5WP59UI,R3DKMHIJGPJH5H"/>
  </r>
  <r>
    <x v="343"/>
    <x v="341"/>
    <x v="22"/>
    <n v="569"/>
    <n v="1000"/>
    <x v="0"/>
    <n v="67259000"/>
    <x v="1"/>
    <x v="1"/>
    <x v="5"/>
    <x v="256"/>
    <x v="261"/>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r>
  <r>
    <x v="344"/>
    <x v="342"/>
    <x v="19"/>
    <n v="1898"/>
    <n v="4999"/>
    <x v="0"/>
    <n v="53434311"/>
    <x v="0"/>
    <x v="33"/>
    <x v="3"/>
    <x v="257"/>
    <x v="262"/>
    <s v="AFGHRQK34D54OXQCRGX5K3XTR66Q,AHNRGHNIKN4JHV2RVCWX76B7ID6A,AGIBUP4ENAQTEYCKPWASWCUJ7YXA,AG5G6IU6RDTR24OHO3LSE24JCVEQ,AHWCNVY76F7IBUHM7EBJBMQV7KBQ,AHGYR3ZSYI6EPPK3N6SJPQIP53FA,AHT76IZRPXLMCNSF377LTR6CNIPQ,AGFHRUWQ7C3KCBL6IKJ4BC3JSZKQ"/>
    <x v="261"/>
    <s v="R10I6UIAQIP9TN,R2XEWWLV1LH7KX,R3J0MEY15WI71Z,R3HJ0GBBBUGEJZ,R3TGTIJ54KHOL0,R21TUQZLYNGC0M,R1JSFOA0TD4S1A,R1KOD8YMT3FJ7I"/>
  </r>
  <r>
    <x v="345"/>
    <x v="343"/>
    <x v="23"/>
    <n v="1299"/>
    <n v="1599"/>
    <x v="0"/>
    <n v="205169289"/>
    <x v="1"/>
    <x v="71"/>
    <x v="1"/>
    <x v="258"/>
    <x v="263"/>
    <s v="AE27UOZENYSWCQVQRRUQIV2ZM7VA,AGMYSLV6NNOAYES25JDTJPCZY47A,AFHS33MWRQGSS64EETZJGCBWXXXA,AHYXZVXUY3QTBP7IBFIUBSZVH2XQ,AH2SHWYEWDAK6A5Y2ZBEMZ2KIG3A,AEYMOGP2CYRKYZ7TIDNLGR5QPZ4Q,AGPGDCCXPI3EACMNJKBCNT57DVFA,AFPBMRYRSMD3PP3CBKLFF7EKOCXA"/>
    <x v="262"/>
    <s v="R1BFOK13WV2QLM,R3H97FN1H50F7F,R1IY2IDRUJX5O5,R1N5UJPJ5YGBU5,R3BZ3W2KH0X1DQ,R3GPO2WYK6ABG,RCMFGYS1T27LL,R1D5OAMYO4526T"/>
  </r>
  <r>
    <x v="346"/>
    <x v="344"/>
    <x v="19"/>
    <n v="1499"/>
    <n v="6990"/>
    <x v="0"/>
    <n v="152354040"/>
    <x v="0"/>
    <x v="72"/>
    <x v="2"/>
    <x v="259"/>
    <x v="264"/>
    <s v="AGPBZBEFPFL64PWRZX32JSZUHDMA,AH32ZSUDD2AINXSY42RIVL5RBCIQ,AEGEQUSFQ3L5GTTYJEM34ZLSZN5Q,AEXNZJKAL3YMVOOAUSE3BZFP4JPQ,AELMNMBT5LVUJB7C3PHTT4NTETXA,AENLU2UJ3XK6A2ORODWSHIRNY7SQ,AFZ5LXQHEOBA4QWHTTF3TQNP7XIQ,AGRWOS52HI6TPUBXFRJUH3M4Q6DQ"/>
    <x v="263"/>
    <s v="R2CU03OULJTK2A,R1SHVTKMHHOREL,R16MDWVEULVTGY,R24VBI0XML9AS5,RO1WU1XMSF20C,R17U7AO7GNBOX8,R2HES1EME0OXU4,RWYRMRDBVWYUO"/>
  </r>
  <r>
    <x v="347"/>
    <x v="345"/>
    <x v="24"/>
    <n v="599"/>
    <n v="999"/>
    <x v="0"/>
    <n v="192397410"/>
    <x v="1"/>
    <x v="54"/>
    <x v="3"/>
    <x v="260"/>
    <x v="265"/>
    <s v="AFE54I72EV2YOL6POJCHHP3Q5NWA,AFKLES3QOCRLIMJWHPEJVGK4RX3Q,AFLBOY3G7HT3TAYCHSRFBXF7M2MQ,AF2NZ4L5OXBCMZZ742VSQGWU2F3A,AF6562TF5CHMMJIIAO2TQPNYVMBQ,AGO6LBIRJDSVR7FW4BD5JS4OGLZA,AHSO2XARBV6CWGPNXNBK3CJU7FBQ,AFNLIVIY3LPQ6FEX2UHW4WGNOUAA"/>
    <x v="264"/>
    <s v="R2NB2K5XC70FKP,R3623Q21H3MKP6,R1XVC6NEYU3ZHV,RNFY9ZYM6195O,R3TUSIFSD4QCKJ,R22PD5EXXTFXP,R1LXC8W3AJAQ3I,R3U0OEWBKIO5Z3"/>
  </r>
  <r>
    <x v="348"/>
    <x v="346"/>
    <x v="21"/>
    <n v="9499"/>
    <n v="11999"/>
    <x v="0"/>
    <n v="3407716"/>
    <x v="1"/>
    <x v="73"/>
    <x v="0"/>
    <x v="101"/>
    <x v="101"/>
    <s v="AGOWF5LLDDKUJTPYF4WOO5RKT4JA,AGIJWXZQV3F5BX3NCSWDZVKK4RCQ,AFJH7QKP457YR2ZYLVCPSMM5SWHQ,AEUFJD6BX2IQCSBOKNA7MQFE7QKA,AHCBFTWURJCUA25OV4KMXCRKG64A,AFBJK7AC7CHF64YGGCYORLZKDJPA,AFS3FJBEMAQT6KHZEAOPUHRCVQ7A,AFCWNR2KVRYPLSRP4RNLWZVM6TSA"/>
    <x v="265"/>
    <s v="R2RDC6R09NZ0TZ,R16LV4RNJLN09N,R3RKDGFWWFXK6U,R25FVBLAFKIAJU,R34P8ODO8FUBK6,RWO7FXQAVPEXH,R1Y7NG3L23T92Q,R2ESL9C3ALANVE"/>
  </r>
  <r>
    <x v="349"/>
    <x v="347"/>
    <x v="24"/>
    <n v="599"/>
    <n v="2499"/>
    <x v="0"/>
    <n v="145346838"/>
    <x v="0"/>
    <x v="60"/>
    <x v="2"/>
    <x v="261"/>
    <x v="266"/>
    <s v="AH4OX4YZN7FYK5EGLIGSPL7V5GEA,AF3P7GAMRCSCUNVGINN76GPSEFFA,AEDMNVL5UD34C7NFQD5HN32ALFZQ,AHLYJZWIMC42O7FTHBOSUFOXBTMQ,AEOT3342QESRJ6Y53VNRADPFKTXA,AGGYPM6XG63MKRNTABSKYFJZNJLQ,AFSWPIVS5VSLL7M2YWCUFUSLJWJQ,AF6JRCF4K24OBBTF456CIYJKFYRQ"/>
    <x v="266"/>
    <s v="R2RBF2BGJRO7H2,R1OF0G9O7Z6VSU,R30F23SQTDLJPU,R12OJO04IKVP5R,R1EYIK2EGG3W2H,R2B5VJALJVQ8RD,R10QDJFCO17945,R23VI41K9DE8OJ"/>
  </r>
  <r>
    <x v="350"/>
    <x v="348"/>
    <x v="21"/>
    <n v="8999"/>
    <n v="11999"/>
    <x v="0"/>
    <n v="153539204"/>
    <x v="1"/>
    <x v="23"/>
    <x v="1"/>
    <x v="262"/>
    <x v="267"/>
    <s v="AFIJZPIDNQJFJUO46X7TVPBDYSCQ,AHIQL236HODJPRW5A5IGB34PXVDQ,AG3JTCWKG2UKPLHVG76QRTOFWTVQ,AFZVNM6MTDG7IXBRRNT7X5OGJXUQ,AGRWWPE6U7HMEWIKZ6GAN2FY2SBA,AEDWWKMEJES5SUY5QRGMWWMM7CWA,AFR4LD7PJRZE7EJSDW3QW5GINNLQ,AGWO67H5CHGZF5AAAUAD5QQCZODQ"/>
    <x v="267"/>
    <s v="R98JKKNCSM7B5,R38O9HQOE1G03B,R597Z0G89GU27,RAI7NSHUQO02D,R2W5N0Y7MJX8UC,R1LK91F22JFZ41,R139XIZFXKTMW5,R1X5NW4ANBMMRM"/>
  </r>
  <r>
    <x v="351"/>
    <x v="349"/>
    <x v="25"/>
    <n v="349"/>
    <n v="1299"/>
    <x v="0"/>
    <n v="18552318"/>
    <x v="0"/>
    <x v="25"/>
    <x v="1"/>
    <x v="263"/>
    <x v="268"/>
    <s v="AEIYWH2ASVIR6LTJ2JBXPQLOUYNA,AEYBIV3UZ3VQECGKV6QRO7PLR2EA,AHEAYHNW5FVLH6XD7RRKIG32OUCA,AGKIV4JCOJQGPNWBBKPXVME7T7NA,AH32CT6EKUDWLGELKZDK4TEUWZRQ,AHPRFGJEPXRPFJBR6CEZR45ICAKA,AG4ELQEFRPWHH2ADRUMUJW6XP7JQ,AEVHROK7EARG7XEZSSNEJNP6DPEQ"/>
    <x v="268"/>
    <s v="R3HLDGIDF7PO8C,R2FBEQYGE0TH2P,R81L413HRWD8B,R3V903TPDK44R2,R38GLLZ84DSEWS,R1GXNHN7WJM2G7,R3RK45ISPYVM54,R125MD72MJH9VN"/>
  </r>
  <r>
    <x v="352"/>
    <x v="350"/>
    <x v="24"/>
    <n v="349"/>
    <n v="999"/>
    <x v="0"/>
    <n v="363349287"/>
    <x v="0"/>
    <x v="6"/>
    <x v="3"/>
    <x v="264"/>
    <x v="269"/>
    <s v="AF4MVO4JNFDEPWFKZO62OAJKRIWA,AHVPAXEWPATRASBKHOBI2I3VRLGQ,AE47PRQCNT3YFSESBLAJOH6MSCFA,AGUOSXCR3PDNC2K4X7O7QNRGPAWQ,AH5L6KKTP5ZQSN6GVQB4ZGXOM2DA,AEP5OZFTG32NCC34GCOBFO24W6RA,AEQXLMRCT4ZS65M3ST5YV6AOZG7Q,AHZXKAGAJPIMZJD5XJ5QUIYR3ORA"/>
    <x v="269"/>
    <s v="R2DD2M5YARW7R2,R2M9ZYNGGV1ZLN,RNWNTRNLSJWSB,R3BJBPNI2XP8HF,RI1FLXH6TFEAJ,R172WRCQLOW97V,R3721R2I1BFETF,R2DH3Z46FTCXQ8"/>
  </r>
  <r>
    <x v="353"/>
    <x v="351"/>
    <x v="22"/>
    <n v="959"/>
    <n v="1800"/>
    <x v="0"/>
    <n v="121066200"/>
    <x v="1"/>
    <x v="41"/>
    <x v="5"/>
    <x v="256"/>
    <x v="261"/>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r>
  <r>
    <x v="354"/>
    <x v="352"/>
    <x v="21"/>
    <n v="9499"/>
    <n v="11999"/>
    <x v="0"/>
    <n v="3407716"/>
    <x v="1"/>
    <x v="73"/>
    <x v="0"/>
    <x v="101"/>
    <x v="101"/>
    <s v="AGOWF5LLDDKUJTPYF4WOO5RKT4JA,AGIJWXZQV3F5BX3NCSWDZVKK4RCQ,AFJH7QKP457YR2ZYLVCPSMM5SWHQ,AEUFJD6BX2IQCSBOKNA7MQFE7QKA,AHCBFTWURJCUA25OV4KMXCRKG64A,AFBJK7AC7CHF64YGGCYORLZKDJPA,AFS3FJBEMAQT6KHZEAOPUHRCVQ7A,AFCWNR2KVRYPLSRP4RNLWZVM6TSA"/>
    <x v="265"/>
    <s v="R2RDC6R09NZ0TZ,R16LV4RNJLN09N,R3RKDGFWWFXK6U,R25FVBLAFKIAJU,R34P8ODO8FUBK6,RWO7FXQAVPEXH,R1Y7NG3L23T92Q,R2ESL9C3ALANVE"/>
  </r>
  <r>
    <x v="355"/>
    <x v="353"/>
    <x v="20"/>
    <n v="1499"/>
    <n v="2499"/>
    <x v="0"/>
    <n v="39909030"/>
    <x v="1"/>
    <x v="54"/>
    <x v="4"/>
    <x v="265"/>
    <x v="270"/>
    <s v="AHHN6OTOZ24Z3BWFJHUPDGRMSVCA,AHVUKBEDM5Z6JPKOPSFAFKCB4OPA,AH66GAHYTI3BUVCPVV4IXBI2DRGQ,AGO2YRYQBY33JCVUJS66EZ2KL3MA,AFRF3MH2AZZR7AJQFT7A73H7D6LA,AEYIR4EXCJIMOQZ4VP3SR5JLBYFA,AGUIWK76DI7WDRB4G4MI43257QFQ,AHOQN5US2WQJA2BOZTYDAS7VXVQQ"/>
    <x v="270"/>
    <s v="R31KHU73E9BSU4,R3L907SI2ZHXKE,RL4KVP8C4HB1V,R28U78D29I6WST,R1SWA127EAXE3Z,R2EQHF2D3V0YAL,RA8LHY0YBC8WB,R1VM09M39X39Y"/>
  </r>
  <r>
    <x v="356"/>
    <x v="354"/>
    <x v="20"/>
    <n v="1149"/>
    <n v="2199"/>
    <x v="0"/>
    <n v="393427488"/>
    <x v="1"/>
    <x v="61"/>
    <x v="4"/>
    <x v="253"/>
    <x v="258"/>
    <s v="AG3SQH676VN5EH4NDNGVVLML6RZQ,AFOCDYODRNB2UUBOTDLWKH76GP2A,AE2EO67O5G5BPFX5QGUUBOF22LQQ,AG2W2BFO5CKP4J66NZOAEIBQODVQ,AF7GDUMJMOA6YGT4OT7X2KWFRH4A,AF4VQ3FUD2OLAGRSLKACCEMSMJCQ,AHVGJKIR6HAOI5KIYL2BC52ROWEA,AGUJFMAHKPIMDPBVFWG3LBGVLF4Q"/>
    <x v="257"/>
    <s v="R31BXRU0GAOB26,R120Q9PAHZEIEM,R3MSIMI8U7QZXJ,R3MLNPNLSYH11T,R339F0FNSVUUP1,R1X6T4WG7148OB,R1Y9VHIT18ERYP,R32RBHMK1ESFTN"/>
  </r>
  <r>
    <x v="357"/>
    <x v="355"/>
    <x v="26"/>
    <n v="349"/>
    <n v="999"/>
    <x v="0"/>
    <n v="46352601"/>
    <x v="0"/>
    <x v="6"/>
    <x v="2"/>
    <x v="266"/>
    <x v="271"/>
    <s v="AGHVT7WT5L4HJE2K7U2JG2YCED2Q,AEG6NCZPUEEC3YY267IS3YMFRBWA,AGD6H2VQE4PJ7QKTSCXBXPBYS4NQ,AHNYPGI5E7UACOC4BRKLLMHZKRTQ,AF4O7QE5UR2B3SBWJHEG56MP3SCA,AGKJZO3JZK7WKO5FICXBLGIOOGRQ,AHIKIHUKNQUQQWRBFB2ZP2CMWCFA,AEKCZIJF3SIFEWEL25GZDECRFQCA"/>
    <x v="271"/>
    <s v="RRCQZ1NUT86W1,R7U9X4A8OGS3I,R26604Y3P1D000,R1KQQ073FBUGOE,R2L5WWOGWCXTX9,R3S4F4U2MF1Y50,R34PV1REW30PDN,R2YMG0H31K4P6J"/>
  </r>
  <r>
    <x v="358"/>
    <x v="356"/>
    <x v="27"/>
    <n v="1219"/>
    <n v="1699"/>
    <x v="0"/>
    <n v="15105809"/>
    <x v="1"/>
    <x v="28"/>
    <x v="5"/>
    <x v="267"/>
    <x v="272"/>
    <s v="AH6ATQVI2YBUXDHJEADXMVOBBT2Q,AHXO4AUAOUTAX3SLS25652BOVQGA,AGFXT5AP3OGXVESL6CATDNFL3U2Q,AGIFAPAG7ZOUZL7QOBEUSHIYQHPQ,AHLDMLQTWAHHYBUVIS2J7LU4U7BA,AH3E4JX5L3FJKASHZNBWYRLK7FWA,AH4BNIVAY3WHHW7YVDRUQZBSUX3Q,AFOETT7EEXRU3TJKS7XWPRW2WMLQ"/>
    <x v="272"/>
    <s v="R3GPDNKHUWXBMD,R2UV1Y16L96TQY,RI0NHWUS3HCNY,R2WM2M0Q21KL5U,RNK7Z9UWFZ55N,R1GGNZYCTLDM0X,R3T5NNNE4VO6Z5,R3GNTYXLIFVANT"/>
  </r>
  <r>
    <x v="359"/>
    <x v="357"/>
    <x v="19"/>
    <n v="1599"/>
    <n v="3999"/>
    <x v="0"/>
    <n v="120985746"/>
    <x v="0"/>
    <x v="13"/>
    <x v="1"/>
    <x v="268"/>
    <x v="273"/>
    <s v="AF3JE3MHGVCOATHASUTMN3VGF3UQ,AEDSNOOD2D6SJAET2BTNBHLV2SSA,AGGTMAPT4WBWP2C62I6CGW22QNCA,AGC6NVLEXXVXAOMXP46RL2622EBA,AFMZPE7XRDTD4DOUAAMZOME6HG7A,AFOTHR4JPCQC4JXBR3WV4C6T5XHQ,AHHA3DXLSJ3LS57KWW56FPPV4OKA,AEJMCBDH3VXRL4SPYOC23J4OG6OA"/>
    <x v="273"/>
    <s v="R3B5HP4PJ8JIOG,R2NS7Z2XUJL73H,R3DLYP0JW3PWDP,R3HWHOM95KCAZV,R2EVYBZOHRZ8NQ,R2U4UV55GHL0AB,R1MXAL2G4J2CB4,R2E6IQWP86JIVZ"/>
  </r>
  <r>
    <x v="360"/>
    <x v="358"/>
    <x v="19"/>
    <n v="1499"/>
    <n v="7999"/>
    <x v="0"/>
    <n v="181065364"/>
    <x v="0"/>
    <x v="74"/>
    <x v="0"/>
    <x v="269"/>
    <x v="274"/>
    <s v="AH2OARRWRYKQNYKCWGQKO3NOINQQ,AFIIBGWYNYPKBPVV3YRZPI3PYGBA,AF6HCCU2LSBC7VI7PXDP7BV234VA,AFOFD4PXG6Q4MMOSO5DL3Z6SPH3A,AFJLVCFIQOLK52GX6GEPNDVDXMLQ,AEQQH4MFXL57BHAPR5HEDWJ7IYSA,AHKFAQZRUQBRNNHBMARKC5YBCLBQ,AFU4L7YEY73K63B4VWGPBWQVAYWQ"/>
    <x v="274"/>
    <s v="R2VEHBS4GTI9SH,R560D18O1BJM7,RYPXAOQI77XRF,R2T1AP2XBIAQBK,RU2RYKNTJU52I,R3D6UA9AB1KZ5D,R1YFZYNSZI9FAG,RQU8SHDXBG8NZ"/>
  </r>
  <r>
    <x v="361"/>
    <x v="359"/>
    <x v="21"/>
    <n v="18499"/>
    <n v="25999"/>
    <x v="0"/>
    <n v="580245682"/>
    <x v="1"/>
    <x v="56"/>
    <x v="3"/>
    <x v="270"/>
    <x v="275"/>
    <s v="AHJJY3GFDJFTDTX5536IMIXVNCNQ,AEYIVONPYGGVCE7K4Y3PNQPKVHSQ"/>
    <x v="275"/>
    <s v="R36UIGIQWYOKT,RISUCL5YV9EZN"/>
  </r>
  <r>
    <x v="362"/>
    <x v="360"/>
    <x v="22"/>
    <n v="369"/>
    <n v="700"/>
    <x v="0"/>
    <n v="47081300"/>
    <x v="1"/>
    <x v="41"/>
    <x v="5"/>
    <x v="256"/>
    <x v="261"/>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r>
  <r>
    <x v="363"/>
    <x v="361"/>
    <x v="21"/>
    <n v="12999"/>
    <n v="17999"/>
    <x v="0"/>
    <n v="341945002"/>
    <x v="1"/>
    <x v="28"/>
    <x v="3"/>
    <x v="271"/>
    <x v="27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r>
  <r>
    <x v="364"/>
    <x v="332"/>
    <x v="19"/>
    <n v="1799"/>
    <n v="19999"/>
    <x v="0"/>
    <n v="278726063"/>
    <x v="0"/>
    <x v="69"/>
    <x v="0"/>
    <x v="250"/>
    <x v="255"/>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r>
  <r>
    <x v="365"/>
    <x v="362"/>
    <x v="19"/>
    <n v="2199"/>
    <n v="9999"/>
    <x v="0"/>
    <n v="294680529"/>
    <x v="0"/>
    <x v="38"/>
    <x v="0"/>
    <x v="272"/>
    <x v="277"/>
    <s v="AEJQT5NMTAM2ZRPQDNGLOL6NTKRQ,AHIKFQ5VP6QGYQK3GJICMV4U7ULA,AHWEF3345QLMPIGGOW6VUYJZEFDQ,AFLEQIFCKD7EUBQTHJ7T7XF4MWMQ,AHLORXFV6I3JRBNER3O6DIOVWM5A,AH445QA3XXIV6FPASBU6OBICSLYQ,AHT6SE3YNTHR76UT4QDQKBHEH5EQ,AFFKCAWOTYV7EXKMDMQ5NVRRUV5Q"/>
    <x v="277"/>
    <s v="R26YAKWWPQSNL,R30L263BU0PTZP,R1A8G9G8J5Z3V5,RBTZE0Y27F7IZ,R39640821J2S6S,R75IA3ZAEBTFU,RCVN98N40B1C5,R3MDWPL6USKW2T"/>
  </r>
  <r>
    <x v="366"/>
    <x v="363"/>
    <x v="21"/>
    <n v="16999"/>
    <n v="24999"/>
    <x v="0"/>
    <n v="557927682"/>
    <x v="1"/>
    <x v="44"/>
    <x v="3"/>
    <x v="270"/>
    <x v="275"/>
    <s v="AHJJY3GFDJFTDTX5536IMIXVNCNQ,AEYIVONPYGGVCE7K4Y3PNQPKVHSQ"/>
    <x v="275"/>
    <s v="R36UIGIQWYOKT,RISUCL5YV9EZN"/>
  </r>
  <r>
    <x v="367"/>
    <x v="364"/>
    <x v="21"/>
    <n v="16499"/>
    <n v="20999"/>
    <x v="0"/>
    <n v="448328650"/>
    <x v="1"/>
    <x v="73"/>
    <x v="1"/>
    <x v="273"/>
    <x v="278"/>
    <s v="AF526AFELIHNPVD5FL7SX5YLF35A,AHY3GOQ6D4GPVJOY2WG4P7MH7NGQ,AFUI6TGJ2TLDSR4PDBMD37RSFDEQ,AHRRCKGSRMDGY56SV4ZGXHBT45EQ,AHBFSHWP4NHWBAUP2AUWUTX5MZYQ,AHAF6FEINTAVNBMIRK2RCOT6KZAQ,AHJQMR2KBHVM6PAPM3OXBGYHRPRQ,AFV7ZA733ZLME4KNLZPMPCBUNPPA"/>
    <x v="278"/>
    <s v="R2ZQ3KNS6ADZKG,R3OMNNV6IXSOCS,R37Z2W6UYIVLBR,RRI2HSPM9BYXP,R18PVOQF41S4PH,R1WINQHG1SD7FW,R39GPO64XUXZMW,RYLBN0DAJU4SZ"/>
  </r>
  <r>
    <x v="368"/>
    <x v="332"/>
    <x v="19"/>
    <n v="1799"/>
    <n v="19999"/>
    <x v="0"/>
    <n v="278726063"/>
    <x v="0"/>
    <x v="69"/>
    <x v="0"/>
    <x v="250"/>
    <x v="255"/>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r>
  <r>
    <x v="0"/>
    <x v="0"/>
    <x v="0"/>
    <n v="399"/>
    <n v="1099"/>
    <x v="0"/>
    <n v="26672730"/>
    <x v="0"/>
    <x v="0"/>
    <x v="0"/>
    <x v="274"/>
    <x v="279"/>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r>
  <r>
    <x v="369"/>
    <x v="365"/>
    <x v="21"/>
    <n v="8499"/>
    <n v="10999"/>
    <x v="0"/>
    <n v="3451882164"/>
    <x v="1"/>
    <x v="7"/>
    <x v="3"/>
    <x v="275"/>
    <x v="280"/>
    <s v="AF7B5AJJZP2WKRD74Z45L7YDOEHA,AGEYI2JEUE752XDEXSTEIO7LJI5A,AGNNZL2OXJSOP4LC4PWWYSTCZAAA,AF7O7XT6CTT6WPOITPUURTLR373A,AEI3CRGT2GQUOOD67T5H2NK6J32A,AFVNPALAXLPTQV7PA3A6GG6GNKHQ,AGFWKP74BJOEEMWDPDRITXUIW45A,AF36F2CYTEDAZ7XUT5FIVJV5WIFQ"/>
    <x v="279"/>
    <s v="RCP907FSHW2CI,R2XSNFIDSF8IL4,R2JB9PO5MV9LER,R1WOXRK1I1XUD1,R2R7NPFFHBHV2M,R209MH0VOGQ7EF,R276N47ZR7TWCM,RFYYONBM15HX5"/>
  </r>
  <r>
    <x v="370"/>
    <x v="366"/>
    <x v="21"/>
    <n v="6499"/>
    <n v="8499"/>
    <x v="0"/>
    <n v="2667292164"/>
    <x v="1"/>
    <x v="66"/>
    <x v="3"/>
    <x v="275"/>
    <x v="280"/>
    <s v="AF7B5AJJZP2WKRD74Z45L7YDOEHA,AGEYI2JEUE752XDEXSTEIO7LJI5A,AGNNZL2OXJSOP4LC4PWWYSTCZAAA,AF7O7XT6CTT6WPOITPUURTLR373A,AEI3CRGT2GQUOOD67T5H2NK6J32A,AFVNPALAXLPTQV7PA3A6GG6GNKHQ,AGFWKP74BJOEEMWDPDRITXUIW45A,AF36F2CYTEDAZ7XUT5FIVJV5WIFQ"/>
    <x v="279"/>
    <s v="RCP907FSHW2CI,R2XSNFIDSF8IL4,R2JB9PO5MV9LER,R1WOXRK1I1XUD1,R2R7NPFFHBHV2M,R209MH0VOGQ7EF,R276N47ZR7TWCM,RFYYONBM15HX5"/>
  </r>
  <r>
    <x v="371"/>
    <x v="332"/>
    <x v="19"/>
    <n v="1799"/>
    <n v="19999"/>
    <x v="0"/>
    <n v="278726063"/>
    <x v="0"/>
    <x v="69"/>
    <x v="0"/>
    <x v="250"/>
    <x v="255"/>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r>
  <r>
    <x v="372"/>
    <x v="367"/>
    <x v="21"/>
    <n v="8999"/>
    <n v="11999"/>
    <x v="0"/>
    <n v="153539204"/>
    <x v="1"/>
    <x v="23"/>
    <x v="1"/>
    <x v="262"/>
    <x v="267"/>
    <s v="AFIJZPIDNQJFJUO46X7TVPBDYSCQ,AHIQL236HODJPRW5A5IGB34PXVDQ,AG3JTCWKG2UKPLHVG76QRTOFWTVQ,AFZVNM6MTDG7IXBRRNT7X5OGJXUQ,AGRWWPE6U7HMEWIKZ6GAN2FY2SBA,AEDWWKMEJES5SUY5QRGMWWMM7CWA,AFR4LD7PJRZE7EJSDW3QW5GINNLQ,AGWO67H5CHGZF5AAAUAD5QQCZODQ"/>
    <x v="267"/>
    <s v="R98JKKNCSM7B5,R38O9HQOE1G03B,R597Z0G89GU27,RAI7NSHUQO02D,R2W5N0Y7MJX8UC,R1LK91F22JFZ41,R139XIZFXKTMW5,R1X5NW4ANBMMRM"/>
  </r>
  <r>
    <x v="373"/>
    <x v="368"/>
    <x v="28"/>
    <n v="139"/>
    <n v="495"/>
    <x v="1"/>
    <n v="7021575"/>
    <x v="0"/>
    <x v="22"/>
    <x v="4"/>
    <x v="276"/>
    <x v="281"/>
    <s v="AGDDIKK55GNJNHHGBYXRZNFAJVSQ,AGZUZBCBSRL4HEUJ2ESEQI6UQAKA,AGJYX7VFOCTB6NM5OIX76FSPWYGQ,AGU6KMDRGVR2PUUQ63BWULHEYKJQ,AECPFYFQVRUWC3KGNLJIOREFP5LQ,AHINIWK2KZENSZSLBZWEDOZMNEBA,AHWGL6F44GK5FTVW5XKEIHQEIULA,AEBHTXXQFWE7YM6GAR63C4QEJVLA"/>
    <x v="175"/>
    <s v="R2UZOF31IYEDYC,RA80Q7ZKXPY2Z,R2WAC57HUYHRL4,R2865Q514C2RZ7,R3CEPSJRDFFOBW,R312ZA2IHXIXXF,R1S0L7740D7M8W,R2D0IWLH03TPH7"/>
  </r>
  <r>
    <x v="374"/>
    <x v="369"/>
    <x v="19"/>
    <n v="3999"/>
    <n v="16999"/>
    <x v="0"/>
    <n v="291685841"/>
    <x v="0"/>
    <x v="60"/>
    <x v="4"/>
    <x v="277"/>
    <x v="282"/>
    <s v="AHQIYGWISGS2IQAQ3OM4IZHKIV4Q,AGXCRSJZ5RYOGMFVSLNRCILGSATQ,AE4MORXG46LGABI76KRVGV5BCLMQ,AHPN4Q3AZDX3HSUYDT7MHYDIL6QQ,AGBOBQFRZDOF5XPJRLHJYOGRFKNA"/>
    <x v="280"/>
    <s v="R2FY1Z66KZXJWD,R2HMU574902EOQ,R33J3X2N75IXU3,R3GGQG1U2KLAE3,R31AMOLX49DVF8"/>
  </r>
  <r>
    <x v="375"/>
    <x v="370"/>
    <x v="19"/>
    <n v="2998"/>
    <n v="5999"/>
    <x v="0"/>
    <n v="31068821"/>
    <x v="0"/>
    <x v="8"/>
    <x v="3"/>
    <x v="278"/>
    <x v="283"/>
    <s v="AEL5HU25IP7YT5WK3LXNC5M36NBA,AG6OO5TADBKM6RSXLN54U2LYYPXA,AFBICZEMDBBG2PL7T424USBD3PNQ,AH6KGRI6O5D37TRWQAKYLMWIZMKQ,AFQY3C6LSFBOO4FUHKKVD7Q6LFIQ,AFDTYPH2YS7I3XDWEY5I6RXU53MA,AEUXJSPLBCM6V4UCEVFPF53YC4GA,AECKQGFXRQ5NR6PHVGTS5TCIYKQA"/>
    <x v="281"/>
    <s v="R14ALM4LONM07K,RBQ5KLENMT5W,RC8LE1R8ZUXK6,R2DOHSMCOKMG28,R23BQ1TQ435IEO,RQTVJP9U5HCTZ,R19QIA3XET90J7,R30UYREI7BF2FB"/>
  </r>
  <r>
    <x v="1"/>
    <x v="1"/>
    <x v="0"/>
    <n v="199"/>
    <n v="349"/>
    <x v="1"/>
    <n v="15353557"/>
    <x v="1"/>
    <x v="1"/>
    <x v="1"/>
    <x v="279"/>
    <x v="284"/>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r>
  <r>
    <x v="376"/>
    <x v="371"/>
    <x v="21"/>
    <n v="15499"/>
    <n v="18999"/>
    <x v="0"/>
    <n v="365768748"/>
    <x v="1"/>
    <x v="75"/>
    <x v="3"/>
    <x v="280"/>
    <x v="285"/>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r>
  <r>
    <x v="2"/>
    <x v="2"/>
    <x v="0"/>
    <n v="199"/>
    <n v="999"/>
    <x v="0"/>
    <n v="7920072"/>
    <x v="0"/>
    <x v="27"/>
    <x v="2"/>
    <x v="2"/>
    <x v="2"/>
    <s v="AGU3BBQ2V2DDAMOAKGFAWDDQ6QHA,AESFLDV2PT363T2AQLWQOWZ4N3OA,AHTPQRIMGUD4BYR5YIHBH3CCGEFQ,AEUVWXYP5LT7PZLLZENEO2NODPBQ,AHC7MPW55DOO6WNCOQVA2VHOD26A,AFDI6FRPFBTNBG7BAEB7JDJSMKDQ,AFQKCEEEKXCOHTDG4WUN3XPPHJQQ,AHKUUFNMBZIDLSSPA4FEHIO2EC7Q"/>
    <x v="2"/>
    <s v="R3J3EQQ9TZI5ZJ,R3E7WBGK7ID0KV,RWU79XKQ6I1QF,R25X4TBMPY91LX,R27OK7G99VK0TR,R207CYDCHJJTCJ,R3PCU8XMU173BT,R1IMONDOWRNU5V"/>
  </r>
  <r>
    <x v="377"/>
    <x v="332"/>
    <x v="19"/>
    <n v="1799"/>
    <n v="19999"/>
    <x v="0"/>
    <n v="278726063"/>
    <x v="0"/>
    <x v="69"/>
    <x v="0"/>
    <x v="250"/>
    <x v="255"/>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r>
  <r>
    <x v="378"/>
    <x v="372"/>
    <x v="21"/>
    <n v="8999"/>
    <n v="11999"/>
    <x v="0"/>
    <n v="153539204"/>
    <x v="1"/>
    <x v="23"/>
    <x v="1"/>
    <x v="262"/>
    <x v="267"/>
    <s v="AFIJZPIDNQJFJUO46X7TVPBDYSCQ,AHIQL236HODJPRW5A5IGB34PXVDQ,AG3JTCWKG2UKPLHVG76QRTOFWTVQ,AFZVNM6MTDG7IXBRRNT7X5OGJXUQ,AGRWWPE6U7HMEWIKZ6GAN2FY2SBA,AEDWWKMEJES5SUY5QRGMWWMM7CWA,AFR4LD7PJRZE7EJSDW3QW5GINNLQ,AGWO67H5CHGZF5AAAUAD5QQCZODQ"/>
    <x v="267"/>
    <s v="R98JKKNCSM7B5,R38O9HQOE1G03B,R597Z0G89GU27,RAI7NSHUQO02D,R2W5N0Y7MJX8UC,R1LK91F22JFZ41,R139XIZFXKTMW5,R1X5NW4ANBMMRM"/>
  </r>
  <r>
    <x v="379"/>
    <x v="373"/>
    <x v="25"/>
    <n v="873"/>
    <n v="1699"/>
    <x v="0"/>
    <n v="2854320"/>
    <x v="1"/>
    <x v="76"/>
    <x v="5"/>
    <x v="281"/>
    <x v="286"/>
    <s v="AHPBU5B6HIJJUIPIX6GIPYKPNZ3A,AGTIGA6CWGOALBOCA5TMGUUDSPPQ,AFOYNH6UHFBRCWDLEY5GKAX2BGKQ,AEYCQ3TR2DE6XHPGHBNF5EW6KUDQ,AG7HMNN4W6OF7QVRDK3MKTR6DY7Q,AFWUBPDUKGCKVGAIFGZ6WMR6EJ6A,AHCAUACHVKPTT5MN5NGYZW4HLH4Q,AHIQOWYOEAPXFI3GJMNRV4Q7BJUQ"/>
    <x v="283"/>
    <s v="R30W8FL25XCO0K,R1D8C001FIVRSU,R3925M38KC8V79,RXGOGCFPVKD34,R12RKF2K5CHXWV,R2MZ3DIZ5TNO0W,RUB8S6S3B4G58,R37JZMH1JV7PPA"/>
  </r>
  <r>
    <x v="380"/>
    <x v="374"/>
    <x v="21"/>
    <n v="12999"/>
    <n v="15999"/>
    <x v="0"/>
    <n v="211922754"/>
    <x v="1"/>
    <x v="71"/>
    <x v="0"/>
    <x v="282"/>
    <x v="287"/>
    <s v="AE4755NP2P2WIA3W6UZ4GBQUMYJQ,AHKCM7P5EDDMQZBKYYE75CPAF7FA,AFDRB56L4VXGIQHGTVK7NJM3WSYA,AHNAZDZEKS6VNCJWHR4ESXYPU4VA,AGWXSRHKVWHYZILFA5BDCT5XBCGA,AGXQDXGZIHZGK6VZJAMINA4COD5Q,AFEMVPAQZ54XJP3XZOPH5T4AYQ3Q,AHVAPI2PL242EH4HOBT3XMTEYFTQ"/>
    <x v="284"/>
    <s v="R225TDOAW3E40Y,R20F4XL6H69YXD,R30J2L74QHTQP9,R2OF67AGC4N6JL,R1SBTL4GCVQYN7,R3LLRND14DDJAB,R33RURRS0SE6WD,R3EQVOLZJUSS1B"/>
  </r>
  <r>
    <x v="381"/>
    <x v="375"/>
    <x v="29"/>
    <n v="539"/>
    <n v="1599"/>
    <x v="0"/>
    <n v="23422152"/>
    <x v="0"/>
    <x v="46"/>
    <x v="11"/>
    <x v="283"/>
    <x v="288"/>
    <s v="AGUFJYDE6UKS5WLQYUXYVT5OTWCQ,AHOQDY4AERBRQUTZNXDGE4VONOZA,AGSNTULCKL7K3VTGVWZZ2LFC5MWQ,AE7XNRKCIQXN2W5G667XOUMKDGGA,AFA6RD2OGIVARNPAOXV7MW7LSO3A,AE7A3EKW57EKUTLWKEKWLVQV6RUQ,AFXDZ3POPMDGLR6PH7EGPUAXJIRQ,AHV2FJH22467V4ULH6KKQIWFVGLQ"/>
    <x v="285"/>
    <s v="R2U0MOPP5A6KMF,RPZFZ77ZCT4IM,R2K55RM7YMMECZ,RAOZT6IRRYUCQ,R2G7L7325PDXOX,R2DJYKMFRAQOTE,R6WQGLVY46ZMZ,RT72XDZGEHFR6"/>
  </r>
  <r>
    <x v="382"/>
    <x v="333"/>
    <x v="19"/>
    <n v="1999"/>
    <n v="9999"/>
    <x v="0"/>
    <n v="276932304"/>
    <x v="0"/>
    <x v="27"/>
    <x v="4"/>
    <x v="251"/>
    <x v="256"/>
    <s v="AHUGCKS7YANTMDYINXQG2UDTU4JQ,AGHQ2VHXMPWZV5SV25S5N3OENXSQ,AH3GZWZM5RVOFCJCXRU7QFBAJ5NQ,AGQ2RWOECSEFEQMIGE7VTXP65OKQ,AEVUBEFT2MRH2PRVW53SJEL7H42A,AENY7L4XGCQMI627A27G3NVIBJNA,AHQISETKX3OXMZ4IX3YO7YV4UZ6Q,AGESGUTIYJQOZ7PU563DHLYSPRTQ"/>
    <x v="255"/>
    <s v="R34816YEM3Y2VJ,R3P1QZDIWJJYVR,R2HXC35HKL6S3E,R2CUWR6SL0MMRR,R3PWLUFNP117X0,R2PK2034NVCPNH,R2YJZKVTCUJAVZ,R27X5G6UFUKCM9"/>
  </r>
  <r>
    <x v="383"/>
    <x v="376"/>
    <x v="21"/>
    <n v="15490"/>
    <n v="20990"/>
    <x v="0"/>
    <n v="690906840"/>
    <x v="1"/>
    <x v="55"/>
    <x v="0"/>
    <x v="284"/>
    <x v="289"/>
    <s v="AEW3QDKETJO6JJTGK5JI2ZW2PA3Q,AFKWBZELRCG57S5TPMOTZNE5KANQ,AEGUNYKUOOKYLZ5EVFG2RZ3IL5NQ,AF4R7KKPJVNKJC5D3CWKKX2JZAHQ,AEMRQAGETOHECPURDR3UBRHG33FA,AEI5XMVBEE4RLXD3B5VKGLNLH2JA,AEXU4Y3XLSP7AIYF33J3A7YN6O6Q,AFTK27OS7TXVU5CISEGTE75PPGEQ"/>
    <x v="286"/>
    <s v="R2P0CRDHOMUX,R1JGV8KAD50B2H,R3TYY9FVH4FCHC,R1QB481QG82BJO,R3C5I5PQSUB7L,RPNGVTBER1EP8,RTD8NH880GNXH,R3H70A536HFEGG"/>
  </r>
  <r>
    <x v="384"/>
    <x v="377"/>
    <x v="21"/>
    <n v="19999"/>
    <n v="24999"/>
    <x v="0"/>
    <n v="645574176"/>
    <x v="1"/>
    <x v="52"/>
    <x v="2"/>
    <x v="285"/>
    <x v="290"/>
    <s v="AHALPOEUQFGXEZR6NQ64ZI3EIYXA,AFJEOV652OA6P6CPXI6U34PC677A,AEMQXD272M5OGFOTZDB3PBM2KSWA,AHTNHTN3WQ3NHVW27TWJLRMQDG4A,AGXGWVE46AD3MXJRAA75U5VYV4VA,AEQIOSXDNEWT7VHJIRG5AVN2L7XA,AGZV3QEQWGL37PYNL6FF2FV25Z7A,AETFDFDDPV5V47KNM2ZNBXJ3BCJQ"/>
    <x v="287"/>
    <s v="R1S5FUVJK5BDKV,R10T102N4IHERO,R1QALRWVTEDXMH,R25MVXUNZDKPIY,RJ0CS41K876BR,RX87956266XU,R1HLEVV8WMVM3R,R1UBTZ9MAS7G8V"/>
  </r>
  <r>
    <x v="385"/>
    <x v="378"/>
    <x v="27"/>
    <n v="1075"/>
    <n v="1699"/>
    <x v="0"/>
    <n v="12677938"/>
    <x v="1"/>
    <x v="42"/>
    <x v="5"/>
    <x v="286"/>
    <x v="291"/>
    <s v="AFDRGTOQGLLJ3FEYVGQHQY5XYERQ,AHRXHIS73VVO2ABYNN2KGKQJBUEQ,AHF3N2HPJZG2DWTJFC2THLYN52QQ,AGCBDQPRT37LO3J3CP5FYVIQ3OEA,AER2ODPYVD5JB5RTN7HIZZH5F27Q,AHNOI3BBY6UCQN6CNJRZF23YTFTA,AGSEYUOK3UHZTWI44ZDFKIDSWZYQ,AEOJO73NCLD6U7WZ653AZ5LO3LCQ"/>
    <x v="288"/>
    <s v="RM040SFEJL7HY,R3E4WLWZRX1XIX,R17867K1Z3HF91,RMIC8UQMGL0U3,R2G3S428HL7HAI,R2EUN4CN98ASSR,RH4LQXPYKNUHQ,R15K7J32T1VXWN"/>
  </r>
  <r>
    <x v="386"/>
    <x v="379"/>
    <x v="24"/>
    <n v="399"/>
    <n v="699"/>
    <x v="0"/>
    <n v="26434083"/>
    <x v="1"/>
    <x v="1"/>
    <x v="1"/>
    <x v="287"/>
    <x v="292"/>
    <s v="AGB2L4VZFZQISJ44XSXNEQOKSTVQ,AHQDTRQWUS5MPV5MBLSB6HTSJ52A,AH5GUOO3UWAKJD7PAMTZ6UUEYRPQ,AGKSB547ASUKUVCC4SCHFKIH7XWQ,AHWXPJ2XKKVRT2AQLZKFXMQFJLWQ,AGCVMGZJMOJNXWMAAEQPG4KMLGUA,AGRREQL2U4HCQ6K7METWAYVM355Q,AFUGCO26OHJAF7LMREGYHPS2MMOQ"/>
    <x v="289"/>
    <s v="R2CKMKVZVLVGEN,R31G5IFN5GICYC,R1L0EKJ498BUV8,R1J03LTLYLJTQY,R1K4ZOFHBZVZNA,R76P8S1ZO6BND,R31PGOF9FRDEV4,R1VX9N9I41ZY6F"/>
  </r>
  <r>
    <x v="387"/>
    <x v="380"/>
    <x v="19"/>
    <n v="1999"/>
    <n v="3990"/>
    <x v="0"/>
    <n v="120713460"/>
    <x v="0"/>
    <x v="8"/>
    <x v="1"/>
    <x v="268"/>
    <x v="273"/>
    <s v="AF3JE3MHGVCOATHASUTMN3VGF3UQ,AEDSNOOD2D6SJAET2BTNBHLV2SSA,AGGTMAPT4WBWP2C62I6CGW22QNCA,AGC6NVLEXXVXAOMXP46RL2622EBA,AFMZPE7XRDTD4DOUAAMZOME6HG7A,AFOTHR4JPCQC4JXBR3WV4C6T5XHQ,AHHA3DXLSJ3LS57KWW56FPPV4OKA,AEJMCBDH3VXRL4SPYOC23J4OG6OA"/>
    <x v="273"/>
    <s v="R3B5HP4PJ8JIOG,R2NS7Z2XUJL73H,R3DLYP0JW3PWDP,R3HWHOM95KCAZV,R2EVYBZOHRZ8NQ,R2U4UV55GHL0AB,R1MXAL2G4J2CB4,R2E6IQWP86JIVZ"/>
  </r>
  <r>
    <x v="388"/>
    <x v="381"/>
    <x v="19"/>
    <n v="1999"/>
    <n v="7990"/>
    <x v="0"/>
    <n v="142469690"/>
    <x v="0"/>
    <x v="43"/>
    <x v="11"/>
    <x v="252"/>
    <x v="257"/>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r>
  <r>
    <x v="3"/>
    <x v="3"/>
    <x v="0"/>
    <n v="329"/>
    <n v="699"/>
    <x v="0"/>
    <n v="65960436"/>
    <x v="0"/>
    <x v="3"/>
    <x v="0"/>
    <x v="288"/>
    <x v="29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r>
  <r>
    <x v="4"/>
    <x v="4"/>
    <x v="0"/>
    <n v="154"/>
    <n v="399"/>
    <x v="1"/>
    <n v="6745095"/>
    <x v="0"/>
    <x v="4"/>
    <x v="0"/>
    <x v="4"/>
    <x v="4"/>
    <s v="AE3Q6KSUK5P75D5HFYHCRAOLODSA,AFUGIFH5ZAFXRDSZHM4QB2KPKFUQ,AFK4NJOLFSJGWLOJIUIAROJF6YVA,AFUOTYRFUXVPEBGIXVZZ7DR3CZUA,AFDLRSXKDZ6U3U3KD46SQLFGZQRA,AH5VLM66SIK7J3IRG4NY7XVOQ55A,AE3MQNNHHLUHXURL5S7IAR7JTGNQ,AFSEOFZY67MYC7UAJU264Z5NFTLA"/>
    <x v="4"/>
    <s v="R1BP4L2HH9TFUP,R16PVJEXKV6QZS,R2UPDB81N66T4P,R3KK4GT934ST3I,RCFHMWUSBIJO,RDO7DACXMAJ84,R3A6MEZL3LY66Z,R1ESIEKPGAYA29"/>
  </r>
  <r>
    <x v="389"/>
    <x v="382"/>
    <x v="21"/>
    <n v="28999"/>
    <n v="34999"/>
    <x v="0"/>
    <n v="710864689"/>
    <x v="1"/>
    <x v="49"/>
    <x v="5"/>
    <x v="289"/>
    <x v="294"/>
    <s v="AFLMOZFV4PMKSM3JHJ7ITUT6OVBA,AE2TS2DBYLAJ5WY6FFWFNXFY24SQ"/>
    <x v="290"/>
    <s v="R1X7186WUECR3,RIXG2KYOQHKVB"/>
  </r>
  <r>
    <x v="390"/>
    <x v="383"/>
    <x v="19"/>
    <n v="2299"/>
    <n v="7990"/>
    <x v="0"/>
    <n v="556279780"/>
    <x v="0"/>
    <x v="58"/>
    <x v="0"/>
    <x v="290"/>
    <x v="295"/>
    <s v="AFBVVELP4GVFVUNT2JCI5JHVGRWQ,AGN6VHI3RRN2EETVG2K6AU54UJ2Q,AEGXNXBUADLS35GCQLX7K5EIFU2A,AGRLRL4UJ4K36QPX6NY4X5ZETZEA,AFB7KATBZJ56CDSFNRN5GVI5WLWA,AEQLEDKX266NBPOVEJSVR35XNFYA,AH4EQ3AD64V4T45VEG3L4LK7IGQA,AH4EGLGTSXX4GYBAOERNBPVIKD6A"/>
    <x v="291"/>
    <s v="R2LYKHFGZWSYDL,R2LAYGYWWKW3YG,RAG4DPQGRW30H,RY14T5VSHXOVL,R32YZCYBC5ZRV5,R1DMAEV6DQYUOD,RNR9AZJON6EHU,R2NUKH8120XBX1"/>
  </r>
  <r>
    <x v="391"/>
    <x v="384"/>
    <x v="30"/>
    <n v="399"/>
    <n v="1999"/>
    <x v="0"/>
    <n v="6760618"/>
    <x v="0"/>
    <x v="27"/>
    <x v="1"/>
    <x v="291"/>
    <x v="296"/>
    <s v="AHTVBHRLCBX5E5GBPONFYZLCNBGQ,AEXRBZRUCAA7B3P4I2W344GKKEKQ,AGCRWVPOVID3SCYSXUIFZNEVZ5KQ,AFLG2PW5COQFF4ALCTWAHMWQ5XBQ,AGTYNRS4BMV64TFKAWN5BGOC3RLQ,AH4SGJXQP3YL7ZSOBVDVA6EF6NNQ,AEE6GBKI25S2XX77PN4SZTH7KWTQ,AFQREO7QQWGS5QZYY2VUNQKV5VPA"/>
    <x v="292"/>
    <s v="R3BGA0IR8XWNFF,R1Z9SVTENNC9JG,RE5OA1UZUJM9W,R285X2YEP7XRRW,R1ENCB49VUPLIC,R23RJUU2U87L75,RM2L3W83I8OIA,R6BV56BS9PVP9"/>
  </r>
  <r>
    <x v="392"/>
    <x v="385"/>
    <x v="22"/>
    <n v="1149"/>
    <n v="3999"/>
    <x v="0"/>
    <n v="560003964"/>
    <x v="0"/>
    <x v="58"/>
    <x v="4"/>
    <x v="292"/>
    <x v="297"/>
    <s v="AGKL2QQZYTI6LCC4CDJEGIV3EDUQ,AGFI73CMZKYLOYXJFEQBOGGVTTMA,AELXR5NQFM7D6VMAQLQ75LZKBRQA,AEOFVQUVTVP7AU7TM7IZBXJC3NOA,AHG33QRWJPAIDBY3URAHOVO67T5A,AEWCPYNJLQRK7UW54HDWPA45R6SA,AHLDP6L4GQIF7MJWWMNALXNQXYEQ,AG5TXJG5DJ554EJX2GMQL67ZCP2Q"/>
    <x v="293"/>
    <s v="R33U0ERE0GVMNJ,R1CQTXZAM4625F,R1YR920UPA7YH0,ROOP0SB30EBY3,R32BCBNUXTRTEL,R11PB4N9WB3VCS,RQ5FP6ADSIS6O,R91WZEICT9YIM"/>
  </r>
  <r>
    <x v="393"/>
    <x v="386"/>
    <x v="27"/>
    <n v="529"/>
    <n v="1499"/>
    <x v="0"/>
    <n v="12889901"/>
    <x v="0"/>
    <x v="6"/>
    <x v="3"/>
    <x v="293"/>
    <x v="298"/>
    <s v="AE5X7F5K6HASKKQZGUJEF3VZFRRQ,AEKVSWRDHUU76ES43EFWKAWTDYGQ,AF2CYQ4QUO4JYJDIRRB5R3YZHYCA,AGXAFZHSGPYKI3IF3CUMM3FKCT3A,AF5H5CZXXSPIJL6A7CRZRJQPMJWQ,AFMFLXBICTWGULWCOSXF6BRBQCNQ,AHUVRK6VJOSRKW2RAD6PXS4YVCUA,AGP365OHRJ23BJZKPU3GJ7NVQHVA"/>
    <x v="294"/>
    <s v="RLCW4ACH6TGM7,RS7QQ6IPVH0ZK,R1DN62U7XKE8ZR,R2OIY1BC4689L3,R1WK9XGOKLW4ZN,R2K4PQ80K8G5PO,R9R2RIKI1CO8Z,RHAN9P6JJBKA5"/>
  </r>
  <r>
    <x v="394"/>
    <x v="387"/>
    <x v="21"/>
    <n v="13999"/>
    <n v="19499"/>
    <x v="0"/>
    <n v="370442002"/>
    <x v="1"/>
    <x v="28"/>
    <x v="3"/>
    <x v="271"/>
    <x v="27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r>
  <r>
    <x v="395"/>
    <x v="388"/>
    <x v="24"/>
    <n v="379"/>
    <n v="999"/>
    <x v="0"/>
    <n v="363349287"/>
    <x v="0"/>
    <x v="33"/>
    <x v="3"/>
    <x v="264"/>
    <x v="269"/>
    <s v="AF4MVO4JNFDEPWFKZO62OAJKRIWA,AHVPAXEWPATRASBKHOBI2I3VRLGQ,AE47PRQCNT3YFSESBLAJOH6MSCFA,AGUOSXCR3PDNC2K4X7O7QNRGPAWQ,AH5L6KKTP5ZQSN6GVQB4ZGXOM2DA,AEP5OZFTG32NCC34GCOBFO24W6RA,AEQXLMRCT4ZS65M3ST5YV6AOZG7Q,AHZXKAGAJPIMZJD5XJ5QUIYR3ORA"/>
    <x v="269"/>
    <s v="R2DD2M5YARW7R2,R2M9ZYNGGV1ZLN,RNWNTRNLSJWSB,R3BJBPNI2XP8HF,RI1FLXH6TFEAJ,R172WRCQLOW97V,R3721R2I1BFETF,R2DH3Z46FTCXQ8"/>
  </r>
  <r>
    <x v="396"/>
    <x v="389"/>
    <x v="21"/>
    <n v="13999"/>
    <n v="19999"/>
    <x v="0"/>
    <n v="385020748"/>
    <x v="1"/>
    <x v="77"/>
    <x v="3"/>
    <x v="280"/>
    <x v="285"/>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r>
  <r>
    <x v="397"/>
    <x v="390"/>
    <x v="19"/>
    <n v="3999"/>
    <n v="9999"/>
    <x v="0"/>
    <n v="729927"/>
    <x v="0"/>
    <x v="13"/>
    <x v="5"/>
    <x v="215"/>
    <x v="299"/>
    <s v="AGRV2QBB6JEZZOFFU2SXQ6MD4FKQ,AE63YMXM3DHXLPTNVJHJ52BUA4KA,AGVIZXWQFUOANBYPMIQ6GY5XG2SA,AFOEZACEOW6XEVSVUCJEGHS6U2KQ,AE5JZKPJIR4HTZPWNC6ZPYMMGNBA,AHDF7YP2MU5KXG43ZVYWMMQNHJMQ,AEHGQC3G6B3IWI6OD7AGD353D6ZQ,AG44OTCJB3ZNRPLXK2KTM3R4RGRQ"/>
    <x v="295"/>
    <s v="R3LPK5GH31P4HW,R3E0GB12MWJZZX,R2CLET51I4B6OT,RHAXM6WBH7UXK,R192P7ADK9SGET,R1F57B71LOMGVR,R1TJUP2ZEUKJZF,R2QWZND34KWAUL"/>
  </r>
  <r>
    <x v="5"/>
    <x v="5"/>
    <x v="0"/>
    <n v="149"/>
    <n v="1000"/>
    <x v="0"/>
    <n v="24870000"/>
    <x v="0"/>
    <x v="5"/>
    <x v="2"/>
    <x v="294"/>
    <x v="300"/>
    <s v="AEQ2YMXSZWEOHK2EHTNLOS56YTZQ,AGRVINWECNY7323CWFXZYYIZOFTQ,AHBAT6VLOXWGYDL57KHCNCLPXAKA,AF7NDY2H6JVYTSQOZP76GCATQ34Q,AFV7ZA733ZLME4KNLZPMPCBUNPPA,AEP4MK3EKOBDKTGPJTRN5RBDIODA,AHFAAPSY2MJ5HYOU2VQDJ7AQY4NQ,AH2WGV2PEBUTICRPBEEVKF24G5LA"/>
    <x v="296"/>
    <s v="R7S8ANNSDPR40,R3CLZFLHVJU26P,RFF7U7MPQFUGR,R1MV1NKC23DWPI,R11D3U0V2XKDKF,R1XN72FU6Q37IH,R18MP1KLUE18PC,RWGJNVEH5ZQME"/>
  </r>
  <r>
    <x v="398"/>
    <x v="391"/>
    <x v="31"/>
    <n v="99"/>
    <n v="499"/>
    <x v="1"/>
    <n v="21277859"/>
    <x v="0"/>
    <x v="27"/>
    <x v="4"/>
    <x v="295"/>
    <x v="301"/>
    <s v="AE3SQVHSPJCIM3FT4MYLZOLX2ZSA,AGVJFS4QXURZUT34VBLXILIVA64A,AEC3CTKKV26PO32KOGUKKABJ4OAA,AFWLMSZPLJIABG6W6IFSFLEVHETA,AGZGIO6G2BKPLG4SN6O4ZRQOA54Q,AH3NLKVBUDIHF6LUVBM3CJI4WFXQ,AH43NCUTAEIE2WGCFN3DV6PM5LTQ,AE4CJM43GFS4KYQVZRKJSGM5MIPA"/>
    <x v="297"/>
    <s v="R2KLBZ0I1OK6U2,R38C18O8S9O2LM,R1PAUHTSKMIAIB,REREHUV2GTGYO,R2OJMVW8WOYD0M,R1S9ULEQ5XTNFO,R1Y6IA0PNODPA,RHMI8LH34RDXN"/>
  </r>
  <r>
    <x v="399"/>
    <x v="392"/>
    <x v="24"/>
    <n v="4790"/>
    <n v="15990"/>
    <x v="0"/>
    <n v="70196100"/>
    <x v="0"/>
    <x v="20"/>
    <x v="1"/>
    <x v="296"/>
    <x v="302"/>
    <s v="AHPK4PXDZS4FBECPMPFQOZRLDPAA,AFDZPGN3IBUCVS4QG4U5YCG4QZMA,AGXRKO2ZS34CPIT4HVKL4ZVP7UMA,AGAYLHB4FT5IE4A5NXOCGX6VDWUQ,AHXFVLYGYVEDJD4JY35L425PK5YQ,AHTHZGMRK6ZMTCCPSKOGS7GTFGPA,AFNZPK76SJ4OIOZUZPZUKEDOMJQA,AHDSEBUBYJQEKVHY277BC2ZKYPYA"/>
    <x v="298"/>
    <s v="RU8SZ6NFWFYV6,R1GQJT5423OND1,R2OJEFG3PL2ZVW,R31P2Q316FHLME,R1JH7M7L4615A2,R2851K7A34YYHT,R22I6M8QU55OWI,R2NCEGPNATUEXJ"/>
  </r>
  <r>
    <x v="400"/>
    <x v="393"/>
    <x v="21"/>
    <n v="33999"/>
    <n v="33999"/>
    <x v="0"/>
    <n v="592092585"/>
    <x v="1"/>
    <x v="26"/>
    <x v="4"/>
    <x v="255"/>
    <x v="260"/>
    <s v="AEREO7C5GLYYYV6YXK7X4UCCQTJQ,AHWISRUJUCJG6UH4FFVSPKDJS2BQ,AFIKGABHNR4JSITY4CNM6TMO54EA,AHTWYLMZUCB6QUCNPXWZ2PCKDGRQ,AGBIS5BRLLI652XO3V53YOJMZXXA,AFUT3A3MXCM4JN4XUGMFUMFDBACQ,AHNV3R7QZYE5QVEV7QEEBFO37HTA,AGSZW5C5GBRQXPA2MZ5XNZ7LCRQA"/>
    <x v="259"/>
    <s v="R128LZ0DN2NZBZ,R3LFQ7EDHZ6DKM,RUSJFUV64DPWM,RHNVN7WEES6ZV,R3LHNY1FJU5Z62,RYD25TMDIWVXF,R22G4CIX0JF8CT,R3KZ4E667WBY58"/>
  </r>
  <r>
    <x v="401"/>
    <x v="394"/>
    <x v="32"/>
    <n v="99"/>
    <n v="999"/>
    <x v="0"/>
    <n v="1394604"/>
    <x v="0"/>
    <x v="2"/>
    <x v="1"/>
    <x v="297"/>
    <x v="303"/>
    <s v="AENDUJB5OZB6K4DYJJ6JCWFTSRCQ,AHRWY7ICLIT3SPBQFPD7V7C7NJDQ,AFSTHMXFUDYHM43NKFYVF5TM2DDA,AGVOU7UYLUAX4S7LCOYNNEXUCD3Q,AHARTLP3RPKXFY37PX5Z5T4JHUEQ,AHJQYBWVOKGBO6SND232KLREKCSA,AHJYRK56SVRBAQZMLOZWPBQU2FFQ,AF5ORZNIXXXLMFXXPZYZLTGPTQAA"/>
    <x v="299"/>
    <s v="R3TQ32UCRS81WR,R2QPXXMX0YH89H,R2NBUIKICW6ASD,R3KIQZ1W9FWK3P,R1R9QY3F8M6CXP,R2DNZV0AH311P1,R2ZAGKBTL8IEMI,RGMYTIRB3LWEA"/>
  </r>
  <r>
    <x v="402"/>
    <x v="395"/>
    <x v="24"/>
    <n v="299"/>
    <n v="1900"/>
    <x v="0"/>
    <n v="34583800"/>
    <x v="0"/>
    <x v="78"/>
    <x v="9"/>
    <x v="298"/>
    <x v="304"/>
    <s v="AHDANFLZ6CRP3NUAFEG5KMPPZOFQ,AGP2HWARZOUPA3CD452G55XDOVCA,AFIXXDE6EGSPL7Z3V2HM2ONLKILQ,AHHC4X3NGUIXBDLGBNSGVCEBBWXA,AFMR2SQ4JJENHHZXWTUYOXFAFBDA,AFSN7XEYM3FYLA553HWSFJIWXNLQ,AFBFWTKCL3QGM752HHFGURNACKNA,AFH5MQTFGQYYKITYYBH5CFON3PEQ"/>
    <x v="300"/>
    <s v="R2MHX3EGIJVMNQ,R1FHCHWONZZ0YJ,R216RLQKYB7TWS,R1LN12XSMIYTOW,R1TG4AO6RXHQNZ,R1FCJNCO47BBLU,REHOKLPMH5R8P,R34LHGI3NRQ0Y2"/>
  </r>
  <r>
    <x v="403"/>
    <x v="396"/>
    <x v="21"/>
    <n v="10999"/>
    <n v="14999"/>
    <x v="0"/>
    <n v="284951002"/>
    <x v="1"/>
    <x v="35"/>
    <x v="3"/>
    <x v="271"/>
    <x v="27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r>
  <r>
    <x v="404"/>
    <x v="397"/>
    <x v="21"/>
    <n v="34999"/>
    <n v="38999"/>
    <x v="0"/>
    <n v="430119971"/>
    <x v="1"/>
    <x v="79"/>
    <x v="0"/>
    <x v="299"/>
    <x v="305"/>
    <s v="AHLYJKN3B45FGUXNLI7HBJRMQXBA,AGU3XNDQ5OIFEYL6W7FGAB4QNOPA,AFQQLWLDOYRTQWZETYX6CFXNEOJQ,AGJLSJO25FNAPTAMQITAMV2DTV7A,AGFXSW2YQHNS2ZPAMQHQLDH5QBZQ,AFNQRKRC76QTV3ANYGVIX3WGB7AQ,AGJU6F3B6JF6P3W5KKTWBRLGQFRA"/>
    <x v="301"/>
    <s v="RB90KDMXOCCPZ,R1OARKAJGLAKQ4,R1N33NHFCLHH1Z,R3JL5MHXQ8MCFN,R38ZGFRJN3GTNB,R1VN3PBKU8OEGA,R27ULMSJKIY5YD"/>
  </r>
  <r>
    <x v="405"/>
    <x v="363"/>
    <x v="21"/>
    <n v="16999"/>
    <n v="24999"/>
    <x v="0"/>
    <n v="557927682"/>
    <x v="1"/>
    <x v="44"/>
    <x v="3"/>
    <x v="270"/>
    <x v="275"/>
    <s v="AHJJY3GFDJFTDTX5536IMIXVNCNQ,AEYIVONPYGGVCE7K4Y3PNQPKVHSQ"/>
    <x v="275"/>
    <s v="R36UIGIQWYOKT,RISUCL5YV9EZN"/>
  </r>
  <r>
    <x v="406"/>
    <x v="398"/>
    <x v="31"/>
    <n v="199"/>
    <n v="499"/>
    <x v="1"/>
    <n v="891214"/>
    <x v="0"/>
    <x v="13"/>
    <x v="3"/>
    <x v="300"/>
    <x v="306"/>
    <s v="AF535RV7I3GDWBJZWB7HOLHYAUFA,AENGUPOM2EDK3DTX7BZUWYKZIDJA,AFDSO2WPP2FVD5GLVREORVV23VNA,AG36G3XPHERLKRDG7XYQ2IWJWPIQ,AFZYCNGGJWPEVKRYOBQCJFBFPF2A,AFRJUP6OCPKPDASMS3ZF4CXWXCXA,AEW2RGBB7GXPNUGFBMKMK4OKGE7Q,AEGZCGGDNS4ZRNPG3CDULRVB5Z5A"/>
    <x v="302"/>
    <s v="R34U56TMQL8B9J,R2SPWOVTNO9SQP,R1D39QP2DCGN5D,RP84GJ5M88XI,R16V2OB7NBKY0L,R22NOAMYT0PYEE,R1QAI2QLFV2ST1,RMXN9V3YLV8Q9"/>
  </r>
  <r>
    <x v="407"/>
    <x v="399"/>
    <x v="20"/>
    <n v="999"/>
    <n v="1599"/>
    <x v="0"/>
    <n v="11547978"/>
    <x v="1"/>
    <x v="16"/>
    <x v="1"/>
    <x v="301"/>
    <x v="307"/>
    <s v="AFZRJWGYUFNULZQLL27PLZYMTYFA,AELUUSXPQUT3DD5LODET67QZYXVQ,AHN5GP2G4PSPXMVTCK3D7FJSUMFQ,AHXQK2APPFORQPV6E43FW2W6DVVQ,AGH3POHLPXABF3I4ASSGTRXAUPPA,AGUKWQ7OYGHXWZQYRBDSP2V77KDQ,AGRFG6LVUVOX5TDHEZULKHHKYK3Q,AGXBRUP77BK42TS3EE7MPBX2OBXQ"/>
    <x v="303"/>
    <s v="R83JPRO9V52P,R3UTU1ETF9YL12,RSOL1K3LF3E2I,R377A8K2HZUIKP,R34U15DVK45JC1,RAI2NHXM94X69,R3IW1BTNA6GQJ4,R1VS6ME7USZQ76"/>
  </r>
  <r>
    <x v="408"/>
    <x v="400"/>
    <x v="23"/>
    <n v="1299"/>
    <n v="1599"/>
    <x v="0"/>
    <n v="205169289"/>
    <x v="1"/>
    <x v="71"/>
    <x v="1"/>
    <x v="258"/>
    <x v="263"/>
    <s v="AE27UOZENYSWCQVQRRUQIV2ZM7VA,AGMYSLV6NNOAYES25JDTJPCZY47A,AFHS33MWRQGSS64EETZJGCBWXXXA,AHYXZVXUY3QTBP7IBFIUBSZVH2XQ,AH2SHWYEWDAK6A5Y2ZBEMZ2KIG3A,AEYMOGP2CYRKYZ7TIDNLGR5QPZ4Q,AGPGDCCXPI3EACMNJKBCNT57DVFA,AFPBMRYRSMD3PP3CBKLFF7EKOCXA"/>
    <x v="262"/>
    <s v="R1BFOK13WV2QLM,R3H97FN1H50F7F,R1IY2IDRUJX5O5,R1N5UJPJ5YGBU5,R3BZ3W2KH0X1DQ,R3GPO2WYK6ABG,RCMFGYS1T27LL,R1D5OAMYO4526T"/>
  </r>
  <r>
    <x v="409"/>
    <x v="401"/>
    <x v="24"/>
    <n v="599"/>
    <n v="1800"/>
    <x v="0"/>
    <n v="151192800"/>
    <x v="0"/>
    <x v="29"/>
    <x v="12"/>
    <x v="302"/>
    <x v="308"/>
    <s v="AHCZZTKJ5WN7WJSQU3HWL2LK6XQA,AE6OITGK4Q3JK2PM6CA7Q5YVED6Q,AFPXC62PG7UC6DQ7WET3HSXJQ5XA,AG2KPNJXAZXHKWUMAM3PTCO4T7RA,AFLB34EOC2F37MXTUPWYAUBFLXKQ,AGFSZ3NBVGWR5NBRNYIEBHLMSZGQ,AGQ3O74IZOTXX6NCRGUU5SSCAHVQ,AG62MXMQ7L2PI4B757FPQYANBH6Q"/>
    <x v="304"/>
    <s v="R1Z1YO987IN6WA,RRW1QA494UE5V,R14EM7EM0MGBC5,RLPQ6DDNYDH9F,R1NX8T5TN04CZ1,R135SE2MJDL8AY,R2GLOHTJX5OYOQ,R3TYVHL507XB76"/>
  </r>
  <r>
    <x v="410"/>
    <x v="402"/>
    <x v="22"/>
    <n v="599"/>
    <n v="1899"/>
    <x v="0"/>
    <n v="265928364"/>
    <x v="0"/>
    <x v="45"/>
    <x v="4"/>
    <x v="292"/>
    <x v="297"/>
    <s v="AGKL2QQZYTI6LCC4CDJEGIV3EDUQ,AGFI73CMZKYLOYXJFEQBOGGVTTMA,AELXR5NQFM7D6VMAQLQ75LZKBRQA,AEOFVQUVTVP7AU7TM7IZBXJC3NOA,AHG33QRWJPAIDBY3URAHOVO67T5A,AEWCPYNJLQRK7UW54HDWPA45R6SA,AHLDP6L4GQIF7MJWWMNALXNQXYEQ,AG5TXJG5DJ554EJX2GMQL67ZCP2Q"/>
    <x v="293"/>
    <s v="R33U0ERE0GVMNJ,R1CQTXZAM4625F,R1YR920UPA7YH0,ROOP0SB30EBY3,R32BCBNUXTRTEL,R11PB4N9WB3VCS,RQ5FP6ADSIS6O,R91WZEICT9YIM"/>
  </r>
  <r>
    <x v="411"/>
    <x v="403"/>
    <x v="20"/>
    <n v="1799"/>
    <n v="2499"/>
    <x v="0"/>
    <n v="46676322"/>
    <x v="1"/>
    <x v="28"/>
    <x v="3"/>
    <x v="303"/>
    <x v="309"/>
    <s v="AFAKEZV7KMVT2SGF4KYWXGQRIW4A,AE33MAZWYRVAAICGNACZAIWACK7Q,AGBITVO2DOMNZU6DB4QF2WXXELLA,AFNFUGSKHFEN7D2XJICFYQIK62VQ,AH3HGPTMWGF4FTGDEKIODKTU5RCA,AEMKH7NSGFU5YGYOC54RHG54WHXQ,AGUTBT3QDFUJECX3SI4FAX647CZA,AGZJITIDEQNYDGVCPZDNXLBYDYYA"/>
    <x v="305"/>
    <s v="R3C219XKJW9GI2,R7KGIU29C0TLL,R3S0UMZSM6FNWM,R3MODCWX8MEIFI,RGLPAU9M85OBG,RBOERVXC2919N,R1EYK2W81FR1YN,R2QUFMWF2JX8KR"/>
  </r>
  <r>
    <x v="6"/>
    <x v="6"/>
    <x v="0"/>
    <n v="176.63"/>
    <n v="499"/>
    <x v="1"/>
    <n v="7579311"/>
    <x v="0"/>
    <x v="6"/>
    <x v="3"/>
    <x v="304"/>
    <x v="310"/>
    <s v="AG7C6DAADCTRQJG2BRS3RIKDT52Q,AFU7BOMPVJ7Q3TTA4G67RASTGYIQ,AER5ZGIXXVYG3AWZTRZT7M2BYCEA,AHE76XQSOLGOP5ZEKTIW6KUPDWBQ,AGXTMB2XHZBEWZ2UIX7ODZ4XTU6Q,AHNM2XVU745EDPNGUOAG74PTSNRA,AH5RWQ4S72IVLZD6O75OPCFIVDXQ,AG322TYKVPLPBDXE7ABEUK5QTALQ"/>
    <x v="6"/>
    <s v="R8E73K2KWJRDS,RSD0JTIIWQQL8,R64CRSTE9SLW1,R2FRTNIIUFJE1F,RWGNX3W7UOJ7W,R32TYHHODHTF5D,RQL9ZMQUTY7P2,R280XJ5VZUBOXV"/>
  </r>
  <r>
    <x v="412"/>
    <x v="404"/>
    <x v="21"/>
    <n v="10999"/>
    <n v="14999"/>
    <x v="0"/>
    <n v="284951002"/>
    <x v="1"/>
    <x v="35"/>
    <x v="3"/>
    <x v="271"/>
    <x v="27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r>
  <r>
    <x v="413"/>
    <x v="405"/>
    <x v="19"/>
    <n v="2999"/>
    <n v="7990"/>
    <x v="0"/>
    <n v="387107510"/>
    <x v="0"/>
    <x v="33"/>
    <x v="3"/>
    <x v="305"/>
    <x v="311"/>
    <s v="AE6CROVUGPHR7BRT5JASNRWSPBVQ,AHL5MROK5N63VXVBMKVZJ3GNB7ZQ,AFPCHRP52XCWFQ625WEACPUTXO7A,AHIUG7OVT3SRXSCNUZPNKHTQH57Q,AGVPDZ73B6LF5BBIZ3YGX2WRGJ2Q,AEQEIF23AAXTOBTLBICNMLFK662A,AGDPIWXL6XEBCXAGBYTER5S2JZ4Q,AFPDHMQW4AYII5KK7CLG4MMTIAHA"/>
    <x v="306"/>
    <s v="R1ZQQKZCCG4KD2,R1OHAWNCB4K26S,R1A7EDRAMKIXJ6,R2H3UO33625F4U,R3UX0I4P6QYZDT,R2WBZ23WWYQWIS,R2VDCJG8SCEN6I,R1NEXD5T49KYP9"/>
  </r>
  <r>
    <x v="414"/>
    <x v="406"/>
    <x v="19"/>
    <n v="1999"/>
    <n v="7990"/>
    <x v="0"/>
    <n v="142469690"/>
    <x v="0"/>
    <x v="43"/>
    <x v="11"/>
    <x v="252"/>
    <x v="257"/>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r>
  <r>
    <x v="7"/>
    <x v="7"/>
    <x v="0"/>
    <n v="229"/>
    <n v="299"/>
    <x v="1"/>
    <n v="9092889"/>
    <x v="1"/>
    <x v="7"/>
    <x v="4"/>
    <x v="7"/>
    <x v="7"/>
    <s v="AHW6E5LQ2BDYOIVLAJGDH45J5V5Q,AF74RSGCHPZITVFSZN76K6GKPICA,AHDD7ZNB47QA2JLYU53HD4ML3VNQ,AHV3ELGDSOWBYUQLXSPDCSHBQRHQ,AEJU4L3ZM2GTILSJZZSNSF6VUOIA,AFVD66VQMSHPDT3A6HBBBGKRXBZA,AELKHQXVSSG6NHXLFJLLNEFRQQUQ,AGYSMAC6V6RFJJOHG2FIRPOZ6CSQ"/>
    <x v="7"/>
    <s v="R2X090D1YHACKR,R32ZCIH9AFNJ60,R3N57EVVG0EHAF,R3QWLE8JHROKC1,R2VTSDOOUTSQ5X,R3E6FZ75Q074KH,R1SYBQLTPFCW20,RYQT96J8HPIXE"/>
  </r>
  <r>
    <x v="9"/>
    <x v="9"/>
    <x v="0"/>
    <n v="199"/>
    <n v="299"/>
    <x v="1"/>
    <n v="13154206"/>
    <x v="1"/>
    <x v="9"/>
    <x v="1"/>
    <x v="1"/>
    <x v="1"/>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r>
  <r>
    <x v="415"/>
    <x v="407"/>
    <x v="27"/>
    <n v="649"/>
    <n v="999"/>
    <x v="0"/>
    <n v="1313685"/>
    <x v="1"/>
    <x v="31"/>
    <x v="0"/>
    <x v="306"/>
    <x v="312"/>
    <s v="AGAPGK7QBUJDHYEHVEZIJSSU6RXQ,AHIFRP4LVADODLWKJGA7DHAIPUJQ,AGB3OGP22I23IZANKYBMKYK6XQRQ,AHJ7766YC7CZ4ORPCHZLOOCANFNA,AGMV2R3JWUMMQLCUPBCLXPWI6PPQ,AHFDXAEDNPG522UV55PCCVEILKOA,AG6VORBMIHPIVWWIAD64NXGEHWAA,AEKYO3V2A6SECGKKZYSRLHFMMA6A"/>
    <x v="307"/>
    <s v="RWVCDTLWJRC3M,R3MJ0JMWK80XK8,R9ZFKUH0FBRMX,R21NL80UATYBKB,R1CUCX33DRNLV3,R2FI0QR1J4J704,R3RKJLBB11FNIO,R25C9QT8WYDZG9"/>
  </r>
  <r>
    <x v="416"/>
    <x v="387"/>
    <x v="21"/>
    <n v="13999"/>
    <n v="19499"/>
    <x v="0"/>
    <n v="370442002"/>
    <x v="1"/>
    <x v="28"/>
    <x v="3"/>
    <x v="271"/>
    <x v="27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r>
  <r>
    <x v="417"/>
    <x v="408"/>
    <x v="33"/>
    <n v="119"/>
    <n v="299"/>
    <x v="1"/>
    <n v="1793701"/>
    <x v="0"/>
    <x v="13"/>
    <x v="3"/>
    <x v="307"/>
    <x v="313"/>
    <s v="AFLBLMPC4WUEDUWHLHBQVY5AKH2A,AE4ZXGSA2CQOGKH3N7GS7WNS67MQ,AHIQ7HT7HDEW67HOPSLTFF2TH2BA,AFWWWV4JHTQ4PJI5WUC73YTHBQCQ,AHPI2KLLZMZK5CGEZ6ILSIA4FHJQ,AFGQKKARKUCRSUEBE2EETDPNLTEA,AGCD3EP3GKDT4URL7GHQPM4Z7DFA,AEUZZSADD4LNC6NNCPAYMKDKGUKQ"/>
    <x v="308"/>
    <s v="R10KEMT1N336ZD,RL01KZO95GX4F,R1Q721FI3A7XLK,R34MTIAB8IHAI,R1LG1DNA516T7L,RFH8DR3A2O8BG,RFA922H587JFN,R10BFD806POSOX"/>
  </r>
  <r>
    <x v="418"/>
    <x v="409"/>
    <x v="21"/>
    <n v="12999"/>
    <n v="17999"/>
    <x v="0"/>
    <n v="913845228"/>
    <x v="1"/>
    <x v="28"/>
    <x v="3"/>
    <x v="308"/>
    <x v="314"/>
    <s v="AEJLOEHISUISLO2Z4RE2TO2V6NGA,AEJ4UYFD3M2WGB3WEQJOZ3GGJY7Q,AFJ3CVFC3MO2Z3MYQTCELWT4TTKQ,AEEBECR65JN34YC7NEJIFAQB67TQ,AE5XN2CICXIBA4IK6F4ONOJ6TOCA,AGUZQN2LWKQXLXBJO2NRTXGV7EUA,AHWQSD5JHCOHW7JYN7F52ABQCJQA"/>
    <x v="309"/>
    <s v="R1GQJYYLCFOXJ8,ROASRYCFUFCK0,R1M63KP70YH4TU,RV26OEPPLTVTZ,RAS4252SOW901,R1EQV38U53I993,RD4X602L8KNNS"/>
  </r>
  <r>
    <x v="10"/>
    <x v="10"/>
    <x v="0"/>
    <n v="154"/>
    <n v="339"/>
    <x v="1"/>
    <n v="4539549"/>
    <x v="0"/>
    <x v="10"/>
    <x v="4"/>
    <x v="9"/>
    <x v="9"/>
    <s v="AGYLPKPZHVYKKZHOTHCTYVEDAJ4A,AGTTU64JMX722LYCN3SOWLFPKPAQ,AFWD4ZTM7473CDWARHCDQKK73MTA,AEXCQM3FDLX3YL3UJWWUIAIUJT4A,AHUKYUWRUVRTB3IQGISXWTSPAWLQ,AFWW4UEXAJH7EAB5LTMKMSGLUN2Q,AFM5JL37WY7G6MLQUI4WAXUJME7Q,AFECO24WYFOU2KL7C3DMHTEHRU7Q"/>
    <x v="9"/>
    <s v="R11MQS7WD9C3I0,R2AKH69XQY8BY4,R8GBOLYUN5UP6,R1AYVO4R25KJTA,R1HT6XM787V7FV,R339XJL1GMKHA3,R175VFSB2A32HG,R35T9LXYBSP09G"/>
  </r>
  <r>
    <x v="419"/>
    <x v="410"/>
    <x v="21"/>
    <n v="20999"/>
    <n v="26999"/>
    <x v="0"/>
    <n v="697222176"/>
    <x v="1"/>
    <x v="47"/>
    <x v="2"/>
    <x v="285"/>
    <x v="290"/>
    <s v="AHALPOEUQFGXEZR6NQ64ZI3EIYXA,AFJEOV652OA6P6CPXI6U34PC677A,AEMQXD272M5OGFOTZDB3PBM2KSWA,AHTNHTN3WQ3NHVW27TWJLRMQDG4A,AGXGWVE46AD3MXJRAA75U5VYV4VA,AEQIOSXDNEWT7VHJIRG5AVN2L7XA,AGZV3QEQWGL37PYNL6FF2FV25Z7A,AETFDFDDPV5V47KNM2ZNBXJ3BCJQ"/>
    <x v="287"/>
    <s v="R1S5FUVJK5BDKV,R10T102N4IHERO,R1QALRWVTEDXMH,R25MVXUNZDKPIY,RJ0CS41K876BR,RX87956266XU,R1HLEVV8WMVM3R,R1UBTZ9MAS7G8V"/>
  </r>
  <r>
    <x v="420"/>
    <x v="411"/>
    <x v="27"/>
    <n v="249"/>
    <n v="649"/>
    <x v="0"/>
    <n v="9348196"/>
    <x v="0"/>
    <x v="33"/>
    <x v="1"/>
    <x v="309"/>
    <x v="315"/>
    <s v="AEKSR7FVH2XR55S47DZZLAFA4KHQ,AH2Z4CKZS7LRJGKNN7CBOZMQ5SNA,AGZOQA4S3KYQ5XWA2NNCVAPL5NAQ,AFAI2HVZTWZTAN4VOOOMVS5H55VA,AEQ2H25C6M6LFUM7FSHRKM7MMHOA,AE562XMNDX7ZSE5LXF3ML73JYBFQ,AFVF4DJMF7VPQN73T57F4CZT2HGA,AEN6F63NGBECRWCS3ZXU6TVDF2XQ"/>
    <x v="310"/>
    <s v="R1DSLJ58BW45MG,RZF2IS7TK6MF4,RLAJSE9228SAA,RHZFWFPW57PEH,R5V3SEBXEYTV9,R3QW79LOKH6EDA,R15LLZLNGUHHTJ,R2NS5ZCYJFF5KE"/>
  </r>
  <r>
    <x v="421"/>
    <x v="412"/>
    <x v="27"/>
    <n v="99"/>
    <n v="171"/>
    <x v="2"/>
    <n v="1938969"/>
    <x v="1"/>
    <x v="21"/>
    <x v="6"/>
    <x v="310"/>
    <x v="316"/>
    <s v="AFIC3QEUDEWLWIHED5B64254Q5QA,AEKAQEDPX7S73J5RW2YU5SZKTXGQ,AH5DWYIRRSDMRTEU3V224I2UCBUQ,AFIB4S4TTITWHDPKW5U3JISOCALQ,AGIE63Y7UCQUKSDR3PK6IUPRTX3A,AH62YA354G4U5AD2BG3YI5H7MXMQ,AEONKCD4VUEPQ3YEK5JMVPGLCDDQ,AHLBCSKY2R74QDIIG43AIMBG46NQ"/>
    <x v="311"/>
    <s v="R3MQME1SHOPH91,R2NP5Z355ZHRS5,R31UEUZ7SSSMWI,R12LCASDHZOB5X,RLBAK5CT8NA03,R3RU9Y16IO9WEC,RWDHPQP1486KE,R38QX86OPW8QSV"/>
  </r>
  <r>
    <x v="422"/>
    <x v="413"/>
    <x v="26"/>
    <n v="489"/>
    <n v="1999"/>
    <x v="0"/>
    <n v="7248374"/>
    <x v="0"/>
    <x v="60"/>
    <x v="1"/>
    <x v="311"/>
    <x v="317"/>
    <s v="AFLKEO2K6COQHU2DXPFV54VSZYDQ,AE7CRGIWRNSZMTVAHR3SWOUQVFUQ,AG67CGR3C43TNGHCXQDEHUMT5QSA,AF3ZXSDNA4OBYAYA7DKTZ6QOZOZQ,AFD5PNXQHWWDULY26SXS7SIYRG2A,AFNOEGQW7O3AHVLS6EBSUQP3VBXA,AFYHQLI23FMT3VQTHL6MTDZUMRVA,AGRKUDIXVSUQBXB2VMMCZZZ7QPPA"/>
    <x v="312"/>
    <s v="R1P673FG5GG9AO,R3ROYQ6BV3RM5T,R3ETCBWLMH5U7J,RL03M79RJEZYY,R38671IDIYF3KV,R20KDGMHU5A66W,R1H428OSIRK1PP,RC0FSCHN4TB9A"/>
  </r>
  <r>
    <x v="423"/>
    <x v="414"/>
    <x v="22"/>
    <n v="369"/>
    <n v="1600"/>
    <x v="0"/>
    <n v="52200000"/>
    <x v="0"/>
    <x v="36"/>
    <x v="1"/>
    <x v="312"/>
    <x v="318"/>
    <s v="AE2OFVZSIE6KSBAPG6GMKCER35LA,AFEOAY5PB4XEYIOL6DY5WJBOYSKQ,AEJTETVJ7NY3GMARSTJNPOG3AY3A,AFMQHAPYUAV7ZSPABOAVTNZVESWA,AEGYHN3DWMVH2RZLTP2H2A2U6EHA,AFIWP2JBBUU6SH3MK355UEG4TZGA,AF7XGOMQWMA2ITB72BPIVHL23EJA,AHBTDCFI4HA6ONMJZRTYUXAEP46A"/>
    <x v="313"/>
    <s v="RPA8V1051ERUL,R2M7ENP70GK5P4,R3PA1IDUY9QNC8,R1QVT2JWXS2Y8Q,R2D2Z6QVL2FXNO,R2W3Y5HX9WED9J,R2TUAIDPW255N6,RWLGI93AXFKRD"/>
  </r>
  <r>
    <x v="424"/>
    <x v="415"/>
    <x v="21"/>
    <n v="15499"/>
    <n v="20999"/>
    <x v="0"/>
    <n v="404272748"/>
    <x v="1"/>
    <x v="55"/>
    <x v="3"/>
    <x v="280"/>
    <x v="285"/>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r>
  <r>
    <x v="425"/>
    <x v="416"/>
    <x v="21"/>
    <n v="15499"/>
    <n v="18999"/>
    <x v="0"/>
    <n v="365768748"/>
    <x v="1"/>
    <x v="75"/>
    <x v="3"/>
    <x v="280"/>
    <x v="285"/>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r>
  <r>
    <x v="426"/>
    <x v="417"/>
    <x v="21"/>
    <n v="22999"/>
    <n v="28999"/>
    <x v="0"/>
    <n v="748870176"/>
    <x v="1"/>
    <x v="73"/>
    <x v="2"/>
    <x v="285"/>
    <x v="290"/>
    <s v="AHALPOEUQFGXEZR6NQ64ZI3EIYXA,AFJEOV652OA6P6CPXI6U34PC677A,AEMQXD272M5OGFOTZDB3PBM2KSWA,AHTNHTN3WQ3NHVW27TWJLRMQDG4A,AGXGWVE46AD3MXJRAA75U5VYV4VA,AEQIOSXDNEWT7VHJIRG5AVN2L7XA,AGZV3QEQWGL37PYNL6FF2FV25Z7A,AETFDFDDPV5V47KNM2ZNBXJ3BCJQ"/>
    <x v="287"/>
    <s v="R1S5FUVJK5BDKV,R10T102N4IHERO,R1QALRWVTEDXMH,R25MVXUNZDKPIY,RJ0CS41K876BR,RX87956266XU,R1HLEVV8WMVM3R,R1UBTZ9MAS7G8V"/>
  </r>
  <r>
    <x v="427"/>
    <x v="418"/>
    <x v="24"/>
    <n v="599"/>
    <n v="1490"/>
    <x v="0"/>
    <n v="240901710"/>
    <x v="0"/>
    <x v="13"/>
    <x v="3"/>
    <x v="313"/>
    <x v="319"/>
    <s v="AFG3EU556AXTCQXSTGYD2ACM5H6Q,AF65DDTW2IWXZ4TJJ7ZMVMH7J35A,AEVPRYZLGHNMEZA5BYGIX36LYZXA,AF2YGWDQLV72RCMMOSU2FVQCMVTQ,AGGMCQ2FU6ORE3JKL6VUTHPQKZZA,AGJK54UTZLRAIC27TJYRC2FITPNQ,AECA5GYEXI5PM7SREQZXQQBLP5PA,AGVJCBYEOVBLWDFZ42IPRVYU25RQ"/>
    <x v="314"/>
    <s v="R2WQHYFXQ5BCCA,R3BU0MFK2ORFS6,R2A3HU0CB8SUQ4,R28DOVGVW1QZXZ,R26XU8W37JQI55,R2S12HQMGEON44,R2NVYGBTVG3FJR,R3VG49O0264FQ9"/>
  </r>
  <r>
    <x v="428"/>
    <x v="419"/>
    <x v="31"/>
    <n v="134"/>
    <n v="699"/>
    <x v="0"/>
    <n v="11662815"/>
    <x v="0"/>
    <x v="74"/>
    <x v="3"/>
    <x v="314"/>
    <x v="320"/>
    <s v="AE55KTFVNXYFD5FPYWP2OUPEYNPQ,AE7UFVGPV7KYAP74UQJAQYE5PEDQ,AGCMESD262GPMVIP77LD57FWCOSQ,AGHNDMYRUJOLLYU3ZCO7FZJOFJUA,AFARAZP3IF343NCQTLZA27FJNIQQ,AEGGIMWBMF527D35B4MPSIRF7I3A,AFXYNRL37KVTOBVKIVMSHZPZWBCQ,AF7Z6AXMT4QMKJNV6CH6XRIVGVPQ"/>
    <x v="315"/>
    <s v="R23YK9FCYDZ8D5,R2FHT8TJPYXUVB,R2775SLGU24T7V,R3M6CEWXVKNB4E,R17T0PBEN71P6E,R4P7D5FJZ86K4,R3V035V0E672U2,R331A15NMMC2WR"/>
  </r>
  <r>
    <x v="429"/>
    <x v="420"/>
    <x v="21"/>
    <n v="7499"/>
    <n v="7999"/>
    <x v="0"/>
    <n v="247225093"/>
    <x v="1"/>
    <x v="80"/>
    <x v="1"/>
    <x v="315"/>
    <x v="321"/>
    <s v="AFFOR2CVZKO4LFXRBJ2WEQXRHDKA,AEE5DT5BRBCBX27LOGB5EIX3GVHQ,AHCHD46P252E5T27D26CGOAVD4PQ,AEMUIOWHXS3X7TCLNOURVJFTE2BA,AGWO67H5CHGZF5AAAUAD5QQCZODQ,AGFY3ZBTCRZXSPRR4NXXE7N2SKQQ,AFFVMKWXROYV7F5GCRX72SOBBEUQ,AEKAEWCGDYUP75CGK24GI3RWCBQQ"/>
    <x v="316"/>
    <s v="R36T09OX35WPH0,R1SPKNBAZ5I7N1,R2H32V6C3AL47P,R3V0GQV599E046,R1K3DKKD38K4YV,R3GLFGKDB9OSU6,R19K03O5BUU15B,R3LHO7E66T27P9"/>
  </r>
  <r>
    <x v="430"/>
    <x v="421"/>
    <x v="20"/>
    <n v="1149"/>
    <n v="2199"/>
    <x v="0"/>
    <n v="393427488"/>
    <x v="1"/>
    <x v="61"/>
    <x v="4"/>
    <x v="253"/>
    <x v="258"/>
    <s v="AG3SQH676VN5EH4NDNGVVLML6RZQ,AFOCDYODRNB2UUBOTDLWKH76GP2A,AE2EO67O5G5BPFX5QGUUBOF22LQQ,AG2W2BFO5CKP4J66NZOAEIBQODVQ,AF7GDUMJMOA6YGT4OT7X2KWFRH4A,AF4VQ3FUD2OLAGRSLKACCEMSMJCQ,AHVGJKIR6HAOI5KIYL2BC52ROWEA,AGUJFMAHKPIMDPBVFWG3LBGVLF4Q"/>
    <x v="257"/>
    <s v="R31BXRU0GAOB26,R120Q9PAHZEIEM,R3MSIMI8U7QZXJ,R3MLNPNLSYH11T,R339F0FNSVUUP1,R1X6T4WG7148OB,R1Y9VHIT18ERYP,R32RBHMK1ESFTN"/>
  </r>
  <r>
    <x v="431"/>
    <x v="422"/>
    <x v="23"/>
    <n v="1324"/>
    <n v="1699"/>
    <x v="0"/>
    <n v="218000389"/>
    <x v="1"/>
    <x v="47"/>
    <x v="1"/>
    <x v="258"/>
    <x v="263"/>
    <s v="AE27UOZENYSWCQVQRRUQIV2ZM7VA,AGMYSLV6NNOAYES25JDTJPCZY47A,AFHS33MWRQGSS64EETZJGCBWXXXA,AHYXZVXUY3QTBP7IBFIUBSZVH2XQ,AH2SHWYEWDAK6A5Y2ZBEMZ2KIG3A,AEYMOGP2CYRKYZ7TIDNLGR5QPZ4Q,AGPGDCCXPI3EACMNJKBCNT57DVFA,AFPBMRYRSMD3PP3CBKLFF7EKOCXA"/>
    <x v="262"/>
    <s v="R1BFOK13WV2QLM,R3H97FN1H50F7F,R1IY2IDRUJX5O5,R1N5UJPJ5YGBU5,R3BZ3W2KH0X1DQ,R3GPO2WYK6ABG,RCMFGYS1T27LL,R1D5OAMYO4526T"/>
  </r>
  <r>
    <x v="432"/>
    <x v="423"/>
    <x v="21"/>
    <n v="13999"/>
    <n v="19999"/>
    <x v="0"/>
    <n v="385020748"/>
    <x v="1"/>
    <x v="77"/>
    <x v="3"/>
    <x v="280"/>
    <x v="285"/>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r>
  <r>
    <x v="11"/>
    <x v="11"/>
    <x v="0"/>
    <n v="299"/>
    <n v="799"/>
    <x v="0"/>
    <n v="75396836"/>
    <x v="0"/>
    <x v="11"/>
    <x v="0"/>
    <x v="288"/>
    <x v="29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r>
  <r>
    <x v="433"/>
    <x v="424"/>
    <x v="20"/>
    <n v="999"/>
    <n v="1599"/>
    <x v="0"/>
    <n v="11547978"/>
    <x v="1"/>
    <x v="16"/>
    <x v="1"/>
    <x v="301"/>
    <x v="307"/>
    <s v="AFZRJWGYUFNULZQLL27PLZYMTYFA,AELUUSXPQUT3DD5LODET67QZYXVQ,AHN5GP2G4PSPXMVTCK3D7FJSUMFQ,AHXQK2APPFORQPV6E43FW2W6DVVQ,AGH3POHLPXABF3I4ASSGTRXAUPPA,AGUKWQ7OYGHXWZQYRBDSP2V77KDQ,AGRFG6LVUVOX5TDHEZULKHHKYK3Q,AGXBRUP77BK42TS3EE7MPBX2OBXQ"/>
    <x v="303"/>
    <s v="R83JPRO9V52P,R3UTU1ETF9YL12,RSOL1K3LF3E2I,R377A8K2HZUIKP,R34U15DVK45JC1,RAI2NHXM94X69,R3IW1BTNA6GQJ4,R1VS6ME7USZQ76"/>
  </r>
  <r>
    <x v="434"/>
    <x v="425"/>
    <x v="21"/>
    <n v="12999"/>
    <n v="17999"/>
    <x v="0"/>
    <n v="341945002"/>
    <x v="1"/>
    <x v="28"/>
    <x v="3"/>
    <x v="271"/>
    <x v="27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r>
  <r>
    <x v="435"/>
    <x v="426"/>
    <x v="21"/>
    <n v="15490"/>
    <n v="20990"/>
    <x v="0"/>
    <n v="690906840"/>
    <x v="1"/>
    <x v="55"/>
    <x v="0"/>
    <x v="284"/>
    <x v="289"/>
    <s v="AEW3QDKETJO6JJTGK5JI2ZW2PA3Q,AFKWBZELRCG57S5TPMOTZNE5KANQ,AEGUNYKUOOKYLZ5EVFG2RZ3IL5NQ,AF4R7KKPJVNKJC5D3CWKKX2JZAHQ,AEMRQAGETOHECPURDR3UBRHG33FA,AEI5XMVBEE4RLXD3B5VKGLNLH2JA,AEXU4Y3XLSP7AIYF33J3A7YN6O6Q,AFTK27OS7TXVU5CISEGTE75PPGEQ"/>
    <x v="286"/>
    <s v="R2P0CRDHOMUX,R1JGV8KAD50B2H,R3TYY9FVH4FCHC,R1QB481QG82BJO,R3C5I5PQSUB7L,RPNGVTBER1EP8,RTD8NH880GNXH,R3H70A536HFEGG"/>
  </r>
  <r>
    <x v="436"/>
    <x v="427"/>
    <x v="34"/>
    <n v="999"/>
    <n v="2899"/>
    <x v="0"/>
    <n v="77122097"/>
    <x v="0"/>
    <x v="46"/>
    <x v="13"/>
    <x v="316"/>
    <x v="322"/>
    <s v="AFDITJCB5D4EOPYZKGP5RGRJFVLA,AHFCEAPRZ44PZ2EVRAJ5SBCDGSBA,AFXDLSR7SKWLB4PKF5SSF5Q27WIQ,AHHBQDFH6KWPFVI3SBXHZNTYK3XQ,AFLRNKKT3DOOAGGWGYWTKEQMGZXA,AGYKT5FSJDBCXWNU74MA2M4OGXKA,AHPYSN2CUNOSXL6BZG6G2LFLV27A,AFJXJVGLO27UBT2KSFMXD2QDKGZA"/>
    <x v="317"/>
    <s v="RE1RVB3YIBPKD,R41RLIIPI7UUH,R232FT7DXDWX1C,R1V3MB7YGA2UND,R2TELVLYX3JH8E,RKUQAQZUBEG5P,R14GNLBYKUA03S,R3KGBGD8RQ7BH7"/>
  </r>
  <r>
    <x v="437"/>
    <x v="428"/>
    <x v="19"/>
    <n v="1599"/>
    <n v="4999"/>
    <x v="0"/>
    <n v="339682050"/>
    <x v="0"/>
    <x v="45"/>
    <x v="1"/>
    <x v="317"/>
    <x v="323"/>
    <s v="AHECNVXSW6REC5TOGBH6OJXIBL4A,AFWAX2O5B5I36ESHPOWZKN25BYPA,AHSDH2Q4Q2QSUYUGEAGPIR22MT7Q,AFSJOIQSSLDDJPOWX3DDKXDA6T5A,AGUXZXNTCLWNP7Y5QA2KYEJLBMKA,AHOZLLUCMPI33IIR3Z5Y7UT2LCLQ,AGBT7W456GGMVOR73SNSIGLSK5DQ,AGYF2BCD5W756VOY2V5HJQCX4H4A"/>
    <x v="318"/>
    <s v="R1NARG7VJ59AD3,R6BEKBJDZAEX5,R36J5LRZNMMZXL,R2AHCTVOGP0T6P,R3HDBTGLJJ34YO,R2Q8HE3RM7HW5L,R1K6IPHKQQ03AJ,ROANI9ZPECRM0"/>
  </r>
  <r>
    <x v="438"/>
    <x v="429"/>
    <x v="23"/>
    <n v="1324"/>
    <n v="1699"/>
    <x v="0"/>
    <n v="218000389"/>
    <x v="1"/>
    <x v="47"/>
    <x v="1"/>
    <x v="258"/>
    <x v="263"/>
    <s v="AE27UOZENYSWCQVQRRUQIV2ZM7VA,AGMYSLV6NNOAYES25JDTJPCZY47A,AFHS33MWRQGSS64EETZJGCBWXXXA,AHYXZVXUY3QTBP7IBFIUBSZVH2XQ,AH2SHWYEWDAK6A5Y2ZBEMZ2KIG3A,AEYMOGP2CYRKYZ7TIDNLGR5QPZ4Q,AGPGDCCXPI3EACMNJKBCNT57DVFA,AFPBMRYRSMD3PP3CBKLFF7EKOCXA"/>
    <x v="262"/>
    <s v="R1BFOK13WV2QLM,R3H97FN1H50F7F,R1IY2IDRUJX5O5,R1N5UJPJ5YGBU5,R3BZ3W2KH0X1DQ,R3GPO2WYK6ABG,RCMFGYS1T27LL,R1D5OAMYO4526T"/>
  </r>
  <r>
    <x v="439"/>
    <x v="430"/>
    <x v="21"/>
    <n v="20999"/>
    <n v="29990"/>
    <x v="0"/>
    <n v="284875010"/>
    <x v="1"/>
    <x v="77"/>
    <x v="4"/>
    <x v="318"/>
    <x v="324"/>
    <s v="AELBDTDLN6LH4TEVDSSVNVRMHOTA,AF6WQKW6OFXB56NMHLIN4Z3XRTNQ,AFH5GFI3ZLDKRPX7OOXJDZKNTTTQ,AEQCU4OWLDASI2OKORSLGN4UFUXA,AHKQFWVTWLZQYGV6ZA6OCY333SNA,AHX5S7C6OWULLEH2WS5TSQFATXPQ,AHTWMZQ36LO3QXAIALC6VJ7OLTCQ,AHE3N52C6VWHPAF36U7GF7W2UV6Q"/>
    <x v="319"/>
    <s v="RJYLPPJ0FGP7W,R2FID5PFZZFEMW,R358SS960NFBLL,R3V2BSMUA81YBR,R11VQG0J80EBFL,R3ULSAT0BPNPG4,R2XXGJP0K25QJZ,R2PQ51W8C26K8S"/>
  </r>
  <r>
    <x v="440"/>
    <x v="431"/>
    <x v="27"/>
    <n v="999"/>
    <n v="1999"/>
    <x v="0"/>
    <n v="3552223"/>
    <x v="0"/>
    <x v="8"/>
    <x v="4"/>
    <x v="319"/>
    <x v="325"/>
    <s v="AEJKUZQM36XSQ4JKVC4UBWE5YJJA,AGQWUC553PFV7YGNWOJPLCHRBIVA,AH6U3UC6OTD65UGQF6RMHGEE4UPA,AEG5SODTEGYP3IUXIGCGFJBG4W4Q,AH2EAMUTPTX7PVUNPFYL4RO6DQEQ,AFO7YXLQXSGY3DH6FMRQW2AZCOHA,AGIMUNQKIQNNE3SPFKQ7LZIWGWPA,AE3NK5I2NAFOPARL2APH27FP3HBQ"/>
    <x v="320"/>
    <s v="RM0S8X7RALDXR,R2118P20L5XNMT,RRO90ETYUURUA,R323P80OW5K9CY,RXQMN1M04TM6F,RZFKWWARTVKAF,R8H5BG1FDKRSA,R3J9SJCJGPDO4E"/>
  </r>
  <r>
    <x v="441"/>
    <x v="432"/>
    <x v="21"/>
    <n v="12490"/>
    <n v="15990"/>
    <x v="0"/>
    <n v="935510940"/>
    <x v="1"/>
    <x v="47"/>
    <x v="0"/>
    <x v="320"/>
    <x v="326"/>
    <s v="AGPVN62QTZNEHCVDPA4237YQ5VMQ,AF7KNSLEDN6UCGACICGMVXRW6FZQ,AERIRWR6GSTILA6LAAFDAG3FENNA,AG3SI2KQY3UNEQJOKH565UD4Y6FA,AGBDMC7RQ25U6AEK5YA5TLP4S5HQ,AGS23EI6FG7FXH3XR4HGYLJF5UAA,AGLDR4PNZ6ZWNGFV5EEV7BL6LAAA,AGE5JVVFCOPUTGK7F2PUUST4OWOA"/>
    <x v="321"/>
    <s v="RFPSJKWNCQAO2,R14L1ELN40CL68,R26SGRT511UO9Y,R2RPCNJXQJS739,R15CXRO9889JGL,RYUKIJ43LG4RC,RUHO80MJ5NV8O,R20IACRIZKZAQF"/>
  </r>
  <r>
    <x v="442"/>
    <x v="433"/>
    <x v="21"/>
    <n v="17999"/>
    <n v="21990"/>
    <x v="0"/>
    <n v="469486500"/>
    <x v="1"/>
    <x v="75"/>
    <x v="1"/>
    <x v="273"/>
    <x v="278"/>
    <s v="AF526AFELIHNPVD5FL7SX5YLF35A,AHY3GOQ6D4GPVJOY2WG4P7MH7NGQ,AFUI6TGJ2TLDSR4PDBMD37RSFDEQ,AHRRCKGSRMDGY56SV4ZGXHBT45EQ,AHBFSHWP4NHWBAUP2AUWUTX5MZYQ,AHAF6FEINTAVNBMIRK2RCOT6KZAQ,AHJQMR2KBHVM6PAPM3OXBGYHRPRQ,AFV7ZA733ZLME4KNLZPMPCBUNPPA"/>
    <x v="278"/>
    <s v="R2ZQ3KNS6ADZKG,R3OMNNV6IXSOCS,R37Z2W6UYIVLBR,RRI2HSPM9BYXP,R18PVOQF41S4PH,R1WINQHG1SD7FW,R39GPO64XUXZMW,RYLBN0DAJU4SZ"/>
  </r>
  <r>
    <x v="13"/>
    <x v="13"/>
    <x v="0"/>
    <n v="350"/>
    <n v="899"/>
    <x v="0"/>
    <n v="2034437"/>
    <x v="0"/>
    <x v="4"/>
    <x v="0"/>
    <x v="321"/>
    <x v="327"/>
    <s v="AGUAYQHARAKR2VZTRP276KAGETKQ,AFKTST2773VUOKUHE7FCR6QCAURQ,AEGLHOQOWUUUQEDV6EWXTSHIUE7A,AEHQYGI5L4FFALBMC5XMT5KXSZCA,AHJFXFGDAXEHIG2ZLUWVMZ3LWPBA,AEP4CW3UI7AJ7XM7PAAKVCB6U3ZA,AHIWCPCQ2Z4HWEM7V4HGTLVZQM6Q,AHT4JDEYWRIQGCA2WAQJ6E2POHCQ"/>
    <x v="11"/>
    <s v="R1QETDIPRCX4S0,RARQYQ8POOFA9,R952F931MCOR5,R3LLDHV3WXED9C,R282YHZ5A4GMY4,R34W3B1C7RP98Q,R1467F9VL3DLSY,R3KLQRR1UM44JG"/>
  </r>
  <r>
    <x v="443"/>
    <x v="434"/>
    <x v="23"/>
    <n v="1399"/>
    <n v="1630"/>
    <x v="0"/>
    <n v="15286140"/>
    <x v="1"/>
    <x v="81"/>
    <x v="1"/>
    <x v="20"/>
    <x v="20"/>
    <s v="AEN657OFUBBVTAFRFCOOUKFBNQ4Q,AESZZZXVFKLKXWSQPL4ECENSVBWQ,AG2UBCLWPOQR4QN5YCLXLC3XLHCA,AG7LUOL4B7W4Y5AWCZ5MK47P3OUQ,AFKWQ4PQTTDZKB7EET3UOXALXIOQ,AFTRUR7C3BJWFR5KW4W4SCBXU6NQ,AF4QNWLEXCHDBQ54GFXNI6N72XZQ,AGURV6CHVKSHPRM6VV4FSRY5NYKQ"/>
    <x v="322"/>
    <s v="R27C4TPKHXYBRU,R1WGISGIIXAU1B,R2WFSJJW04UWJ8,R2QYC49E7WPALL,R1URJDO4NTW2ML,R3D6T949ZTO02J,RL8X7H598LEE4,RB0LBG619UMSN"/>
  </r>
  <r>
    <x v="14"/>
    <x v="14"/>
    <x v="0"/>
    <n v="159"/>
    <n v="399"/>
    <x v="1"/>
    <n v="1902432"/>
    <x v="0"/>
    <x v="13"/>
    <x v="3"/>
    <x v="12"/>
    <x v="12"/>
    <s v="AF2XXVO7JUBUVAOBTJ3MNH4DGUFQ,AH6VDJLLPBXKCWXMLBKMBCQ2ESGA,AE642RIGZIT2VPQJOLNUZ34QVWJQ,AFLHNKQH5UQZU3ATISKSMRE2KEDQ,AF2L4MCRCIDOOREQJN7QPQ4QBZCA,AGKLZ4SUHAU47KJXDVHBBEWJODUA,AHESCOYXLCXB56F4JO45X4CZQCYA,AGGHDE6KFZHEDUDJBD5R27AYMEWA"/>
    <x v="12"/>
    <s v="R20XIOU25HEX80,R2X55FA2EEUEYM,R393Z224NBTDLN,R3Q4ZCHWSAQD5B,R1AE3A4NSVM9SC,R2U1YAAZE07I1V,R36NVL58WQ7D64,R1E7GPZ569TBIZ"/>
  </r>
  <r>
    <x v="444"/>
    <x v="435"/>
    <x v="19"/>
    <n v="1499"/>
    <n v="6990"/>
    <x v="0"/>
    <n v="152354040"/>
    <x v="0"/>
    <x v="72"/>
    <x v="2"/>
    <x v="259"/>
    <x v="264"/>
    <s v="AGPBZBEFPFL64PWRZX32JSZUHDMA,AH32ZSUDD2AINXSY42RIVL5RBCIQ,AEGEQUSFQ3L5GTTYJEM34ZLSZN5Q,AEXNZJKAL3YMVOOAUSE3BZFP4JPQ,AELMNMBT5LVUJB7C3PHTT4NTETXA,AENLU2UJ3XK6A2ORODWSHIRNY7SQ,AFZ5LXQHEOBA4QWHTTF3TQNP7XIQ,AGRWOS52HI6TPUBXFRJUH3M4Q6DQ"/>
    <x v="263"/>
    <s v="R2CU03OULJTK2A,R1SHVTKMHHOREL,R16MDWVEULVTGY,R24VBI0XML9AS5,RO1WU1XMSF20C,R17U7AO7GNBOX8,R2HES1EME0OXU4,RWYRMRDBVWYUO"/>
  </r>
  <r>
    <x v="445"/>
    <x v="436"/>
    <x v="19"/>
    <n v="1999"/>
    <n v="7990"/>
    <x v="0"/>
    <n v="142485670"/>
    <x v="0"/>
    <x v="43"/>
    <x v="11"/>
    <x v="322"/>
    <x v="328"/>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r>
  <r>
    <x v="446"/>
    <x v="437"/>
    <x v="34"/>
    <n v="999"/>
    <n v="2899"/>
    <x v="0"/>
    <n v="22551321"/>
    <x v="0"/>
    <x v="46"/>
    <x v="16"/>
    <x v="323"/>
    <x v="329"/>
    <s v="AGQIXFPHABUZ2WPETGRYDB7VSMXA,AECPF7WFMUQ3TR7YTLSL72GHF36Q,AGL7ZQV5GFVZMHW7CKCENRGWN72Q,AGUHK5ZM4TY34VNG5TPPNM4XKBLQ,AEYDG3MS53N2AXAG22CIKKLZ3H7A,AHCIMCXVSX6LO3HH7B7BP23VTPWA,AGQWWZTXBNKQCTJHEYL7R7U54SHQ,AEX4JSF5BMTK2X273FGK4OKW6SAA"/>
    <x v="323"/>
    <s v="R13CIOIUD1D8UM,R17AIJTSM1FUNS,R3AJ1T3JVA8O9V,R2LC5ETGN1KHH8,RXGY54C9GN1LV,RNCM6E4OW05E,RT2KK4EHU66TM,R2O3QIKNY5DF3X"/>
  </r>
  <r>
    <x v="447"/>
    <x v="438"/>
    <x v="35"/>
    <n v="2099"/>
    <n v="5999"/>
    <x v="0"/>
    <n v="102756871"/>
    <x v="0"/>
    <x v="6"/>
    <x v="4"/>
    <x v="324"/>
    <x v="330"/>
    <s v="AHJHHQWQ25VCIQHG5XMZN5MRZFYA,AFCFHU6B5RH4YN6DNTLUMY3CILHQ,AGLNHKFYTWDPKIAIQTE4UPB5I7ZQ,AEZKRUEG7M7P4JGJEVHMWZ3MGFPA,AHXWYJUQTCQRTQG3XYEAAYI3EURA,AHYAIOJLTBNK23OEWQ2BELX3PVXA,AHPP7A2M3LU7BWBZVIWXBNIVAPNA,AG6FKYZZA7HPN54KNFM5EIKJNDSQ"/>
    <x v="324"/>
    <s v="R1DVF8WQYO780,R2B57KUCWYWDKX,R387VL6JFWOGER,R1OI6WSW06GR1S,R35O9XKPNRSYBT,R18TBS4UYVK90T,R2Y87EUNNJCKL7,R3KEMD6RG0SKOI"/>
  </r>
  <r>
    <x v="448"/>
    <x v="439"/>
    <x v="25"/>
    <n v="337"/>
    <n v="699"/>
    <x v="0"/>
    <n v="3473331"/>
    <x v="0"/>
    <x v="50"/>
    <x v="0"/>
    <x v="325"/>
    <x v="331"/>
    <s v="AGZD3RPRHHX2DKW6TEB65JLH5S5A,AE5UEABJHMKBLTCBIQYEFKFG3LAQ,AFCJPD4OYU6E3CQYH32MUOX26A5Q,AHOKPNT5H34CQXR52YBMVLR6GTZA,AGTM5FVKPGPRP7YEKY4F46BYLKAQ,AHMTIK5UNPKUXAZEYS6SXOQLQ3MQ,AF367Z63Q7PILESRPHP7QHMMT2QQ,AH55R53RN3UWSSDSNBGV6BCQL6NQ"/>
    <x v="325"/>
    <s v="R17AITIJSUGQPX,R2HIE7XFOYE3GL,R3E5Z7FQ1S0QX4,R285YUOW07EVMO,R3V4MXWG0YPF9R,R34N3UV1B4LL6W,R16JFD8JNYYTIE,R3G5PHC3VUAXU8"/>
  </r>
  <r>
    <x v="449"/>
    <x v="440"/>
    <x v="19"/>
    <n v="2999"/>
    <n v="7990"/>
    <x v="0"/>
    <n v="1230460"/>
    <x v="0"/>
    <x v="33"/>
    <x v="3"/>
    <x v="326"/>
    <x v="332"/>
    <s v="AEYLB6L333GKGCRGR5N6NDB335TQ,AEUZYVUGRR6URWHTEQR3NCGWN46A,AHYWG4RZCXWYBUPMUCNYX76JWF4Q,AHKCYSBVKKLZ6TZEUYSMS7JK7O3A,AHOLDR6WNL5GVEDVEX7HEK7KGA2A,AEVCDJRYLA3LTJCNTFYX53MAHAGA,AHM52LICMSWL734Q5OL4BUM7YWLA,AHFK5JSZGYMOMOE36LRSR2HC3V3Q"/>
    <x v="326"/>
    <s v="R2IIY08QX4SR46,R267DLLCKGD15M,R31P4MQH7YLP4I,R42A5QTEMPPGQ,RHE6HF6ZA5R2W,R1YAD59EAWIPJS,RYH2UHSWNFEWJ,R23524DWSS2QQ3"/>
  </r>
  <r>
    <x v="450"/>
    <x v="441"/>
    <x v="19"/>
    <n v="1299"/>
    <n v="5999"/>
    <x v="0"/>
    <n v="26485585"/>
    <x v="0"/>
    <x v="38"/>
    <x v="8"/>
    <x v="327"/>
    <x v="333"/>
    <s v="AH7LW3BCJBLCZTMWBOFL33UGIRBQ,AFSJYBGBY2U6KAAUR23KS3COL5SQ,AGCLLMGPNMO4IGCQ4253BICGDADQ,AHHC3QIX44VPXBB4HHGJ2RNFV67Q,AGBJ6SKHL3RD37OYZ54U52DAIIPA,AHDPRYTLYXKEPSTVF2LRV5SQJIYQ,AEIQA6TZQ4Y2SMVJTGE27G4MGBXA,AHE7VTTWP3YUKXVDZDJP6NZUIHLQ"/>
    <x v="327"/>
    <s v="RZ7HZPPMZP6NJ,R3UU1TR7386E57,R3IX0H9MIZUJNR,R14GI2JBIZGJ61,R1U84J3FQUIM6L,R2ENIZDLLQ21KM,R2XNZ6AHVRFG25,R1JHP7LI8PMNM"/>
  </r>
  <r>
    <x v="15"/>
    <x v="15"/>
    <x v="0"/>
    <n v="349"/>
    <n v="399"/>
    <x v="1"/>
    <n v="7484043"/>
    <x v="1"/>
    <x v="14"/>
    <x v="5"/>
    <x v="13"/>
    <x v="13"/>
    <s v="AGSGSRTEZBQY64WO2HKQTV7TWFSA,AEYD5HVYAJ23CR6PTWOOIKUOIDHA,AFRMNW6TDHDZBP2UHF2K3MEAEYUA,AHICHCW6EC3BNV2IDAEAJPBG4HZQ,AGWFKE7RNP6EVC4JFLFSL76EEVVQ,AGEOQQHGNELZNEUKJAJUA7NTPBLA,AFS3QBSOMCE2FAZFUYZ3NBFQDLMQ,AGJYG6ZWCWD74WNE6Y37XZ2VUSMA"/>
    <x v="13"/>
    <s v="R2JPQNKCOE10UK,RQI80JG2WZXNF,R2LYZ4CUWPMUJN,R1ZBD2ZB2ZYEWX,R2ITEDC9KOCY3N,R1115HIQP3BKKJ,R31OMS6DNMI7M,R2DCFXQMUNO93L"/>
  </r>
  <r>
    <x v="451"/>
    <x v="442"/>
    <x v="21"/>
    <n v="16499"/>
    <n v="20990"/>
    <x v="0"/>
    <n v="448136500"/>
    <x v="1"/>
    <x v="73"/>
    <x v="1"/>
    <x v="273"/>
    <x v="278"/>
    <s v="AF526AFELIHNPVD5FL7SX5YLF35A,AHY3GOQ6D4GPVJOY2WG4P7MH7NGQ,AFUI6TGJ2TLDSR4PDBMD37RSFDEQ,AHRRCKGSRMDGY56SV4ZGXHBT45EQ,AHBFSHWP4NHWBAUP2AUWUTX5MZYQ,AHAF6FEINTAVNBMIRK2RCOT6KZAQ,AHJQMR2KBHVM6PAPM3OXBGYHRPRQ,AFV7ZA733ZLME4KNLZPMPCBUNPPA"/>
    <x v="278"/>
    <s v="R2ZQ3KNS6ADZKG,R3OMNNV6IXSOCS,R37Z2W6UYIVLBR,RRI2HSPM9BYXP,R18PVOQF41S4PH,R1WINQHG1SD7FW,R39GPO64XUXZMW,RYLBN0DAJU4SZ"/>
  </r>
  <r>
    <x v="452"/>
    <x v="443"/>
    <x v="24"/>
    <n v="499"/>
    <n v="499"/>
    <x v="1"/>
    <n v="15737961"/>
    <x v="1"/>
    <x v="26"/>
    <x v="0"/>
    <x v="328"/>
    <x v="334"/>
    <s v="AFTS5BKDRY7Y23B27UVBE2V6TOHA,AHRIDJXYEBQS7MXFDZ7AAX3AACRQ,AEDHFXMKZMTSZUD6ZDT2EAIJBQUA,AHBMWXLEXHMD3QWGJ4BY7XIDEDUQ,AGVSEPNAZEEDAMS3QS6KVA7XYXXA,AG2ITB7GSXUQM6CODSEUDY2P64DQ,AG37JT3DBXZLS3HJHIAJZUA7A3LQ,AGYBSDZV56GWQP7LHLWIBBYLJF4Q"/>
    <x v="328"/>
    <s v="R10FUJSCR3VYHY,R2Y8B5LQ5HLACQ,R3BC8GS9GGMBTI,R2BO0XUUDY4ZA3,RN23FCU4EP3F3,RDGNXFM923PG4,R26PGAI8JKY8XB,R381CGOL80J2QM"/>
  </r>
  <r>
    <x v="20"/>
    <x v="20"/>
    <x v="0"/>
    <n v="970"/>
    <n v="1799"/>
    <x v="0"/>
    <n v="1466185"/>
    <x v="1"/>
    <x v="18"/>
    <x v="6"/>
    <x v="17"/>
    <x v="17"/>
    <s v="AFNYIBWKJLJQKY4BGK77ZOTVMORA,AFCTNNMP2LZLY5466YJ5AY3JE5ZA,AG3XBWOAL65DJSBHJ7LQ2K54HJKQ,AF2ZFMLJS4UBCGZO4FMJTEPP6MHA,AFBZMRHC4GXUU7KNAK4OBKORDF6Q,AHSIQL276K7X2UP72QOOOWNVRSXA,AF3D6X5NQWOBOEVVH2Y37N55AKZQ,AFWOTSQXCQJLZ653Y7ACEZADKGYQ"/>
    <x v="17"/>
    <s v="R12D1BZF9MU8TN,R32MNCWO5LGFCG,RZU3UK8OZKD6X,R3BSTKR3JUW6GY,R1ARVYPXS4XPB7,R1V6GDYE2IBX8O,R28EG2PXZTJL90,R2SQNU7OIOOLHT"/>
  </r>
  <r>
    <x v="453"/>
    <x v="444"/>
    <x v="34"/>
    <n v="999"/>
    <n v="2899"/>
    <x v="0"/>
    <n v="17767971"/>
    <x v="0"/>
    <x v="46"/>
    <x v="13"/>
    <x v="329"/>
    <x v="335"/>
    <s v="AHCJOEQEARI6IQ2XGJ6HTGQSRUXQ,AGBUKPO3CSYIJA4C4IO22UUEGBLQ,AG7EDX6NV5CSHGLF5QKGWTKGYRVA,AFUXZLDQRZZW3OBIZHMMRKKIEC3Q,AFCSX2LUWQ3TNV2RUG7G7PGO4V3Q,AENFYL3PYY3GDTSKARQ3XBN5RGEQ,AED2V75UUU3LKRDYR6C7JKBSMOOQ,AHCDZR5MNGRRU7NSOZZCWA5ZIURQ"/>
    <x v="329"/>
    <s v="R3C2WT83DOSL8U,R1GKC3NL9J667A,R2EQZSSQHG60ET,R1AA3R2AQC9MOM,R3IF70MWH0IS69,RQRALTGTHS809,R3128T0PG1V9CH,R1MUW41R427BHI"/>
  </r>
  <r>
    <x v="454"/>
    <x v="445"/>
    <x v="21"/>
    <n v="10499"/>
    <n v="13499"/>
    <x v="0"/>
    <n v="3833716"/>
    <x v="1"/>
    <x v="47"/>
    <x v="0"/>
    <x v="101"/>
    <x v="101"/>
    <s v="AGOWF5LLDDKUJTPYF4WOO5RKT4JA,AGIJWXZQV3F5BX3NCSWDZVKK4RCQ,AFJH7QKP457YR2ZYLVCPSMM5SWHQ,AEUFJD6BX2IQCSBOKNA7MQFE7QKA,AHCBFTWURJCUA25OV4KMXCRKG64A,AFBJK7AC7CHF64YGGCYORLZKDJPA,AFS3FJBEMAQT6KHZEAOPUHRCVQ7A,AFCWNR2KVRYPLSRP4RNLWZVM6TSA"/>
    <x v="265"/>
    <s v="R2RDC6R09NZ0TZ,R16LV4RNJLN09N,R3RKDGFWWFXK6U,R25FVBLAFKIAJU,R34P8ODO8FUBK6,RWO7FXQAVPEXH,R1Y7NG3L23T92Q,R2ESL9C3ALANVE"/>
  </r>
  <r>
    <x v="17"/>
    <x v="17"/>
    <x v="0"/>
    <n v="249"/>
    <n v="399"/>
    <x v="1"/>
    <n v="17553606"/>
    <x v="1"/>
    <x v="16"/>
    <x v="1"/>
    <x v="1"/>
    <x v="1"/>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r>
  <r>
    <x v="455"/>
    <x v="446"/>
    <x v="36"/>
    <n v="251"/>
    <n v="999"/>
    <x v="0"/>
    <n v="3230766"/>
    <x v="0"/>
    <x v="43"/>
    <x v="7"/>
    <x v="330"/>
    <x v="336"/>
    <s v="AGYPVBWZGS5N6B4LBSHETPVHMKUQ,AE7WCE4G7TDHHYVS72L46F2VKMOQ,AHF4VUNETUB7FQORZINTQG2XOEQQ,AFIO5M6WIUKDYTE7PYCYGYW2Y5WA,AG3J4S2BFDNPWLWKFM4JZ5ZZGRDQ,AFGCSWFB6JCB7T57BVBCLPAXVEKA,AF3EF5QQOHLKBPEKFANXBCUG5NPA,AFX6DXBXJZC4YETE5ZYXJJCE3PFQ"/>
    <x v="330"/>
    <s v="R2U10LYYC10P7G,R247ATLN4EWIZW,R1MPFKYPRMO5YT,R1XY9CHD5RF3GK,RN7COQSQK4VHG,R77IUN9DGACP3,R1UEW20K7UFQ57,R1R38EQG1H6453"/>
  </r>
  <r>
    <x v="18"/>
    <x v="18"/>
    <x v="0"/>
    <n v="199"/>
    <n v="499"/>
    <x v="1"/>
    <n v="6509455"/>
    <x v="0"/>
    <x v="13"/>
    <x v="3"/>
    <x v="15"/>
    <x v="15"/>
    <s v="AFB5KJR4Q5FICAHBOPDPUTB3O7QQ,AHW3QBHDOUMXODZ4EAMHD5JMDIDQ,AGXRGH7DLS3RVFS5KWU4PGR3H3GQ,AFLIHOX2HH7S2OJAD63UAHKMY34Q,AEHBE4U3HD6G2TMSHKE7TNZYOWCA,AFHKIURZM4R62UEXTOCZLI2FPQ6A,AEW6K4E5A4RUWRFFUDINQE5WWBSQ,AGAHH7PWXC4ZX235QLJVVHU76USQ"/>
    <x v="331"/>
    <s v="R2BP8Y5OJXKJLF,R218813TNRHNSY,R3VIKEVJ5DBF5G,R2PQNCTR8TQCT4,R3FI11UEJC9ZOJ,R3ULCCZZHBNLA4,RELIQ4H7CYX2Q,R34K4FWTB5W7AY"/>
  </r>
  <r>
    <x v="456"/>
    <x v="447"/>
    <x v="21"/>
    <n v="6499"/>
    <n v="7999"/>
    <x v="0"/>
    <n v="2510342168"/>
    <x v="1"/>
    <x v="71"/>
    <x v="3"/>
    <x v="331"/>
    <x v="337"/>
    <s v="AF7B5AJJZP2WKRD74Z45L7YDOEHA,AGEYI2JEUE752XDEXSTEIO7LJI5A,AGNNZL2OXJSOP4LC4PWWYSTCZAAA,AF7O7XT6CTT6WPOITPUURTLR373A,AEI3CRGT2GQUOOD67T5H2NK6J32A,AFVNPALAXLPTQV7PA3A6GG6GNKHQ,AGFWKP74BJOEEMWDPDRITXUIW45A,AF36F2CYTEDAZ7XUT5FIVJV5WIFQ"/>
    <x v="279"/>
    <s v="RCP907FSHW2CI,R2XSNFIDSF8IL4,R2JB9PO5MV9LER,R1WOXRK1I1XUD1,R2R7NPFFHBHV2M,R209MH0VOGQ7EF,R276N47ZR7TWCM,RFYYONBM15HX5"/>
  </r>
  <r>
    <x v="457"/>
    <x v="448"/>
    <x v="19"/>
    <n v="2999"/>
    <n v="9999"/>
    <x v="0"/>
    <n v="208769121"/>
    <x v="0"/>
    <x v="20"/>
    <x v="0"/>
    <x v="332"/>
    <x v="338"/>
    <s v="AHZNSNBVKQR4OGJAQHE4DCDA4YHA,AFBW6COTZXGHQMWVDUOSXVUCCIHQ,AFFRU7QVLXG4LNG6JKQKJ23KBA2A,AF5E74KNXXYBJVMG7HUYXNRNYY3A,AF4F4SKVD2UU7ZBJFZNNBK7ORIGA,AF3IVRFFILSUOKAXKRZBFBDRF7MQ,AF23WB7B2XKLYCA3KXEGKSBWYKOA,AHAJNAQDV3BHN5AYLY3LOWFJCS6A"/>
    <x v="332"/>
    <s v="R1AIQQLE21YDXS,R26ABOIUJ8UXJ7,R93L2MCBC4Y90,R2GDAM50Z413JN,R16TI1N60Q41BB,R1UEYEMD03OA5C,R16D88E4TNGL3M,R1WSNRYZ7VK0KB"/>
  </r>
  <r>
    <x v="458"/>
    <x v="449"/>
    <x v="37"/>
    <n v="279"/>
    <n v="1499"/>
    <x v="0"/>
    <n v="3966354"/>
    <x v="0"/>
    <x v="74"/>
    <x v="0"/>
    <x v="333"/>
    <x v="339"/>
    <s v="AFICHFCZ5WJJOZ6HM67EQ2L3YYTA,AFRGLG5OYGNQX7XQRZUL75X3IRDA,AFA6Y4X6JXUJS7K3ALWAK3B33GZA,AHMMGE7E7A4MRWPCBASIPVF3AI4A,AH6MNV2WOAZU6TJAQ2HR5B7UHNDA,AECZ74YEI7GUHN27KFQKRVIEFCHA,AGOPT5ISDG5GJG2LCY6HYOV6KUDA,AGWJ2WGTJWSGOVXK4FZTGLJO6LLA"/>
    <x v="333"/>
    <s v="R3UEORHQEZE02I,R2UPOYZPNU8349,R3C3HZYNE1WHDQ,R1N8R67WYJGKMJ,R3UZ1PKYHGKLV6,R2KA8O97VAZJBJ,R3OL0GIELMWSPG,R1KWGTMTWTIMQ9"/>
  </r>
  <r>
    <x v="459"/>
    <x v="450"/>
    <x v="31"/>
    <n v="269"/>
    <n v="1499"/>
    <x v="0"/>
    <n v="43438022"/>
    <x v="0"/>
    <x v="62"/>
    <x v="6"/>
    <x v="334"/>
    <x v="340"/>
    <s v="AGGXWYRLPMULBPR7OXPEV6SNOMIQ,AHBKNSJNHRF22KZYCFRN4CQJG3EA,AELCNLLIFS2RDDTYTLT4KXJRIG5A,AHHS23JALEPKBIT7NAIJDAW3U5NA,AE4ECIOVJONHQF4A4G4GYNVQNPZQ,AHRWF3BGXKDJ4HR7NMPSC4BBMM6Q,AFJ7OTPT4MWWC3XXZCYYKIXEXFGA,AHU2SCYTK66DFVXSMANJZRT2LPKA"/>
    <x v="334"/>
    <s v="R35G82LMN1P1V4,R2R9TCZMPRU2,R2IJXSRMFCQGXD,R3AZ1FCTLW335M,RQR59DAFHW3WV,R1Z1QLVITW84J4,R2YQHZ0LLWV1HI,RSC0FWSR0TQTI"/>
  </r>
  <r>
    <x v="460"/>
    <x v="451"/>
    <x v="21"/>
    <n v="8999"/>
    <n v="13499"/>
    <x v="0"/>
    <n v="42454355"/>
    <x v="1"/>
    <x v="9"/>
    <x v="11"/>
    <x v="335"/>
    <x v="341"/>
    <s v="AHFDZC2Q6XYLTF2H645HIE2ABOTA,AG5KYNRJXLJG2YENX3MQR6FSYMNA,AFUPCMP6RPBTIAKVTGCGKCKMDMLQ,AHPUB6PWTLZFJNEIZJFPKADKX6HQ,AFXLD7CM6FII27LC6W7HHACGDEAQ,AFKM46JT4BN64WI6WKVJ5A4SS7RA,AG33SHKIV4KLY4PPGUGUNDNTIAMA,AEUOZUIXQQSUHC3EVYRKUXQS3IRA"/>
    <x v="335"/>
    <s v="RBBUCW5C77081,R3OZNN0REGYW37,RPWJM0MSSSPKQ,RDOS8J6F5UUFR,R2FLPV0UUUZ7N9,R1V7G94DCYII33,R2JHT8YA8MKY6D,R2WB933QP966J7"/>
  </r>
  <r>
    <x v="23"/>
    <x v="23"/>
    <x v="0"/>
    <n v="59"/>
    <n v="199"/>
    <x v="2"/>
    <n v="1866023"/>
    <x v="0"/>
    <x v="20"/>
    <x v="1"/>
    <x v="336"/>
    <x v="342"/>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461"/>
    <x v="452"/>
    <x v="24"/>
    <n v="599"/>
    <n v="1299"/>
    <x v="0"/>
    <n v="250173111"/>
    <x v="0"/>
    <x v="34"/>
    <x v="3"/>
    <x v="337"/>
    <x v="343"/>
    <s v="AFE54I72EV2YOL6POJCHHP3Q5NWA,AFKLES3QOCRLIMJWHPEJVGK4RX3Q,AFLBOY3G7HT3TAYCHSRFBXF7M2MQ,AF2NZ4L5OXBCMZZ742VSQGWU2F3A,AF6562TF5CHMMJIIAO2TQPNYVMBQ,AGO6LBIRJDSVR7FW4BD5JS4OGLZA,AHSO2XARBV6CWGPNXNBK3CJU7FBQ,AFNLIVIY3LPQ6FEX2UHW4WGNOUAA"/>
    <x v="264"/>
    <s v="R2NB2K5XC70FKP,R3623Q21H3MKP6,R1XVC6NEYU3ZHV,RNFY9ZYM6195O,R3TUSIFSD4QCKJ,R22PD5EXXTFXP,R1LXC8W3AJAQ3I,R3U0OEWBKIO5Z3"/>
  </r>
  <r>
    <x v="462"/>
    <x v="453"/>
    <x v="35"/>
    <n v="349"/>
    <n v="999"/>
    <x v="0"/>
    <n v="16540443"/>
    <x v="0"/>
    <x v="6"/>
    <x v="11"/>
    <x v="338"/>
    <x v="344"/>
    <s v="AG2WVO7W7ODQCKIFZ4EEIQSC5Y7A,AFDCDOCRT7PK5OZCUBZJ3WGXQC5A,AGY5MU7BF5S7NZ7H6FDZC7BM7PAA,AHVGSKRUJAMOKHD3LI46BE322UDQ,AG4OAYEMGQAZIBMSV7SJPYDXICXA,AH22BJULNDXPJPJ5NZEBHQRAUS7A,AHF3ANMCWYYADVLTRUTKK43XXLPQ,AFH7NASUMH66QSOAFC3OEXCF5LNQ"/>
    <x v="336"/>
    <s v="R2FRXL54AFATWQ,ROBDUAJXECNYM,R6GD9MATBBC0,RGKPT6A78DSX2,R7UCUG9Q2AOY9,RWC4G90JFDFX5,RCDQUPWVIM6NN,R25MFNHA3G4KVK"/>
  </r>
  <r>
    <x v="463"/>
    <x v="387"/>
    <x v="21"/>
    <n v="13999"/>
    <n v="19499"/>
    <x v="0"/>
    <n v="370442002"/>
    <x v="1"/>
    <x v="28"/>
    <x v="3"/>
    <x v="271"/>
    <x v="27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r>
  <r>
    <x v="464"/>
    <x v="454"/>
    <x v="35"/>
    <n v="349"/>
    <n v="999"/>
    <x v="0"/>
    <n v="16540443"/>
    <x v="0"/>
    <x v="6"/>
    <x v="11"/>
    <x v="338"/>
    <x v="344"/>
    <s v="AG2WVO7W7ODQCKIFZ4EEIQSC5Y7A,AFDCDOCRT7PK5OZCUBZJ3WGXQC5A,AGY5MU7BF5S7NZ7H6FDZC7BM7PAA,AHVGSKRUJAMOKHD3LI46BE322UDQ,AG4OAYEMGQAZIBMSV7SJPYDXICXA,AH22BJULNDXPJPJ5NZEBHQRAUS7A,AHF3ANMCWYYADVLTRUTKK43XXLPQ,AFH7NASUMH66QSOAFC3OEXCF5LNQ"/>
    <x v="336"/>
    <s v="R2FRXL54AFATWQ,ROBDUAJXECNYM,R6GD9MATBBC0,RGKPT6A78DSX2,R7UCUG9Q2AOY9,RWC4G90JFDFX5,RCDQUPWVIM6NN,R25MFNHA3G4KVK"/>
  </r>
  <r>
    <x v="465"/>
    <x v="455"/>
    <x v="27"/>
    <n v="499"/>
    <n v="599"/>
    <x v="0"/>
    <n v="13127684"/>
    <x v="1"/>
    <x v="49"/>
    <x v="0"/>
    <x v="339"/>
    <x v="345"/>
    <s v="AHXMSMSLFDG7IIBBIVO6DY5RPVCA,AHD6BOJBLAFIBLI2KIGGMNFRRCXQ,AE52UBBUK555IYRGTS5VX7PO44IA,AGYGPHX5U4GJVA3MHCWSGZIHBMFQ,AH3BI36C3I7GJFS5QMG2MKJEVQKQ,AFHKKUWCQRUBPCUAOMO5OJML5B5Q,AEUIUWBD6LGQOYOKWQBFV4IL2Z5Q,AENIY3OVB3WZJOVPBXQLMTGCJM2A"/>
    <x v="337"/>
    <s v="R28SHHTDCYFLEK,RV4W2N7V5XWQ2,RVXZKH1V12BGV,R2I4E5T7EM6I5F,R103G2OV6OFA3Q,R2RO9SXDGM8J5C,RRMMF8UU19VAL,R1ISB08X01VDS3"/>
  </r>
  <r>
    <x v="466"/>
    <x v="362"/>
    <x v="19"/>
    <n v="2199"/>
    <n v="9999"/>
    <x v="0"/>
    <n v="294690528"/>
    <x v="0"/>
    <x v="38"/>
    <x v="0"/>
    <x v="340"/>
    <x v="346"/>
    <s v="AEJQT5NMTAM2ZRPQDNGLOL6NTKRQ,AHIKFQ5VP6QGYQK3GJICMV4U7ULA,AHWEF3345QLMPIGGOW6VUYJZEFDQ,AFLEQIFCKD7EUBQTHJ7T7XF4MWMQ,AHLORXFV6I3JRBNER3O6DIOVWM5A,AH445QA3XXIV6FPASBU6OBICSLYQ,AHT6SE3YNTHR76UT4QDQKBHEH5EQ,AFFKCAWOTYV7EXKMDMQ5NVRRUV5Q"/>
    <x v="277"/>
    <s v="R26YAKWWPQSNL,R30L263BU0PTZP,R1A8G9G8J5Z3V5,RBTZE0Y27F7IZ,R39640821J2S6S,R75IA3ZAEBTFU,RCVN98N40B1C5,R3MDWPL6USKW2T"/>
  </r>
  <r>
    <x v="467"/>
    <x v="456"/>
    <x v="33"/>
    <n v="95"/>
    <n v="499"/>
    <x v="1"/>
    <n v="972551"/>
    <x v="0"/>
    <x v="74"/>
    <x v="0"/>
    <x v="341"/>
    <x v="347"/>
    <s v="AG2V3QSA4MVD6RPA5UGUMYMH3PXQ,AGHIZULBQOJPXZ2EUBOVSCRTBI4A,AEFNEVSP4WMJVLBSRPH3YKKRSDWA,AFW6KM45ORMBEVYBQ4QMSGG2ODOQ,AGB2EEPBUR5MIG35HYFKQFWBDHNQ,AHXTIJOG7AQRG6AAFQC6P74S5WYQ,AHSOOVRJXP7QJTQUF6JLK3WGI3AQ,AHK2ZYSXEGSQYPDXT53GDNFSEWXA"/>
    <x v="338"/>
    <s v="R1EZC4VZXSJG4L,R1R39X4XI4GF5N,R2NR5VY4ULMZGZ,R1FGNEOQQOF3QC,R7BTN0BZCR0JG,R1IGYOAGJ9FW5U,R3B1Y0WDM2QS0U,R2KNU5Q3FUL54C"/>
  </r>
  <r>
    <x v="468"/>
    <x v="457"/>
    <x v="0"/>
    <n v="139"/>
    <n v="249"/>
    <x v="1"/>
    <n v="2334873"/>
    <x v="1"/>
    <x v="15"/>
    <x v="1"/>
    <x v="336"/>
    <x v="342"/>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469"/>
    <x v="458"/>
    <x v="19"/>
    <n v="4499"/>
    <n v="7999"/>
    <x v="0"/>
    <n v="295963"/>
    <x v="1"/>
    <x v="15"/>
    <x v="12"/>
    <x v="95"/>
    <x v="348"/>
    <s v="AH3PBQI6DTRU4WDPCYH47DK2JQ7Q,AHO4SAT62OYFF6SLBDKX6EPDVPAA,AF7GOEYE5GJO744YPMKRF75AERWA,AF333KSWESUJI6F56KHX6T6PKBIA,AERMLOT7BN7ZXYSFU5IF3C6RJWFQ,AFWQG4DPBS3OFVH2BCUERQSOSEBQ,AFHSGIPKQQMN6CAZL6LCCBHOXJ7Q,AF3XSVAYCEHUJFKDS6H5ES4FYDFQ"/>
    <x v="339"/>
    <s v="RVRVEXC4LY123,R1T78WUQICUVWR,R1DOXKQXS4PKV4,RVUE4MKJEQRHT,R19TF5TUY71HKH,R37SY71K0T1BJN,R2S5BGMA1NFQKX,R1YLUKFUNEFOS8"/>
  </r>
  <r>
    <x v="470"/>
    <x v="459"/>
    <x v="31"/>
    <n v="89"/>
    <n v="599"/>
    <x v="0"/>
    <n v="1408249"/>
    <x v="0"/>
    <x v="5"/>
    <x v="4"/>
    <x v="342"/>
    <x v="349"/>
    <s v="AE3JIMEZHC22EA7YZAUQF7VOUIFQ,AEHZS2RWOOR6UFKXAYRXJMQMJ3MQ,AFZAJPI7LJPDCOSMY6ASVRJOECMQ,AEY7NLLYHRUBHDIAFPM4O6PALCSQ,AF3IH3T2BPU4MB3U34MNSKQRHJ4Q,AF5IMXZIJ7WVPW4XMKAEJCJNGVFQ,AHHTWGSVW6ENNVUTEPAFHRLQJPFQ,AEIWPJPP35D2MB5KMUWLI4LTICBA"/>
    <x v="340"/>
    <s v="R18WAOEKUC44AI,R1BGNNW7TQ5MPS,R2L7845B2RVR6N,RMOKL16V5DQIB,R3FXQ9F63UCILJ,R2L6CGYUBY0JJI,R7KWJGO2GW0F1,R1H7NLDDU8PSE6"/>
  </r>
  <r>
    <x v="471"/>
    <x v="460"/>
    <x v="21"/>
    <n v="15499"/>
    <n v="20999"/>
    <x v="0"/>
    <n v="404293747"/>
    <x v="1"/>
    <x v="55"/>
    <x v="3"/>
    <x v="343"/>
    <x v="350"/>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r>
  <r>
    <x v="472"/>
    <x v="461"/>
    <x v="21"/>
    <n v="13999"/>
    <n v="15999"/>
    <x v="0"/>
    <n v="34877820"/>
    <x v="1"/>
    <x v="14"/>
    <x v="2"/>
    <x v="344"/>
    <x v="351"/>
    <s v="AEJHP62NHRVRCWIMXUODSZLSBNUA,AF3U4PQTRSBX3JB6NUI4Q652IE4Q,AEBM3UFSICAMJJ63YZUBAFR6DZHQ,AGVN2YMSW5XV3H7H2MLRNDINPITA,AGRZTDPR7I75A5V36SYCPXIXHI5Q,AGECH5TXOT3LNZSNATG3E7NFATBQ,AGSAHTWECW2CLZXM5NWAEUDBU6OQ,AF5ZRMB3EOZXTXOOBVEVJTGZ2XFA"/>
    <x v="341"/>
    <s v="R3KJZVGMCEDPKA,R1EU6W1X8DZQN1,R3L27Z1PJ76EKV,R1834GGPCPMNI7,R1UMU1N5S0KAZR,R1WXD21WPVTX5W,RKAXT22G5HS62,R30RLRRT0OJMVO"/>
  </r>
  <r>
    <x v="473"/>
    <x v="462"/>
    <x v="19"/>
    <n v="1999"/>
    <n v="4999"/>
    <x v="0"/>
    <n v="37847429"/>
    <x v="0"/>
    <x v="13"/>
    <x v="2"/>
    <x v="345"/>
    <x v="352"/>
    <s v="AFO7LXSMPQDD7JG6I5QARG5I4N6A,AFWFOKIGSV22T2HT62VTTV6LUN3Q,AHF32Q6YAAQ7QNHEROCDCCWFUOPQ,AECXZYGASHXD24MRMRWAS4JAHENA,AF2GDZL7TSXL4TIODN72IU3MWGMQ,AFDOG7VEXVBQAS7QZY7S4S37GKAQ,AFZUN3PXHMWKAANEXOL22647UYBQ,AGQQ5YMVO337YAMQZFRARULONQ5Q"/>
    <x v="342"/>
    <s v="R1VSKOXXZVR2QQ,RTHHAHQ848PU8,R1RNS2YZ7FXVD1,RMYPWXFB5Y3MQ,R2ZCXVKC7DFULV,R1MBN704BJGOUR,R357MDXJPLIJ9E,R38J3H1JQN20BI"/>
  </r>
  <r>
    <x v="474"/>
    <x v="463"/>
    <x v="19"/>
    <n v="1399"/>
    <n v="5999"/>
    <x v="0"/>
    <n v="26485585"/>
    <x v="0"/>
    <x v="36"/>
    <x v="8"/>
    <x v="327"/>
    <x v="333"/>
    <s v="AH7LW3BCJBLCZTMWBOFL33UGIRBQ,AFSJYBGBY2U6KAAUR23KS3COL5SQ,AGCLLMGPNMO4IGCQ4253BICGDADQ,AHHC3QIX44VPXBB4HHGJ2RNFV67Q,AGBJ6SKHL3RD37OYZ54U52DAIIPA,AHDPRYTLYXKEPSTVF2LRV5SQJIYQ,AEIQA6TZQ4Y2SMVJTGE27G4MGBXA,AHE7VTTWP3YUKXVDZDJP6NZUIHLQ"/>
    <x v="327"/>
    <s v="RZ7HZPPMZP6NJ,R3UU1TR7386E57,R3IX0H9MIZUJNR,R14GI2JBIZGJ61,R1U84J3FQUIM6L,R2ENIZDLLQ21KM,R2XNZ6AHVRFG25,R1JHP7LI8PMNM"/>
  </r>
  <r>
    <x v="475"/>
    <x v="464"/>
    <x v="26"/>
    <n v="599"/>
    <n v="999"/>
    <x v="0"/>
    <n v="18635346"/>
    <x v="1"/>
    <x v="54"/>
    <x v="1"/>
    <x v="346"/>
    <x v="353"/>
    <s v="AGW2NIO4JHGF3E4YYX74PSRCAKOQ,AGFAIQUG5PIPGUXTO6LP4TU2GSQA,AFXRMHZQNO7PQW3EFY7KUMXVWMGQ,AE537L5FIMAIM2UYHZ3YQEUC7WJA,AF5VJGOWRIVRLRYH6OKAJ3GXAC3Q,AHS3PKPC7A23SHSLIDRZJZBFSCIA,AFOCVEQFZDYB3EGYKJAY6P2O7EMQ,AGUZMT2E4HNC5VF25OWLAUF6KBGA"/>
    <x v="343"/>
    <s v="R2RSNVMKFP7F3P,RH5W7R1Y9BY84,R249DXGFQ2JBLD,R2VNKWOJBOWTDG,R2YUL0HEHC0ZN2,R2I46FOK401C78,RSAI7CGWIHYS0,R3OJNER98OIMQL"/>
  </r>
  <r>
    <x v="476"/>
    <x v="465"/>
    <x v="27"/>
    <n v="199"/>
    <n v="1099"/>
    <x v="0"/>
    <n v="3513503"/>
    <x v="0"/>
    <x v="62"/>
    <x v="1"/>
    <x v="347"/>
    <x v="354"/>
    <s v="AFJ4ZH2VBT7VFHQNRMCEX2L2LBUA,AFFPHN5H4FO3XR2OZ3O2WJU27FCQ,AFYW2E6QX62PBJAJEIOE25GCKXOA,AFRF3MH2AZZR7AJQFT7A73H7D6LA,AHTRPDYOHYTPMP53RQDET3NIEOKA,AGIIYMV2W7KQZQA7G4IAJ2KT5U3A,AFC7G4ZMZALNTMXSNZOXFMWGXW7Q,AGRF7QVYGI7QVV6BKP6POB3OLT3Q"/>
    <x v="344"/>
    <s v="RCYM7OUD8PKWH,RRK0TIGHV700F,RRAGI9YCKE2H9,R2R51I1D2W2K9X,RRI0B00NV10SB,R261OFDIUG1971,R2I7WIQ18HOAJR,R1MB58FBZOQYHE"/>
  </r>
  <r>
    <x v="477"/>
    <x v="466"/>
    <x v="19"/>
    <n v="1799"/>
    <n v="6990"/>
    <x v="0"/>
    <n v="187891200"/>
    <x v="0"/>
    <x v="82"/>
    <x v="1"/>
    <x v="348"/>
    <x v="355"/>
    <s v="AES2J44MJ3FMUE6NIAJTOUQCQIWA,AHQ7LIIQZN6O7YA3EYZ7SV2RIYFQ,AH63HFCY2DBQCGPIVKPHXNHTA7WA,AFYA4YKSMUOYCP7QOKA4UULLVOVQ,AGBNZJLZPYRHG5ZBJ4XSL4ZIUUMQ,AFVC6JKNNPRKNPVSGTKTDVE6S7KA,AHYE26O7K6TJKC36JVCCCL27UJPA,AH6B3XKTUGRPKW7TPUVUY46L5WYQ"/>
    <x v="345"/>
    <s v="R2HRFJXDH2U2QF,RBF3D3XXWV6MG,R35UVFYMTLRZXN,RAYDUICJELIOP,R37BU4XVJNNTLH,R8Q0FKDLJ9B8L,R38C74PL5UIY1Y,R211TH789OFH2F"/>
  </r>
  <r>
    <x v="478"/>
    <x v="467"/>
    <x v="19"/>
    <n v="1499"/>
    <n v="6990"/>
    <x v="0"/>
    <n v="152354040"/>
    <x v="0"/>
    <x v="72"/>
    <x v="2"/>
    <x v="259"/>
    <x v="264"/>
    <s v="AGPBZBEFPFL64PWRZX32JSZUHDMA,AH32ZSUDD2AINXSY42RIVL5RBCIQ,AEGEQUSFQ3L5GTTYJEM34ZLSZN5Q,AEXNZJKAL3YMVOOAUSE3BZFP4JPQ,AELMNMBT5LVUJB7C3PHTT4NTETXA,AENLU2UJ3XK6A2ORODWSHIRNY7SQ,AFZ5LXQHEOBA4QWHTTF3TQNP7XIQ,AGRWOS52HI6TPUBXFRJUH3M4Q6DQ"/>
    <x v="263"/>
    <s v="R2CU03OULJTK2A,R1SHVTKMHHOREL,R16MDWVEULVTGY,R24VBI0XML9AS5,RO1WU1XMSF20C,R17U7AO7GNBOX8,R2HES1EME0OXU4,RWYRMRDBVWYUO"/>
  </r>
  <r>
    <x v="479"/>
    <x v="468"/>
    <x v="21"/>
    <n v="20999"/>
    <n v="29990"/>
    <x v="0"/>
    <n v="284875010"/>
    <x v="1"/>
    <x v="77"/>
    <x v="4"/>
    <x v="318"/>
    <x v="324"/>
    <s v="AELBDTDLN6LH4TEVDSSVNVRMHOTA,AF6WQKW6OFXB56NMHLIN4Z3XRTNQ,AFH5GFI3ZLDKRPX7OOXJDZKNTTTQ,AEQCU4OWLDASI2OKORSLGN4UFUXA,AHKQFWVTWLZQYGV6ZA6OCY333SNA,AHX5S7C6OWULLEH2WS5TSQFATXPQ,AHTWMZQ36LO3QXAIALC6VJ7OLTCQ,AHE3N52C6VWHPAF36U7GF7W2UV6Q"/>
    <x v="319"/>
    <s v="RJYLPPJ0FGP7W,R2FID5PFZZFEMW,R358SS960NFBLL,R3V2BSMUA81YBR,R11VQG0J80EBFL,R3ULSAT0BPNPG4,R2XXGJP0K25QJZ,R2PQ51W8C26K8S"/>
  </r>
  <r>
    <x v="480"/>
    <x v="469"/>
    <x v="21"/>
    <n v="12999"/>
    <n v="13499"/>
    <x v="0"/>
    <n v="757266902"/>
    <x v="1"/>
    <x v="83"/>
    <x v="3"/>
    <x v="349"/>
    <x v="356"/>
    <s v="AEIOP36AQPGVLNNTDXHSUSVIRO3A,AEU76NMTP5BLAI4YLE37G5UXRMMA,AEVEJZ2RUY6RZ6GY5EIRES4BOUNA,AF2CSU2H5EC6MVKB3PWJPY7EITYA,AHRQKUYYOLHECU4IUH6OSL7AYM2Q,AE2Z7NYPJLUYMZ3GNEMYZ5RDRM6A,AE2WCZU5RXVCKNUTUJ4HCDTLU6OA,AESZ7VB66VS6APYVPSMUGOFI536A"/>
    <x v="346"/>
    <s v="R2DFHKY9SQTXGF,R52EDT5ZD6ZQF,R41500Y3DT8IX,R12TCJ1XMAA5LP,R1RWY2VHKKRTGR,R3EQX6JS3PVMLK,R1J6XAH9EKY79T,R7ZHZFO8L3X2W"/>
  </r>
  <r>
    <x v="481"/>
    <x v="470"/>
    <x v="21"/>
    <n v="16999"/>
    <n v="20999"/>
    <x v="0"/>
    <n v="668230178"/>
    <x v="1"/>
    <x v="71"/>
    <x v="3"/>
    <x v="350"/>
    <x v="357"/>
    <s v="AGD5KTBDTS26I2SB3B7LCYBR6U3A,AFE2LQATN64EXU6NVTTEMV5XKDGA,AEJA3E7VLQFEQGJGJLV3KOZPXJMA,AEE6AOZ236TYFSCLGHGXIIG2SFUQ,AEZR42M5D6YTRJ732HWXBM5YEGKQ,AFCR3Q2LBT2KWRN42AOROJEDECNA,AET435JGPEIORB35LT7EZ4ASDRRQ,AENNEXWQZKHYRUEMUASXQG6O4GDQ"/>
    <x v="347"/>
    <s v="R1A2H4LNTTSZKN,R29RZ6S6SY3H4F,R2MZ7BZ4991B7O,R125UHW97PT3OH,R1GNNZDXKP43DG,R1ZDKQ5659C68H,R36FYJ9DGL1QL1,R1IZDBZW18XJPH"/>
  </r>
  <r>
    <x v="482"/>
    <x v="471"/>
    <x v="21"/>
    <n v="19999"/>
    <n v="27990"/>
    <x v="0"/>
    <n v="265877010"/>
    <x v="1"/>
    <x v="56"/>
    <x v="4"/>
    <x v="318"/>
    <x v="324"/>
    <s v="AELBDTDLN6LH4TEVDSSVNVRMHOTA,AF6WQKW6OFXB56NMHLIN4Z3XRTNQ,AFH5GFI3ZLDKRPX7OOXJDZKNTTTQ,AEQCU4OWLDASI2OKORSLGN4UFUXA,AHKQFWVTWLZQYGV6ZA6OCY333SNA,AHX5S7C6OWULLEH2WS5TSQFATXPQ,AHTWMZQ36LO3QXAIALC6VJ7OLTCQ,AHE3N52C6VWHPAF36U7GF7W2UV6Q"/>
    <x v="319"/>
    <s v="RJYLPPJ0FGP7W,R2FID5PFZZFEMW,R358SS960NFBLL,R3V2BSMUA81YBR,R11VQG0J80EBFL,R3ULSAT0BPNPG4,R2XXGJP0K25QJZ,R2PQ51W8C26K8S"/>
  </r>
  <r>
    <x v="483"/>
    <x v="472"/>
    <x v="21"/>
    <n v="12999"/>
    <n v="18999"/>
    <x v="0"/>
    <n v="964617228"/>
    <x v="1"/>
    <x v="44"/>
    <x v="3"/>
    <x v="308"/>
    <x v="314"/>
    <s v="AEJLOEHISUISLO2Z4RE2TO2V6NGA,AEJ4UYFD3M2WGB3WEQJOZ3GGJY7Q,AFJ3CVFC3MO2Z3MYQTCELWT4TTKQ,AEEBECR65JN34YC7NEJIFAQB67TQ,AE5XN2CICXIBA4IK6F4ONOJ6TOCA,AGUZQN2LWKQXLXBJO2NRTXGV7EUA,AHWQSD5JHCOHW7JYN7F52ABQCJQA"/>
    <x v="309"/>
    <s v="R1GQJYYLCFOXJ8,ROASRYCFUFCK0,R1M63KP70YH4TU,RV26OEPPLTVTZ,RAS4252SOW901,R1EQV38U53I993,RD4X602L8KNNS"/>
  </r>
  <r>
    <x v="484"/>
    <x v="473"/>
    <x v="19"/>
    <n v="2999"/>
    <n v="5999"/>
    <x v="0"/>
    <n v="42880852"/>
    <x v="0"/>
    <x v="8"/>
    <x v="3"/>
    <x v="351"/>
    <x v="358"/>
    <s v="AHVEG7WUVHTOAT7YZ2Z6VNJCBYYA,AFX7Y424L7A2WXEKEFTRAATHZTGA,AGKVBPWUJ5SHPUHQCCYNHWBISW5A,AEC2T4BCBJLQGM6767M73GQX6THA,AEUUGGQ72VZ33Y4WLZKDODUA3XZA,AGGHAVSNZUQC5BOOK56TT6TQJSGA,AEZX46Y3IHTKWR3QYFI34XQKFJ6Q,AEZZ4FRTICGTE5ELNL2IAZYRH3QQ"/>
    <x v="348"/>
    <s v="R2G9RHDQN3S511,R3GFHK3HJ4FRRZ,R3QKL6QNRFS6T,R1JGF7WFAYR6SA,R3QMM0HI96HW0Z,R3OW5MN95Z8BDO,R1NBO3NP1WH1V8,R9DM4KZATOPQE"/>
  </r>
  <r>
    <x v="29"/>
    <x v="29"/>
    <x v="0"/>
    <n v="299"/>
    <n v="999"/>
    <x v="0"/>
    <n v="20829150"/>
    <x v="0"/>
    <x v="20"/>
    <x v="4"/>
    <x v="26"/>
    <x v="26"/>
    <s v="AH3LHRL5P4YAVOQQCH72G2PJFXSA,AFA332YHUPB6I7KMME7SOFX5RKQQ,AGUUHLF34AIEIOE5KULXXVWKBCMA,AEYA6LQE25O2P6C7XV62XM3YV2EQ,AHWY6IG3PXBBJMLVFMHHKM25BVCQ,AEOKB3ECJUM6UQOBFKMEMQVVHL4A,AHMKSLALVS62JUHSHAI3FUXWDYYA,AFZIZOK5KDBOB5QCHUQRR2ZWUYKA"/>
    <x v="349"/>
    <s v="R1DXRMVWV2OVE8,R1G4I5FLAHM16P,R2BJFG3I9TAZ2P,R2WKO9Y6VGUOOP,R35RERUQG5AERU,RQVMA35UH4D2P,R1NECHJ8DC9INS,RDDDU5N0JHZS7"/>
  </r>
  <r>
    <x v="28"/>
    <x v="28"/>
    <x v="0"/>
    <n v="970"/>
    <n v="1999"/>
    <x v="0"/>
    <n v="367816"/>
    <x v="0"/>
    <x v="24"/>
    <x v="5"/>
    <x v="25"/>
    <x v="25"/>
    <s v="AHZWJCVEIEI76H2VGMUSN5D735IQ,AH2DFUHFTG4CKQFVGZSB4JHXSAWA,AGYTSAUTXMOPROERNJPXNEB2XWNQ,AF5JWNCDVWTXOFCICR6IYNOEQENQ,AEEFM3W6RGC2KDYG5B6N7VQXR4QA,AGRT55DXEGF2EOL63HOKKKBB2KFA,AF6R7AMFHIWTMNFF6WPGFDOF7Z5A,AEGXNM3XGAHJGUJ7MIFPE7QFMJHA"/>
    <x v="25"/>
    <s v="R1Y30KU04V3QF4,RK3DSUGKIZT8Z,R3BIG7J6V2JZTU,R1QI1HTJPGLS5O,R3SETXTOZ47CM4,R10SL1Q7F6CHBK,R1CBYX6RCGU739,R3PGNXSPA35NB3"/>
  </r>
  <r>
    <x v="485"/>
    <x v="474"/>
    <x v="27"/>
    <n v="329"/>
    <n v="999"/>
    <x v="0"/>
    <n v="3488508"/>
    <x v="0"/>
    <x v="29"/>
    <x v="0"/>
    <x v="352"/>
    <x v="359"/>
    <s v="AFXUMOU3PMUQEHSYTB7SBVYFN34Q,AFJBVZGNIZISS2EGIUZRHMIDD7AQ,AGLIJTPBLLORZ2E35K2DFO3V3FXQ,AF5JPNCVJVCR3EMLVNG3MERJYU3Q,AFZDR5KNLP6HTBN33LC3AZ472J5A,AEKW5FURRS4HCH6MS7RL7FI2GC6A,AGKBXNKA52CUF4OZMIFDDTKVI6LA,AHILS5IGSFXF4SM2DAOB4LLULPHA"/>
    <x v="350"/>
    <s v="R3JPYH668MK3JJ,R2PR9B2W94FLT2,R1P08EMGTQXLEZ,R2RS93VMF3PSHS,R3TJKDUB3GKBQ8,R1PKZ6WASMYMSG,RZV7UUDKB6JRH,R2Y3US2UNMI3UR"/>
  </r>
  <r>
    <x v="486"/>
    <x v="475"/>
    <x v="19"/>
    <n v="1299"/>
    <n v="5999"/>
    <x v="0"/>
    <n v="26485585"/>
    <x v="0"/>
    <x v="38"/>
    <x v="8"/>
    <x v="327"/>
    <x v="333"/>
    <s v="AH7LW3BCJBLCZTMWBOFL33UGIRBQ,AFSJYBGBY2U6KAAUR23KS3COL5SQ,AGCLLMGPNMO4IGCQ4253BICGDADQ,AHHC3QIX44VPXBB4HHGJ2RNFV67Q,AGBJ6SKHL3RD37OYZ54U52DAIIPA,AHDPRYTLYXKEPSTVF2LRV5SQJIYQ,AEIQA6TZQ4Y2SMVJTGE27G4MGBXA,AHE7VTTWP3YUKXVDZDJP6NZUIHLQ"/>
    <x v="327"/>
    <s v="RZ7HZPPMZP6NJ,R3UU1TR7386E57,R3IX0H9MIZUJNR,R14GI2JBIZGJ61,R1U84J3FQUIM6L,R2ENIZDLLQ21KM,R2XNZ6AHVRFG25,R1JHP7LI8PMNM"/>
  </r>
  <r>
    <x v="487"/>
    <x v="476"/>
    <x v="22"/>
    <n v="1989"/>
    <n v="3500"/>
    <x v="0"/>
    <n v="235410000"/>
    <x v="1"/>
    <x v="1"/>
    <x v="5"/>
    <x v="353"/>
    <x v="360"/>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r>
  <r>
    <x v="488"/>
    <x v="333"/>
    <x v="19"/>
    <n v="1999"/>
    <n v="9999"/>
    <x v="0"/>
    <n v="277012296"/>
    <x v="0"/>
    <x v="27"/>
    <x v="4"/>
    <x v="354"/>
    <x v="361"/>
    <s v="AHUGCKS7YANTMDYINXQG2UDTU4JQ,AGHQ2VHXMPWZV5SV25S5N3OENXSQ,AH3GZWZM5RVOFCJCXRU7QFBAJ5NQ,AGQ2RWOECSEFEQMIGE7VTXP65OKQ,AEVUBEFT2MRH2PRVW53SJEL7H42A,AENY7L4XGCQMI627A27G3NVIBJNA,AHQISETKX3OXMZ4IX3YO7YV4UZ6Q,AGESGUTIYJQOZ7PU563DHLYSPRTQ"/>
    <x v="255"/>
    <s v="R34816YEM3Y2VJ,R3P1QZDIWJJYVR,R2HXC35HKL6S3E,R2CUWR6SL0MMRR,R3PWLUFNP117X0,R2PK2034NVCPNH,R2YJZKVTCUJAVZ,R27X5G6UFUKCM9"/>
  </r>
  <r>
    <x v="489"/>
    <x v="477"/>
    <x v="21"/>
    <n v="12999"/>
    <n v="18999"/>
    <x v="0"/>
    <n v="964617228"/>
    <x v="1"/>
    <x v="44"/>
    <x v="3"/>
    <x v="308"/>
    <x v="314"/>
    <s v="AEJLOEHISUISLO2Z4RE2TO2V6NGA,AEJ4UYFD3M2WGB3WEQJOZ3GGJY7Q,AFJ3CVFC3MO2Z3MYQTCELWT4TTKQ,AEEBECR65JN34YC7NEJIFAQB67TQ,AE5XN2CICXIBA4IK6F4ONOJ6TOCA,AGUZQN2LWKQXLXBJO2NRTXGV7EUA,AHWQSD5JHCOHW7JYN7F52ABQCJQA"/>
    <x v="309"/>
    <s v="R1GQJYYLCFOXJ8,ROASRYCFUFCK0,R1M63KP70YH4TU,RV26OEPPLTVTZ,RAS4252SOW901,R1EQV38U53I993,RD4X602L8KNNS"/>
  </r>
  <r>
    <x v="490"/>
    <x v="478"/>
    <x v="19"/>
    <n v="1499"/>
    <n v="4999"/>
    <x v="0"/>
    <n v="462847412"/>
    <x v="0"/>
    <x v="20"/>
    <x v="1"/>
    <x v="355"/>
    <x v="362"/>
    <s v="AE3XH7AL52IBMYH77L5KO4DGTCDA,AHZHIHTLOMIHI5DFCYLT2ZIBMUCA,AEFZB452E6G2IGBYI3RXU7C5QGTA,AE56M2JBQC5JI3MSRAM3VTYP36HA,AEEVA2YRT3OJQTU2U7EWDW7EKPPQ,AHDGC4HI43BOPM4AH4NOT4SJNL2Q,AHQLC5YA473NA4RJFGR33PYO5GGQ,AHRP5SYVMJGYNSHAWBCS6AKC5VEQ"/>
    <x v="351"/>
    <s v="R2IUZKZ2BFCQPB,RS3FCMS4SCQ6V,R1DKS4CX2ELE9L,R2O8KBZUC4EB8A,RNT0QZ6SRDN5V,R3H9YQ6S3H3GLL,R3W56W4AW11KW1,RPJ5DDRIN3STD"/>
  </r>
  <r>
    <x v="491"/>
    <x v="479"/>
    <x v="21"/>
    <n v="16999"/>
    <n v="20999"/>
    <x v="0"/>
    <n v="668230178"/>
    <x v="1"/>
    <x v="71"/>
    <x v="3"/>
    <x v="350"/>
    <x v="357"/>
    <s v="AGD5KTBDTS26I2SB3B7LCYBR6U3A,AFE2LQATN64EXU6NVTTEMV5XKDGA,AEJA3E7VLQFEQGJGJLV3KOZPXJMA,AEE6AOZ236TYFSCLGHGXIIG2SFUQ,AEZR42M5D6YTRJ732HWXBM5YEGKQ,AFCR3Q2LBT2KWRN42AOROJEDECNA,AET435JGPEIORB35LT7EZ4ASDRRQ,AENNEXWQZKHYRUEMUASXQG6O4GDQ"/>
    <x v="347"/>
    <s v="R1A2H4LNTTSZKN,R29RZ6S6SY3H4F,R2MZ7BZ4991B7O,R125UHW97PT3OH,R1GNNZDXKP43DG,R1ZDKQ5659C68H,R36FYJ9DGL1QL1,R1IZDBZW18XJPH"/>
  </r>
  <r>
    <x v="492"/>
    <x v="480"/>
    <x v="19"/>
    <n v="1999"/>
    <n v="8499"/>
    <x v="0"/>
    <n v="2039760"/>
    <x v="0"/>
    <x v="60"/>
    <x v="4"/>
    <x v="356"/>
    <x v="363"/>
    <s v="AH3DPBR7M2QD4UAT3SOYSFP4WTAQ,AH7YF74D552LEEDO65OAPQU5EXYQ,AHGHZUAWSZHBYY7LU2UTO447DP3A,AEN5AYM227HQJ5KNJ6DH6T3TFFQA,AHWQK2QNBGWHI7PRLYLJLBEE5LVA,AFN6XC3BAISXNBNSU2JN3D3KLIRQ,AEKRHF4LHGITVJ45B7H73OOEYNNQ,AFWUGSDFT6MHTAGQWD3KBFOSLXRA"/>
    <x v="352"/>
    <s v="R3673WOUZQ8VY4,R3129KHZHX9V13,RDPHA1Q2BUYT2,R1Z655ELTMOH4N,R1J3D9HLJQKZTS,R2B7BEQ6YQOWVO,R2SF8G03AVZDBK,R9UEQQ3FCV3UD"/>
  </r>
  <r>
    <x v="493"/>
    <x v="481"/>
    <x v="19"/>
    <n v="4999"/>
    <n v="6999"/>
    <x v="0"/>
    <n v="5305242"/>
    <x v="1"/>
    <x v="56"/>
    <x v="11"/>
    <x v="357"/>
    <x v="364"/>
    <s v="AGWQCZIF4W7MPCFGEWBBYGVWS22Q,AFDZC4D7R4555BAGB45PI7V7DNEQ,AFDCKNT7PKHIXJGOE5KTS2T543DQ,AFVF7AJZSBE46XHJTIQKCTOWZIAA,AHWYTMSJ7KUHHJOOCNC6WQI6G25A,AE64VTXK4VOBPNSBG2EGZS62YF6Q,AHV5XE2XBBMMQTGCBDR5QB54FJYA,AG77NL56ZZCL5IZXNPYYVIMOGNHA"/>
    <x v="353"/>
    <s v="R2E39V9PQNSKB2,R3UPIMMS24KIKB,RM0KONA0D7IDQ,R72MOQ4D28G1E,R1X07P7FPU0WD8,R7VI24QL64CL,RE10WZDEARA78,R5P9JRFHZZ909"/>
  </r>
  <r>
    <x v="35"/>
    <x v="35"/>
    <x v="0"/>
    <n v="99"/>
    <n v="666.66"/>
    <x v="0"/>
    <n v="16579834.199999999"/>
    <x v="0"/>
    <x v="5"/>
    <x v="2"/>
    <x v="294"/>
    <x v="300"/>
    <s v="AEQ2YMXSZWEOHK2EHTNLOS56YTZQ,AGRVINWECNY7323CWFXZYYIZOFTQ,AHBAT6VLOXWGYDL57KHCNCLPXAKA,AF7NDY2H6JVYTSQOZP76GCATQ34Q,AFV7ZA733ZLME4KNLZPMPCBUNPPA,AEP4MK3EKOBDKTGPJTRN5RBDIODA,AHFAAPSY2MJ5HYOU2VQDJ7AQY4NQ,AH2WGV2PEBUTICRPBEEVKF24G5LA"/>
    <x v="296"/>
    <s v="R7S8ANNSDPR40,R3CLZFLHVJU26P,RFF7U7MPQFUGR,R1MV1NKC23DWPI,R11D3U0V2XKDKF,R1XN72FU6Q37IH,R18MP1KLUE18PC,RWGJNVEH5ZQME"/>
  </r>
  <r>
    <x v="494"/>
    <x v="482"/>
    <x v="19"/>
    <n v="2499"/>
    <n v="5999"/>
    <x v="0"/>
    <n v="4967172"/>
    <x v="0"/>
    <x v="30"/>
    <x v="7"/>
    <x v="358"/>
    <x v="365"/>
    <s v="AE5DHPL6NSPL4NZU5YM6P2U67ZSQ,AFGLK3RB6EJGURQ7WAJ5OCSYZVZQ,AHCEM32SEYJBW2IHJIAF62AVK4VQ,AGUP3L3UQTAMC3O7ML4OKIQMZJGA,AGZWO6D4BGO7B4PZ57VBFVKYARIQ,AGZTEQUP744MNZ7EOTLOHQSA6CWA,AFTKUCFRMCTXZQTTCJZLOSNFVTDQ,AFUVA7UIKBWGLYUMDJ5AUS64V2QA"/>
    <x v="354"/>
    <s v="RPGI8FD8L5XJ6,R36XGTWLTTWPKY,R11S82IA4CCOBF,R2N5BCWW3L6N61,R368GSXQQ4XZOQ,R2IX7Y214VQ393,R3E53UMP67OLFQ,R1A09WDPBYAYY5"/>
  </r>
  <r>
    <x v="495"/>
    <x v="483"/>
    <x v="23"/>
    <n v="1399"/>
    <n v="1630"/>
    <x v="0"/>
    <n v="15286140"/>
    <x v="1"/>
    <x v="81"/>
    <x v="1"/>
    <x v="20"/>
    <x v="20"/>
    <s v="AEN657OFUBBVTAFRFCOOUKFBNQ4Q,AESZZZXVFKLKXWSQPL4ECENSVBWQ,AG2UBCLWPOQR4QN5YCLXLC3XLHCA,AG7LUOL4B7W4Y5AWCZ5MK47P3OUQ,AFKWQ4PQTTDZKB7EET3UOXALXIOQ,AFTRUR7C3BJWFR5KW4W4SCBXU6NQ,AF4QNWLEXCHDBQ54GFXNI6N72XZQ,AGURV6CHVKSHPRM6VV4FSRY5NYKQ"/>
    <x v="322"/>
    <s v="R27C4TPKHXYBRU,R1WGISGIIXAU1B,R2WFSJJW04UWJ8,R2QYC49E7WPALL,R1URJDO4NTW2ML,R3D6T949ZTO02J,RL8X7H598LEE4,RB0LBG619UMSN"/>
  </r>
  <r>
    <x v="496"/>
    <x v="484"/>
    <x v="19"/>
    <n v="1499"/>
    <n v="9999"/>
    <x v="0"/>
    <n v="226357362"/>
    <x v="0"/>
    <x v="5"/>
    <x v="0"/>
    <x v="359"/>
    <x v="366"/>
    <s v="AH2OARRWRYKQNYKCWGQKO3NOINQQ,AFIIBGWYNYPKBPVV3YRZPI3PYGBA,AF6HCCU2LSBC7VI7PXDP7BV234VA,AFOFD4PXG6Q4MMOSO5DL3Z6SPH3A,AFJLVCFIQOLK52GX6GEPNDVDXMLQ,AEQQH4MFXL57BHAPR5HEDWJ7IYSA,AHKFAQZRUQBRNNHBMARKC5YBCLBQ,AFU4L7YEY73K63B4VWGPBWQVAYWQ"/>
    <x v="274"/>
    <s v="R2VEHBS4GTI9SH,R560D18O1BJM7,RYPXAOQI77XRF,R2T1AP2XBIAQBK,RU2RYKNTJU52I,R3D6UA9AB1KZ5D,R1YFZYNSZI9FAG,RQU8SHDXBG8NZ"/>
  </r>
  <r>
    <x v="36"/>
    <x v="36"/>
    <x v="0"/>
    <n v="899"/>
    <n v="1900"/>
    <x v="0"/>
    <n v="25748800"/>
    <x v="0"/>
    <x v="3"/>
    <x v="5"/>
    <x v="32"/>
    <x v="32"/>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r>
  <r>
    <x v="497"/>
    <x v="485"/>
    <x v="27"/>
    <n v="249"/>
    <n v="599"/>
    <x v="0"/>
    <n v="1286053"/>
    <x v="0"/>
    <x v="30"/>
    <x v="2"/>
    <x v="360"/>
    <x v="367"/>
    <s v="AGNJW4JB3SQZZEVJCOR6EXOTNMOQ,AFTBDE5KEINLXCQI2KBACSU4VO6Q,AHG766GX32WE357IIFA2PJWO7XRA,AG6TL6KXOCB6HW6QITVEZ3NFPYFA,AGD2H2SMDLQK62MH7BFWQ2INBP2A,AEHKGBC4LAMAC3AUCAWLJKKHRTAA,AHB6B3AB5OU3ITBYOSU2YSPVJ7RQ,AF7JC6AKO652RERHTNJ4NFM6NN4A"/>
    <x v="355"/>
    <s v="R2XF84DPH68G5Y,R272LVPQ9OGM0S,RBQF76FUWS8PH,RUV6A5DB7ROJU,R25Z9XP6UQKEBZ,R33QHW049WSWGB,R3QAWS03V5OYSG,R3407AFPL16VUS"/>
  </r>
  <r>
    <x v="498"/>
    <x v="486"/>
    <x v="34"/>
    <n v="299"/>
    <n v="1199"/>
    <x v="0"/>
    <n v="714604"/>
    <x v="0"/>
    <x v="43"/>
    <x v="6"/>
    <x v="361"/>
    <x v="368"/>
    <s v="AHOQPLT222WN4LQV55XMUEZY6MAA,AFNKDB2UZ7JPX7N53QPPTXBDCJXQ,AFHKQPCPHXZP3ZYZE5AN7VSCVDRQ,AGXQ7FB3Q276VMKWFLEWL3T23SLQ,AGLMYJKO4AKOSRJGJSMVBCDD2X5A,AETHGZYL2OPKWCDKUT5CWOO6ANMA,AEG4RN3E6SIUFNUSICKYE5VPJMMQ,AFIPC6U53NW33X7IKK7KRDEA2TCQ"/>
    <x v="356"/>
    <s v="R3SMBF0YI93Z13,R32MW4CZK929NC,R1SHQ7Y1O213S7,RFCIU1144956F,R29OJILEK4V1FH,R1MEGOIYHS8OLM,R1WY4BGMPQ0EYI,R2XGJ9GML1PUJO"/>
  </r>
  <r>
    <x v="499"/>
    <x v="487"/>
    <x v="33"/>
    <n v="79"/>
    <n v="499"/>
    <x v="1"/>
    <n v="972551"/>
    <x v="0"/>
    <x v="78"/>
    <x v="0"/>
    <x v="341"/>
    <x v="347"/>
    <s v="AG2V3QSA4MVD6RPA5UGUMYMH3PXQ,AGHIZULBQOJPXZ2EUBOVSCRTBI4A,AEFNEVSP4WMJVLBSRPH3YKKRSDWA,AFW6KM45ORMBEVYBQ4QMSGG2ODOQ,AGB2EEPBUR5MIG35HYFKQFWBDHNQ,AHXTIJOG7AQRG6AAFQC6P74S5WYQ,AHSOOVRJXP7QJTQUF6JLK3WGI3AQ,AHK2ZYSXEGSQYPDXT53GDNFSEWXA"/>
    <x v="338"/>
    <s v="R1EZC4VZXSJG4L,R1R39X4XI4GF5N,R2NR5VY4ULMZGZ,R1FGNEOQQOF3QC,R7BTN0BZCR0JG,R1IGYOAGJ9FW5U,R3B1Y0WDM2QS0U,R2KNU5Q3FUL54C"/>
  </r>
  <r>
    <x v="500"/>
    <x v="488"/>
    <x v="21"/>
    <n v="13999"/>
    <n v="15999"/>
    <x v="0"/>
    <n v="34877820"/>
    <x v="1"/>
    <x v="14"/>
    <x v="2"/>
    <x v="344"/>
    <x v="351"/>
    <s v="AEJHP62NHRVRCWIMXUODSZLSBNUA,AF3U4PQTRSBX3JB6NUI4Q652IE4Q,AG64E4GTHGCK5JAQJBFV3GPWYWOQ,AEBM3UFSICAMJJ63YZUBAFR6DZHQ,AGVN2YMSW5XV3H7H2MLRNDINPITA,AGRZTDPR7I75A5V36SYCPXIXHI5Q,AGECH5TXOT3LNZSNATG3E7NFATBQ,AGSAHTWECW2CLZXM5NWAEUDBU6OQ"/>
    <x v="357"/>
    <s v="R3KJZVGMCEDPKA,R1EU6W1X8DZQN1,RE8OSDUM47BMX,R3L27Z1PJ76EKV,R1834GGPCPMNI7,R1UMU1N5S0KAZR,R1WXD21WPVTX5W,RKAXT22G5HS62"/>
  </r>
  <r>
    <x v="501"/>
    <x v="489"/>
    <x v="24"/>
    <n v="949"/>
    <n v="999"/>
    <x v="0"/>
    <n v="31507461"/>
    <x v="1"/>
    <x v="84"/>
    <x v="0"/>
    <x v="328"/>
    <x v="334"/>
    <s v="AFTS5BKDRY7Y23B27UVBE2V6TOHA,AHRIDJXYEBQS7MXFDZ7AAX3AACRQ,AEDHFXMKZMTSZUD6ZDT2EAIJBQUA,AHBMWXLEXHMD3QWGJ4BY7XIDEDUQ,AGVSEPNAZEEDAMS3QS6KVA7XYXXA,AG2ITB7GSXUQM6CODSEUDY2P64DQ,AG37JT3DBXZLS3HJHIAJZUA7A3LQ,AGYBSDZV56GWQP7LHLWIBBYLJF4Q"/>
    <x v="328"/>
    <s v="R10FUJSCR3VYHY,R2Y8B5LQ5HLACQ,R3BC8GS9GGMBTI,R2BO0XUUDY4ZA3,RN23FCU4EP3F3,RDGNXFM923PG4,R26PGAI8JKY8XB,R381CGOL80J2QM"/>
  </r>
  <r>
    <x v="502"/>
    <x v="490"/>
    <x v="31"/>
    <n v="99"/>
    <n v="499"/>
    <x v="1"/>
    <n v="1223049"/>
    <x v="0"/>
    <x v="27"/>
    <x v="3"/>
    <x v="362"/>
    <x v="369"/>
    <s v="AFAKLGJPBTX3EWCXJWB6TF4LJOXQ,AHR5LL4YACXI5EFTGVBU56XUEG3Q,AEWZWQVWEH3665BOU2QPVBRLTTSQ,AG4K2GZXDJUJR73746BVI5ZCXXAA,AHRRE5O2H4IOLL6MP6GQDG5WA7CA,AHXDIZAFO4I6IXLPNGBHUSK7UZBQ,AHTLGCL5SZOQA3Z7FN2JPUWU2FAA,AGWT3N6VGOTZTXX4EK53LSAV4JDQ"/>
    <x v="358"/>
    <s v="R1SWNKZP36AU1J,R2T4RPK1O46TBX,R1WBRQ50IN70OF,RE0HLO48TPM4O,R2V8WPXZSTAKKE,RMQ0XU5QGL5LV,R2URDJTQLPFEYH,R2P9AVX3K59AMP"/>
  </r>
  <r>
    <x v="503"/>
    <x v="491"/>
    <x v="19"/>
    <n v="2499"/>
    <n v="7990"/>
    <x v="0"/>
    <n v="1230460"/>
    <x v="0"/>
    <x v="12"/>
    <x v="3"/>
    <x v="326"/>
    <x v="332"/>
    <s v="AEYLB6L333GKGCRGR5N6NDB335TQ,AEUZYVUGRR6URWHTEQR3NCGWN46A,AHYWG4RZCXWYBUPMUCNYX76JWF4Q,AHKCYSBVKKLZ6TZEUYSMS7JK7O3A,AHOLDR6WNL5GVEDVEX7HEK7KGA2A,AEVCDJRYLA3LTJCNTFYX53MAHAGA,AHM52LICMSWL734Q5OL4BUM7YWLA,AHFK5JSZGYMOMOE36LRSR2HC3V3Q"/>
    <x v="326"/>
    <s v="R2IIY08QX4SR46,R267DLLCKGD15M,R31P4MQH7YLP4I,R42A5QTEMPPGQ,RHE6HF6ZA5R2W,R1YAD59EAWIPJS,RYH2UHSWNFEWJ,R23524DWSS2QQ3"/>
  </r>
  <r>
    <x v="504"/>
    <x v="492"/>
    <x v="38"/>
    <n v="689"/>
    <n v="1999"/>
    <x v="0"/>
    <n v="2384807"/>
    <x v="0"/>
    <x v="46"/>
    <x v="4"/>
    <x v="127"/>
    <x v="370"/>
    <s v="AFSRFIJ7SMY5WDUSEHB4FW3ZJHBQ,AEEK7DYZXOHAWSCKMMKJYMOMDS5Q,AHW36WCBK4L6CVEGYNZELYFAN66Q,AFBU23LMK34PMRYBIIPLRVFPP6WQ,AFO4M4BQ2WS7A3LPKJY45B5C7DYQ,AF25RSBVLDMIXQZLIJSBVHHU7HJQ,AE2H52BMLK7G66D6ALAYEQHW37PQ,AGSMYUPKP2KNRQPZ2URY75DV7OYQ"/>
    <x v="359"/>
    <s v="RMN6DAWRN6MNN,R1GQKFSLO6JQPG,R2D1O37R5BY6XH,R1WVLTHBMN7N0E,R8WN9F9D8U570,RPW50TOB01UYA,R11TIPQDVW2QS6,R3R2G8NOZZEM2R"/>
  </r>
  <r>
    <x v="505"/>
    <x v="493"/>
    <x v="36"/>
    <n v="499"/>
    <n v="1899"/>
    <x v="0"/>
    <n v="2801025"/>
    <x v="0"/>
    <x v="82"/>
    <x v="3"/>
    <x v="363"/>
    <x v="371"/>
    <s v="AFUDD2HQICGHV2X6MXURZJ3FFKTQ,AHFWTVQF2PV2OSERO2BHZXE6OKFA,AGH7ZYNYWARUASLXNJWFVBMBQ27Q,AG5CZPAP4OJQAWDOFWDX5DEQ23JQ,AHEWCJSLDVOE5SZ7AB4VZ7GWOSCA,AFMCJ44W4DCNOIZZWGHT4II3EYZA,AFYNVZTVIP3DSF3J5C2NCUYYSHBA,AHUW3CZFOWPFLM3DYDHP3N4HXD7A"/>
    <x v="360"/>
    <s v="R3IBC8ULMDZUKM,R347N3QN1A9C,RUY22A4DUCUEL,R11AIQ47T2I3TL,R3LJ607WFYPUQ4,R3COKVLLD9MI38,R295JPL1432HLX,RCIVIPD80E5T8"/>
  </r>
  <r>
    <x v="506"/>
    <x v="494"/>
    <x v="34"/>
    <n v="299"/>
    <n v="999"/>
    <x v="0"/>
    <n v="8882109"/>
    <x v="0"/>
    <x v="20"/>
    <x v="4"/>
    <x v="267"/>
    <x v="372"/>
    <s v="AGPLH6XWDVSULDCZOFJRM6XNTNXQ,AGJA524SLTMC75HT355BYHZ4SYZQ,AHKBD2IJWFB65Y2C2W4J2VOMZQ6Q,AGKPXBE2NL6FYBQESVEHL3RA6X5A,AFKTDJKT5X5JYXWOH5SMI7ZBB42A,AFN6SNPXWBPQF3LKVCMEV42Z66EA,AHBOEAQIX4ZVKW7XTBDVCH3CWVSA,AFWQEIDPK36M5BVEIU5MXV4HEMEQ"/>
    <x v="361"/>
    <s v="RRF41F2P7DFYP,R2SE5XVJ5LORTD,R2N5ZJZILGOY2N,R1SQ6MJK0SVC2A,RMDL90RMZO5Y,R1QERTKSSSD95F,R3FN5C259GVPPY,R2FT933TABEB7O"/>
  </r>
  <r>
    <x v="507"/>
    <x v="495"/>
    <x v="31"/>
    <n v="209"/>
    <n v="499"/>
    <x v="1"/>
    <n v="51896"/>
    <x v="0"/>
    <x v="30"/>
    <x v="9"/>
    <x v="364"/>
    <x v="373"/>
    <s v="AGY4ILCL5CCENO25T2FOKOESHJTQ,AH32DGGWA7EAENDTHYGGGHBVNQPQ,AFNU4IC55QLKRUH3HO4F5Q3IFMMA,AGOUFAD56YMVQOAFUWLW3XFVWX4Q,AFSM54B2B2VV367PWSU7PU6PE4HA,AGFXR3KSCZMQCGC4PF6KV4YYBI5A,AF7767UQSOLO562YELBYVK7LKB4Q,AE3DUU4DR7FZFATXB6EAXVQ2XXHA"/>
    <x v="362"/>
    <s v="R3M6TF2LH1H23Q,RT3G3MB3U8LC1,R3GU8IR94309OK,R2LWF5MF37BRFN,R16HGOYD8RITO8,RS7K2VARSRPPH,R29RY4BYVG8N55,R1WPHPSV5DKHQJ"/>
  </r>
  <r>
    <x v="508"/>
    <x v="496"/>
    <x v="21"/>
    <n v="8499"/>
    <n v="12999"/>
    <x v="0"/>
    <n v="86599338"/>
    <x v="1"/>
    <x v="31"/>
    <x v="3"/>
    <x v="365"/>
    <x v="374"/>
    <s v="AFBPBZLHAOY5FLNKXSMY7R5NGW4A,AGRIGBJGBMM4HDFVZRSR6KNFCZQA,AFL2RLMNGDTJED222FJJLDX6BN2Q,AGO2GZLUYPY2PUV7F5YM244ODJ7A,AGZT23MB5BA7JK74E4NOOJEWQVAQ,AEEK7J244RB5UK7OFFLH5QHEQ3RQ,AGHSNUIUGMFHBLKEXG7CRIF5DC3A,AEPBNLNECBWYCIHCV4MUJDT5WCBA"/>
    <x v="363"/>
    <s v="RMGE5B6FD1FS5,R1FN1REHXYLMZ,R1BL6NYV6D8W1M,RJHBMPZRSI8AJ,R144IGLWP70M8K,RHSVGQWZTK60L,R2M5S0A5M8DPEJ,RWJG2SH0FCSIY"/>
  </r>
  <r>
    <x v="509"/>
    <x v="497"/>
    <x v="20"/>
    <n v="2179"/>
    <n v="3999"/>
    <x v="0"/>
    <n v="33511620"/>
    <x v="1"/>
    <x v="18"/>
    <x v="1"/>
    <x v="366"/>
    <x v="375"/>
    <s v="AH3HLGFYASB5KSFZRSQVOQF5BKKA,AGTPV3RAU44JP5BCX4LCQJD4WVLQ,AHPI2KLLZMZK5CGEZ6ILSIA4FHJQ,AEZZW5Z3LUJUY5RPYIDDTT64QVQA,AHBEND2UUAP6UNJZVH72H7FKZSMA,AHLQIXPRTNN5L6C3CBOUFKA5BJ6Q,AFJVOXOQOKVDW2MJ24CT2NJD6Q7Q,AELCTVZ7X3OEG62M4JR2TL2VCHDQ"/>
    <x v="364"/>
    <s v="R1PRZD3XZDNYN9,R2ZE4LMVZ6V163,RKC553AXS535M,R333JM0032BELJ,R5S6E55NYGJUK,R2ZE9NQLM0OD5B,RNZNVONK9XAL7,RIZOHKWA7NHO4"/>
  </r>
  <r>
    <x v="510"/>
    <x v="498"/>
    <x v="21"/>
    <n v="16999"/>
    <n v="20999"/>
    <x v="0"/>
    <n v="668230178"/>
    <x v="1"/>
    <x v="71"/>
    <x v="3"/>
    <x v="350"/>
    <x v="357"/>
    <s v="AGD5KTBDTS26I2SB3B7LCYBR6U3A,AFE2LQATN64EXU6NVTTEMV5XKDGA,AEJA3E7VLQFEQGJGJLV3KOZPXJMA,AEE6AOZ236TYFSCLGHGXIIG2SFUQ,AEZR42M5D6YTRJ732HWXBM5YEGKQ,AFCR3Q2LBT2KWRN42AOROJEDECNA,AET435JGPEIORB35LT7EZ4ASDRRQ,AENNEXWQZKHYRUEMUASXQG6O4GDQ"/>
    <x v="347"/>
    <s v="R1A2H4LNTTSZKN,R29RZ6S6SY3H4F,R2MZ7BZ4991B7O,R125UHW97PT3OH,R1GNNZDXKP43DG,R1ZDKQ5659C68H,R36FYJ9DGL1QL1,R1IZDBZW18XJPH"/>
  </r>
  <r>
    <x v="511"/>
    <x v="499"/>
    <x v="21"/>
    <n v="44999"/>
    <n v="49999"/>
    <x v="0"/>
    <n v="153746925"/>
    <x v="1"/>
    <x v="79"/>
    <x v="4"/>
    <x v="367"/>
    <x v="376"/>
    <s v="AFPMBWVYFY6T7W3RZXDGZUPYNKPA,AG5QSBZVK2PROVFXY6NCIIPZCBMQ,AGIZ3WNZX67YKD4PT46PBZS2V3QQ,AEZRQDYOBPGOJXGYBF76TP4PVIUQ"/>
    <x v="365"/>
    <s v="R28G51B8I2WH0N,R1PAALMCY8OGOR,R2S1GDT2RANQ20,R3F1K3SM97DG5P"/>
  </r>
  <r>
    <x v="512"/>
    <x v="500"/>
    <x v="23"/>
    <n v="2599"/>
    <n v="2999"/>
    <x v="0"/>
    <n v="42783734"/>
    <x v="1"/>
    <x v="14"/>
    <x v="2"/>
    <x v="368"/>
    <x v="377"/>
    <s v="AEE5XXQWRVZSVDNYTBDR3BY4PHAA,AHBJI32NFYYFJRSI2NZ3RGNYYNLA,AF2H7SUW3MQY6BK7UCPQQIEGRMTQ,AGRZAB2LJP4QQYHXKK3B7UW6YF2Q,AHOI4MSGDEZLYUHGIGUGTGYJKDXQ,AGVPR6MD63A3AKMWVSTGLXNYTXQQ,AFOIHDXLNQ6URAZKGT3UND7PPAQQ,AGQJUVEAZQS64J4PFY7EENAHF2QA"/>
    <x v="366"/>
    <s v="RGIN9AS9WAQNP,R2TI5S1VH0Z88G,R3K4W8ED08OFWZ,RHSML7W05JVC0,R1CFTT0Q5RRC8C,R3SMLK8O4PUTW5,R3BHJRLDSTVS7W,RO0KLBJXV6XCR"/>
  </r>
  <r>
    <x v="513"/>
    <x v="501"/>
    <x v="19"/>
    <n v="2799"/>
    <n v="6499"/>
    <x v="0"/>
    <n v="252674621"/>
    <x v="0"/>
    <x v="48"/>
    <x v="3"/>
    <x v="369"/>
    <x v="378"/>
    <s v="AEZH7UN4SKV7VKJ3NYH7D7CBHA4A,AEEMDECLMB6ZOYW4MZDRUTMPNDMQ,AGCDPH7XJBZZ6ALNCA6XYKP3BZIA,AEZHGBDTPEAIDEC4HF753JL7NDNQ,AFNGYI4A433E2ZEIJ4PTRXTOFSCQ,AGGWFNVDN6N7RMXJH3DXEDO63ANQ,AEF27BA6AC4XT2HSGW57TG3YS2HA,AF5WOBBT3ODEBTFUCW72L3P57TLQ"/>
    <x v="367"/>
    <s v="R1JO87DOGUEQHC,R1UQ0AYNB30CZS,R34O4E591I5RJN,R2X9U1VWHBNIAX,RPRRWM1J2QDNP,R32LTUGL01I85B,R1HKJTBFVLO3DB,R3S7HEACPHR8D5"/>
  </r>
  <r>
    <x v="514"/>
    <x v="502"/>
    <x v="39"/>
    <n v="1399"/>
    <n v="2990"/>
    <x v="0"/>
    <n v="290553250"/>
    <x v="0"/>
    <x v="3"/>
    <x v="3"/>
    <x v="370"/>
    <x v="379"/>
    <s v="AFWOX5BA5QS5TCVTNV3EHQXOSCLQ,AGGM4C652EG6WSDEOWBQCR7UXG7Q,AFZ3S6RJS6RVOXVK5OAIT4AX76UA,AFRUXOMHPM4OTISKC4VE3PM45DTQ,AFGX776XSUUA2LIYKLHSXN3PHOXA,AF6XZI4LVIVFP2UTPNVFYGF7JPQQ,AGYX7IY6ZHCU2J6DXRW5SN6LGEVA,AHA3ODJCWS52ZKJYWV2UBFR3AVBA"/>
    <x v="368"/>
    <s v="R2E3GV1LFGQNFD,R3IM6TBVGY4SYQ,R236B8Q3BSGZJ7,RO9KNXZ2RH2TI,RT2VNM024LSCP,R3PRBLGHPRCZ6A,R1AYA1JIHAVM50,RR81G0GIJQKT9"/>
  </r>
  <r>
    <x v="515"/>
    <x v="503"/>
    <x v="22"/>
    <n v="649"/>
    <n v="2400"/>
    <x v="0"/>
    <n v="161424000"/>
    <x v="0"/>
    <x v="25"/>
    <x v="5"/>
    <x v="353"/>
    <x v="360"/>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r>
  <r>
    <x v="516"/>
    <x v="504"/>
    <x v="27"/>
    <n v="799"/>
    <n v="3990"/>
    <x v="0"/>
    <n v="474810"/>
    <x v="0"/>
    <x v="27"/>
    <x v="11"/>
    <x v="371"/>
    <x v="380"/>
    <s v="AGQVEI5FN545VZMNGYRR752JCSUA,AHMJA6VNTL3MQGWVBYXNUI26DTLQ,AH4OTB7KAP7IRL7PQDKLY5C4M7YA,AFIWQPGVVMPXHXEOCBSOG7COXDDQ,AHAVKIJW3GZCEMG6GGBR2KY7SJBA,AE42NSELZZ36ILVUWVDCPYWS3HDQ,AERT4TSCBIG3ZL2UH52LZBPXJCLA,AGC3K2VMDCOKRMMB2TRB3JZU4HAA"/>
    <x v="369"/>
    <s v="R3VBC6VU8OT0QP,RNFZF13HB44YR,R2UQNJFA27MAKM,R1EURXJL39I8LN,R33PGOF5ODIFCJ,R3MN2XSFL7T48O,RDVFTWAGEQNT,R2GHXYM6OGD6TQ"/>
  </r>
  <r>
    <x v="517"/>
    <x v="505"/>
    <x v="40"/>
    <n v="149"/>
    <n v="149"/>
    <x v="2"/>
    <n v="1614117"/>
    <x v="1"/>
    <x v="26"/>
    <x v="4"/>
    <x v="372"/>
    <x v="381"/>
    <s v="AFF3MID2VKCRG3UPIGY4OPDLKNBQ,AGYZOVT6JVQNGFJ2WL62EMZ2Q6XQ,AGM2GCYQPQRIRJYCQBKBUOCD6VJA,AHKM6B5F2SLXBFKIBHFHGBXNF4HA"/>
    <x v="370"/>
    <s v="R18D9LZAYX9JSY,R2TD56H4WD69RD,R3022ERQVPT7PV,R3T0CWF358RZNJ"/>
  </r>
  <r>
    <x v="52"/>
    <x v="52"/>
    <x v="0"/>
    <n v="799"/>
    <n v="2100"/>
    <x v="0"/>
    <n v="17194800"/>
    <x v="0"/>
    <x v="33"/>
    <x v="4"/>
    <x v="44"/>
    <x v="44"/>
    <s v="AFWJSD4AVIM6DC3YA63G2QPENQSQ,AGKSW3FNH3REYN3OKPKJN4KWXLMQ,AEI7HJU4RFV6NR5WSRDQV5ZSRYSA,AGFN3SLEECW6DYL2CVGLIHJCVVHA,AGY7ZX7WDDSGAZJBPPS3MCIL7U7A,AEX422U2J6S45PAKDJIFJB7WNVLQ,AEHU6ETDR7HVQOGLKITDETHZEO7A,AE7VL5JTR7ZZ67UPBM6KP2NYEOYQ"/>
    <x v="44"/>
    <s v="R1Q0PEVL6X8WZJ,RW0MMI9AUXK5J,R2F3ACPBFRCFSK,R2SB3XYC8XHNUQ,R5L8G10EKZ9ZR,R3W2X53D3BLIBR,R29J3JSPZYQYCM,R35I0ZZH2J58P7"/>
  </r>
  <r>
    <x v="518"/>
    <x v="506"/>
    <x v="23"/>
    <n v="3799"/>
    <n v="5299"/>
    <x v="0"/>
    <n v="8695659"/>
    <x v="1"/>
    <x v="28"/>
    <x v="12"/>
    <x v="373"/>
    <x v="382"/>
    <s v="AHJTLVVBATTLS7X3LPKL2MVJM6VQ,AF6TX2WLPW4DJJZ4DDZMEXKMVHPA,AGDLLU2SF3BJPMEHUPCBCSHW7YOQ,AGY3ZSD5TYCTKJVVU2CUU2QS7XXQ,AHV25QIEQTDUMOJKQQ77WG7X3TAA,AG6ISZK2C6E2PVIUWTIBAMHO4KQQ,AHG3XDBDEPOZ2PQAIQ7HUSSRMANA,AFSJ552FEBIZBYEP7AKKXOTOGO7A"/>
    <x v="371"/>
    <s v="R3T70N2JGTAPV2,R1LWQEOFIRU2NO,R1YDTGG09KKA7E,R2I90G9MLZ2RUP,RBQKKFWRS8SOH,R223TL7W5MX14P,R3S3ER956A091,RHWFJRSKL5O8R"/>
  </r>
  <r>
    <x v="519"/>
    <x v="507"/>
    <x v="37"/>
    <n v="199"/>
    <n v="1899"/>
    <x v="0"/>
    <n v="9001260"/>
    <x v="0"/>
    <x v="2"/>
    <x v="1"/>
    <x v="374"/>
    <x v="383"/>
    <s v="AHUKIXVRPVVYYRQOUGWBDYO7RFDQ,AGGFXEMEWUIDSSL7KN6EJW42DQ2A,AGFUEPQZZPYTSQIL7UBTDIJYUGWA,AE4JBCKONTM2LRZA546FASO3KV7Q,AHQXFZDEXSIE427UGMKSKWNFS6GA,AEJM5FOA2D5WGIYCT5VSKHMSL2YA,AGQXKHGGT3Y6QOCEULP2LJ44Y3PA,AHJLV2V57MWQV4UA37TJ2ORGQLJQ"/>
    <x v="372"/>
    <s v="R1E6PBJHMY4C1G,R3JHVSY69JG16Z,R2YVWM2WLBVV3S,R1QB2R2UJ7S2TI,RQXMAOZFDCUDY,R1G1M7XDU4T4HP,R3SHXIE18BG29W,R18I768SMTQA1X"/>
  </r>
  <r>
    <x v="520"/>
    <x v="508"/>
    <x v="21"/>
    <n v="23999"/>
    <n v="32999"/>
    <x v="0"/>
    <n v="292569134"/>
    <x v="1"/>
    <x v="35"/>
    <x v="2"/>
    <x v="375"/>
    <x v="384"/>
    <s v="AFBLFBJHOW7CQX62SQP7S3QJCFVA,AHRPOOH37D4FX5UHQEWKJ5RL4DVA,AGYYGL7JDT7YHKFH7HKAQH5DPBFQ,AGB77J7O6BH5OYGIU5PPZNLCB64A,AFUPOIQZH7NDPJN6S2SA7FUJUC5Q,AHIUAO5XZ6A6KCCQVX7IX2DWQSAQ,AGPM77A4UXCNYQ6QY527N3FQGXCA,AGTXMLVIUZKUII7RXIDLLIN4TLZA"/>
    <x v="373"/>
    <s v="RRKAMPIXSKUW,R3SXQQ9NVG7HOY,R3UW73PKX5XAOA,R3U8JXSUPY8MSJ,R3B9EB3AG57TR9,R2QNWBZRD42XTY,R2E243OBZNQZ4Q,R11DCSCBEFMX5F"/>
  </r>
  <r>
    <x v="521"/>
    <x v="509"/>
    <x v="21"/>
    <n v="29990"/>
    <n v="39990"/>
    <x v="0"/>
    <n v="335876010"/>
    <x v="1"/>
    <x v="23"/>
    <x v="4"/>
    <x v="376"/>
    <x v="385"/>
    <s v="AEYESC4XEIJ23NANPR3BK2GGXS2A,AH5ZM42ZT35ZFEILY444IJR5KRXQ,AHHUUUD4XBXYHTWDGSEQGER6S5ZA,AGEJRNVD42CVJLY6QQULGJVX6J6Q,AHYCGGRP7XQVIYP6NRVZI6A7FH2A,AFMG67GYJL44TDSFMSA2OFXMGTQA,AH72QVCCGUXFHEAFLJB2IHSIDGWA,AHWAEDGCATZFN3QCEBZVXCLIRDTA"/>
    <x v="374"/>
    <s v="RJOCZ7VETYOPA,R3UXDJEW3BYXBD,RMTUS17UNIUS9,R2FBEMK4172QZP,R3PG1FBD4TX2RF,R2IG7GBJ9W9AIJ,RXUP19LST693F,R2OOPASHLKF3SX"/>
  </r>
  <r>
    <x v="522"/>
    <x v="510"/>
    <x v="19"/>
    <n v="281"/>
    <n v="1999"/>
    <x v="0"/>
    <n v="173913"/>
    <x v="0"/>
    <x v="40"/>
    <x v="18"/>
    <x v="226"/>
    <x v="386"/>
    <s v="AHSYI7EUDN2RNS2IPMGAS5MKLXPQ,AHHLJNBYVOGQSFG2Q4UMMRU3V3UA,AFC7PJA3XS6MHXYAUF3JZDHDUZWQ,AFL6U5G4P2KLLZU4HCOXES7ME2CQ,AFSSRLUEWTKDHYSAS36MDQQPYTKA,AG5UBF32OIHPW42GLXLBS4QOKKVA,AHLGMGTL6FSAFU2INPKH5ISUODTQ,AFL2ZLTGQ64RMXKWRI7QSA3457GQ"/>
    <x v="375"/>
    <s v="RQOWF9MFTN6CQ,R23B5JORWWE85P,R3SB0VOD36AXI0,R21GGYJ4354Q5J,R2L4513I3EHE9T,R1PKO3C46KVSKW,R2MGVNOXZZ1BWP,R2IYFCFPLPOX6C"/>
  </r>
  <r>
    <x v="523"/>
    <x v="511"/>
    <x v="21"/>
    <n v="7998"/>
    <n v="11999"/>
    <x v="0"/>
    <n v="1499875"/>
    <x v="1"/>
    <x v="9"/>
    <x v="11"/>
    <x v="377"/>
    <x v="387"/>
    <s v="AFZECWTOM2GUH3T67XW26DXUIJNA,AEIEKF6EFHH26R4DTUACQKMPJXDQ,AEFLPPQ4RG2KHSAOJF53X2CIPTEA,AGFTSZE2FTF4SUTZC7ONQ4JZDRJQ,AE5SY7U46GVLNQWM3GYOBMBKCVQQ,AGAOZJQ4WQAODOWE4K6CSPUDNG4A,AHTX2BOQMMX45RTHRTRK2E6PASUQ,AFC5XSGIOQBZNVIN5UVP7IOUXFSA"/>
    <x v="376"/>
    <s v="RQRTXJPYHHSFL,R18MNNVQYGQHHE,R1KJ85AGYAQR4S,R1T49OPXXOLBI5,R1UUEAIVGFS3CT,R3UJT4TR76E3A,R2U1YEB0JD1J6F,R16JEBARKXZ8BX"/>
  </r>
  <r>
    <x v="524"/>
    <x v="512"/>
    <x v="19"/>
    <n v="249"/>
    <n v="999"/>
    <x v="0"/>
    <n v="37962"/>
    <x v="0"/>
    <x v="43"/>
    <x v="6"/>
    <x v="378"/>
    <x v="388"/>
    <s v="AHCY2NLFROLZAQ3YQAKVF3DMHB7Q,AHH7ZBKQ6VW722YSK6JZANJAO7VA,AE6TWJIXPTWPLBA6HQBQSCSHMXVA,AG2KRPXT2HVJMBECVLAOTO7CNI6A,AFDUBGK37QSYU5TRFFFN2GO2ZIIQ,AEGFQO2LSWCXXPUILBB4B4GDIOWQ,AF7NUBGRCKGFYSLOEUO4Y2UC4QZA,AEYKETLWPT5Z6X2DVORJ76G2E23Q"/>
    <x v="377"/>
    <s v="R1WVE2XLG4MKR0,R1V82XUZ6QXB7R,R3DYS5BGGSYC15,R3CC60ZW27R468,R1COHLUY0DPGX5,R2B1KPMU711L9C,R3PTZIPG57O5A6,R3FD50GUF74ZCS"/>
  </r>
  <r>
    <x v="525"/>
    <x v="513"/>
    <x v="34"/>
    <n v="299"/>
    <n v="599"/>
    <x v="0"/>
    <n v="2799726"/>
    <x v="0"/>
    <x v="8"/>
    <x v="4"/>
    <x v="379"/>
    <x v="389"/>
    <s v="AHH26HAPTOI5Z52DFLNYU5TOLWCQ,AFIPAA4KT36MSZTCVAITRIUVJCNQ,AEYXCHSBU6NC4ZKH4OOFYZZTQJFA,AG4CH37VZG5JRJCAEYYGYTFH5UWQ,AGGCXXWA7CJVTHA22YE7PTNWQ7NQ,AFNQO7B5IZKARACZBIO74VFTU6EA,AH3ABVXQTD6ZA64V6NTEJL66RV7A,AFKY3NTT4T35K67VJ2RIO76YDK2Q"/>
    <x v="378"/>
    <s v="R2K2YNHJ952H5J,R1I8HU4RYFCVYW,R2DH2MLDOFTD73,R35L5ENDJ4MHKH,R3GBYEZ0GVZWLC,R1774TGNOXHCP3,R3RHTIGZI3S51Q,R2378C6LJXZXO1"/>
  </r>
  <r>
    <x v="526"/>
    <x v="514"/>
    <x v="19"/>
    <n v="499"/>
    <n v="1899"/>
    <x v="0"/>
    <n v="782388"/>
    <x v="0"/>
    <x v="82"/>
    <x v="3"/>
    <x v="380"/>
    <x v="390"/>
    <s v="AHR4WZ6M4WXGQP65Z6SSP4LBJJ7A,AFWCLXKTHZPXBGFUEZSMLNWHGHNQ,AGEWKSFDTAPPBDWREYVDDGF54ZLA,AGTWAL33XMDTWFE7KCCBAPV4HHEA,AELBVPKFN3ACEWFOHW6PO7WU6HSA,AEZYTNF5ZWY4QEOAAJBW4HLB2U6Q,AEN3AIBIBGI7VSC6DSJBWDF2CHKA,AHTHIO4VEWZ6SO3MIQKNNZMDUJGA"/>
    <x v="379"/>
    <s v="R31BGTIUFLQNT5,R1OQRF5LZIEHR4,R29Q5SDNP9JWZB,R1AZR3AI0IHB30,R13H3ADGD1MXRT,RBWFP5OHEVKRS,R1M1HGIX59ETCA,R1IVSKQW9YSH7V"/>
  </r>
  <r>
    <x v="527"/>
    <x v="515"/>
    <x v="19"/>
    <n v="899"/>
    <n v="3499"/>
    <x v="0"/>
    <n v="2382819"/>
    <x v="0"/>
    <x v="82"/>
    <x v="17"/>
    <x v="381"/>
    <x v="391"/>
    <s v="AFEMYJODFSKRPR4XTYKCPXMCO4YA,AH7PGDCSET6C5NOBBY2TLG2GX3IA,AEU243XCV5FGTBUI3KKCC5BGXH6Q,AFIQV62SLZITCC4FDVBUSBXBBIEA,AEHSXJA4C4V3JQWZMSE6FTILXNXQ,AEOODTBGBG2EUG3TEFGVON7V5NLA,AGMO4AMM5IA4MMUHGAXVMUHY37LQ,AHUIRRUDX4AQRQM4N7WNVLAJLSPQ"/>
    <x v="380"/>
    <s v="RGEDIZCX7LB34,R19GGFEAAXAUKK,R3L3EFRRM8X2IY,REN3MEL7IYDKT,R2H176Z5380NWJ,R1AFCXRUZ8KCCK,R16381PP969JBP,RFDKRGYGQB7U6"/>
  </r>
  <r>
    <x v="528"/>
    <x v="516"/>
    <x v="20"/>
    <n v="1599"/>
    <n v="3499"/>
    <x v="0"/>
    <n v="127307616"/>
    <x v="0"/>
    <x v="34"/>
    <x v="1"/>
    <x v="382"/>
    <x v="392"/>
    <s v="AFQUZXA3JPEY4SN7Y772C3Q55IWA,AGUHIAX34GIKOODYIJPF3WLC7D4Q,AFU2GGLEYBWH47VH3HVIR3352MPA,AFHP4M777XP7BFZDMZBUR755IQWQ,AEUXG6K2NIXVHWICO5AUEZ5TZX2A,AHWNDRVWM3DJTAWT2AXHUU2QMVMA,AGPCRJBUW6U66EYH5WARIXLIWLVQ,AFK6EVINI6JZPXK6CRXGD6G7V6VQ"/>
    <x v="381"/>
    <s v="R3FQMPLCZV75E,R3CXYW32DE2XCE,R3VMIAJI5S2S9M,R33BXR8IIASQCO,R31X014WG1MEMQ,RNZ3UOYY7B2N0,R28IU0P7UBCRG6,R34GOU1HWA68GA"/>
  </r>
  <r>
    <x v="529"/>
    <x v="517"/>
    <x v="11"/>
    <n v="120"/>
    <n v="999"/>
    <x v="0"/>
    <n v="6484509"/>
    <x v="0"/>
    <x v="51"/>
    <x v="2"/>
    <x v="383"/>
    <x v="393"/>
    <s v="AG4KZO4DB3TYVVMBWPWMMJGD4ZYQ,AHE6VSQN5XCADFDWC3TZMMWKYADQ,AHRNAZGI4ZD7G633XI64QAT6F3WA,AHUX4GCB3OYN52TETLMI7OO4JJGQ,AET2XG6WT3TJSTOJRZ5UFC5TYYHQ,AEOIVRQ4ELTA76SML2EVSFT4UM6A,AHEXJOGQ4ZOV6QSW3IHMLRYGFMQA,AEWG5SV4CCM5NUDRMA22BMJDGZVA"/>
    <x v="382"/>
    <s v="RO163Q6WRVSZZ,R28DMP1E79OWIH,R2FJI6OH7CFVRL,R1CHL5MG2PHSFJ,R2T11MDTCMZ8IQ,RV544Y0ARIS17,ROHRC9ZCY3ZKI,R28O9QSWHZF2KK"/>
  </r>
  <r>
    <x v="530"/>
    <x v="518"/>
    <x v="19"/>
    <n v="3999"/>
    <n v="6999"/>
    <x v="0"/>
    <n v="71592771"/>
    <x v="1"/>
    <x v="1"/>
    <x v="3"/>
    <x v="384"/>
    <x v="394"/>
    <s v="AHN6E6FWRU4KL6CALQVHR3IUMIAQ,AGHGAMWSDB7XXN3GEC4YFDG47CJQ,AGMDO4P3J3J6EV3C7KL5LNIZ3OMA,AEJVKFNPY3U6JF4OWLCJ2XMZNFWQ,AGSVPPCUSENUIYUPBIHKEYIG2NCQ,AF7HMPO2QTCXQ3LHWO4WXXWVH63A,AFF3B5BNL52NXU2E3X5MOBNVGKGA,AFX7BRLKONY7SL2HZRE7RXKZRPHA"/>
    <x v="383"/>
    <s v="R3PAFFUU229VTJ,R1FZWI2NPCR3IO,R3BENPL8J8RWGA,R1L15IJRIO4PAL,R3GC9CY0SL1XKW,R2ONYYWA0QB6FS,RP7C5V4J1BO3B,R2WXTI182FAGGR"/>
  </r>
  <r>
    <x v="531"/>
    <x v="472"/>
    <x v="21"/>
    <n v="12999"/>
    <n v="18999"/>
    <x v="0"/>
    <n v="964617228"/>
    <x v="1"/>
    <x v="44"/>
    <x v="3"/>
    <x v="308"/>
    <x v="314"/>
    <s v="AEJLOEHISUISLO2Z4RE2TO2V6NGA,AEJ4UYFD3M2WGB3WEQJOZ3GGJY7Q,AFJ3CVFC3MO2Z3MYQTCELWT4TTKQ,AEEBECR65JN34YC7NEJIFAQB67TQ,AE5XN2CICXIBA4IK6F4ONOJ6TOCA,AGUZQN2LWKQXLXBJO2NRTXGV7EUA,AHWQSD5JHCOHW7JYN7F52ABQCJQA"/>
    <x v="309"/>
    <s v="R1GQJYYLCFOXJ8,ROASRYCFUFCK0,R1M63KP70YH4TU,RV26OEPPLTVTZ,RAS4252SOW901,R1EQV38U53I993,RD4X602L8KNNS"/>
  </r>
  <r>
    <x v="532"/>
    <x v="519"/>
    <x v="37"/>
    <n v="1599"/>
    <n v="2599"/>
    <x v="0"/>
    <n v="4680799"/>
    <x v="1"/>
    <x v="16"/>
    <x v="4"/>
    <x v="385"/>
    <x v="395"/>
    <s v="AHROIYVXUABAGL5GUFHMEZK3WQQA,AF4VIP5F264O5O2GKFZICPZ52E7Q,AH5ZOJA5RWLFQL3XE3GPOEXYDENQ,AHM5SJCQQWFMCWZ5776MEZGW5VWQ,AE7NBFOB3OSILKUH2JW5D2E26VFA,AG3DYTM7NUZADEFMPATX4TTIKH6A,AFGEXNVVJZMM7UZDPN6EBCUWSQNQ,AFZZGR3USTVT3SLKK2EJHBPJI7XA"/>
    <x v="384"/>
    <s v="R6LNTBPRGQ5SH,R8XCX03RG32U,RNP9KG0AKI8QG,R3LP9C2W2RTAQH,R2FX53CQOLKI7A,R2FAY534DIE3GK,R3BS9HLFNF3IKI,R35GQXCRXTDQ4Y"/>
  </r>
  <r>
    <x v="533"/>
    <x v="520"/>
    <x v="27"/>
    <n v="699"/>
    <n v="1199"/>
    <x v="0"/>
    <n v="17270396"/>
    <x v="1"/>
    <x v="21"/>
    <x v="1"/>
    <x v="309"/>
    <x v="315"/>
    <s v="AEKSR7FVH2XR55S47DZZLAFA4KHQ,AH2Z4CKZS7LRJGKNN7CBOZMQ5SNA,AGZOQA4S3KYQ5XWA2NNCVAPL5NAQ,AFAI2HVZTWZTAN4VOOOMVS5H55VA,AEQ2H25C6M6LFUM7FSHRKM7MMHOA,AE562XMNDX7ZSE5LXF3ML73JYBFQ,AFVF4DJMF7VPQN73T57F4CZT2HGA,AEN6F63NGBECRWCS3ZXU6TVDF2XQ"/>
    <x v="310"/>
    <s v="R1DSLJ58BW45MG,RZF2IS7TK6MF4,RLAJSE9228SAA,RHZFWFPW57PEH,R5V3SEBXEYTV9,R3QW79LOKH6EDA,R15LLZLNGUHHTJ,R2NS5ZCYJFF5KE"/>
  </r>
  <r>
    <x v="534"/>
    <x v="521"/>
    <x v="41"/>
    <n v="99"/>
    <n v="999"/>
    <x v="0"/>
    <n v="304695"/>
    <x v="0"/>
    <x v="2"/>
    <x v="5"/>
    <x v="386"/>
    <x v="396"/>
    <s v="AEJSMM2J65DGILOOHC24C74VWPBA,AFC4X5UHL2LN4PBS2TWOMIZ2GHAQ,AEO5TWJ7OMCWVSYFCFNFE7IPHZYQ,AH4V7BEA2Q4XN6RTECG52HJ2HQEQ,AEQ567MMOMWFLO5Z2P4L54R4M3MA,AF3VFLFIMQBQ33R3XIVUEAEERSHA,AHQQTNBM4SFZLLOLXJXA7N42YTTA,AHOF7ZRAY3XJT452UT7VOSM3FSXA"/>
    <x v="385"/>
    <s v="R173QPQASTIM5E,R2RU5623DZ9ZWI,R16QI7DHVXJVCI,R3JNLJTK4WJSKY,RLJ5VUW87FE0G,R3VFYJ2WAD73ZC,R37T2ABX4GMGHX,RAR3D2XLJPVF7"/>
  </r>
  <r>
    <x v="535"/>
    <x v="522"/>
    <x v="21"/>
    <n v="7915"/>
    <n v="9999"/>
    <x v="0"/>
    <n v="13758624"/>
    <x v="1"/>
    <x v="73"/>
    <x v="4"/>
    <x v="106"/>
    <x v="106"/>
    <s v="AHZWXUWE3RGLDH4JJUK3HT3VMBJA,AFWUWJMEO4IQEMHKMUXYUILK47LQ,AHESBMCCD2JGQWVMDSW2G6QVJS7Q,AGJ2JB67X6WE4WZMZH4NWXHEGP4A,AEH5FAS6HXOZKYQOUM2YV5KKCNHQ,AGZYICOVCDNGVWXHJCDF63UTU7FA,AFIAREIU3BQVJUNZTYKC5I4TTN7A,AGVOPDVJX5H5BXDGMWPRSWAJSJAQ"/>
    <x v="386"/>
    <s v="R1GS92IDBGXYCS,R8H8QTOWYMITR,RCSP9RH3A0VAE,R2S4F8S012C7RT,RVRXFESU2TRZK,RSKOVH69IL8VG,R2OUN5B9KJNAPN,R2EBVOLHYZ8SFR"/>
  </r>
  <r>
    <x v="536"/>
    <x v="523"/>
    <x v="19"/>
    <n v="1499"/>
    <n v="7999"/>
    <x v="0"/>
    <n v="181081362"/>
    <x v="0"/>
    <x v="74"/>
    <x v="0"/>
    <x v="359"/>
    <x v="366"/>
    <s v="AH2OARRWRYKQNYKCWGQKO3NOINQQ,AFIIBGWYNYPKBPVV3YRZPI3PYGBA,AF6HCCU2LSBC7VI7PXDP7BV234VA,AFOFD4PXG6Q4MMOSO5DL3Z6SPH3A,AFJLVCFIQOLK52GX6GEPNDVDXMLQ,AEQQH4MFXL57BHAPR5HEDWJ7IYSA,AHKFAQZRUQBRNNHBMARKC5YBCLBQ,AFU4L7YEY73K63B4VWGPBWQVAYWQ"/>
    <x v="274"/>
    <s v="R2VEHBS4GTI9SH,R560D18O1BJM7,RYPXAOQI77XRF,R2T1AP2XBIAQBK,RU2RYKNTJU52I,R3D6UA9AB1KZ5D,R1YFZYNSZI9FAG,RQU8SHDXBG8NZ"/>
  </r>
  <r>
    <x v="537"/>
    <x v="524"/>
    <x v="23"/>
    <n v="1055"/>
    <n v="1249"/>
    <x v="0"/>
    <n v="2937648"/>
    <x v="1"/>
    <x v="85"/>
    <x v="11"/>
    <x v="387"/>
    <x v="397"/>
    <s v="AEXCQMYUSJFK3Z4POJQTN7YOHRVQ,AHETGN27YLTEFPHLK2EM3JEE7JJQ,AE2NBVHMJEM7COMHX2XJ4UPZ7D7Q,AFSIUC3ZDSMMALO7LFNQ46WZMU3A,AHAO6YBR3EDW2EMTABK3HCGJ6LDA,AFHUNQB64BPF4MYZRRLEYY3KW4JA,AE4VZLYVX3UP3NDMCIFWLLDGVO2A,AHNKMCRLNHO3LUTYPZ5C4WBK5JYA"/>
    <x v="387"/>
    <s v="R2FRXUVIUPO3JD,R2S7JVQ4Z9GYLB,R2U2GZZ9ZUDTE1,R33GW8VLIA7TOI,R35DGD2XREWO5P,R17TQA9TZKL5LH,R15HVUSH6RX8V2,R3UME3PEOKCQ5B"/>
  </r>
  <r>
    <x v="538"/>
    <x v="525"/>
    <x v="34"/>
    <n v="150"/>
    <n v="599"/>
    <x v="0"/>
    <n v="427686"/>
    <x v="0"/>
    <x v="43"/>
    <x v="4"/>
    <x v="388"/>
    <x v="398"/>
    <s v="AFUWV4HNHDWYGFGEHEMCKPR7HPBA,AH2QS2327TLYTXS5YHXNAS7X7URQ,AHWO6S34K43AUMEEVHEVFHHPOVQQ,AHRPIB6BCK5TKG2R5DH5H3AMRIHA,AEAYBCVEBO7ZZ4SXPQUEWWYXO7IQ,AGE6KNDSGW2KYR7DTGGTFWVWTGGQ,AFRRGE2IZFVEUFIY6PUKMSGSMZ5Q,AG5WZLHPQHKNWCKK3EZQG73THRGA"/>
    <x v="388"/>
    <s v="RM88OEEDBGL7E,RA49OAQBPGOY1,R1P18CRYE9Z987,R1NE7OSB0O86A5,R2CN1JTT7L1C7H,R20OTH46ZTVPQN,RDXU0X5IQVEFY,R1F0IEQUUDWM18"/>
  </r>
  <r>
    <x v="69"/>
    <x v="69"/>
    <x v="0"/>
    <n v="219"/>
    <n v="700"/>
    <x v="0"/>
    <n v="14036400"/>
    <x v="0"/>
    <x v="12"/>
    <x v="4"/>
    <x v="389"/>
    <x v="399"/>
    <s v="AHVZCQP5SYIVGZJK4LRP55ZXWETA,AF6YDBL3KYIK3LBKKDIHUMOLKN4Q,AHKL2U5BIK4ZODWORRJ5RWNLL2TQ,AFKZHMXRXMRTVZLMHATTD53AVKRA,AGFTWXF3QWIHMPN7SMTSHB6HNJ7Q,AE4G376L73UNPWICYOSYO2KNXYJA,AHGFA5MNVOFDMIL3322YZ6IOA5VA,AGUR3CFYVZUMDJQIESKOIQOGV7AA"/>
    <x v="58"/>
    <s v="R1BC08IFG4REKS,R1FJKIHIO54SOW,R3JR48W2CI480,R3JH7SHSXDT1GT,R35QWAY83WL8H6,R25N2U90N2A5AS,R19AK3DT3JOE82,R210WJI15JCSRE"/>
  </r>
  <r>
    <x v="539"/>
    <x v="526"/>
    <x v="37"/>
    <n v="474"/>
    <n v="1799"/>
    <x v="0"/>
    <n v="2615746"/>
    <x v="0"/>
    <x v="82"/>
    <x v="4"/>
    <x v="243"/>
    <x v="400"/>
    <s v="AEQRBL6PVEWH7MEXRN2ZI6FDU54A,AH365TQ2EE2HZM2YUGEBUUA3CBVA,AEIRPCB2GKJMM2D42JI56EZHN2PQ,AEOPPOFRNOWYNA3NCZ7FXRRILVBQ,AFGBMMBD6NTVHNHMZSTDYVKFE2SA,AHTJ4RNDSCXMGFI5GTVYAQNM6DKA,AGOJBMYF6L6P3HQ4W5N46QQIAPUQ,AFKWNS6UYCGBMT6TITLEW7DRFR4A"/>
    <x v="389"/>
    <s v="R1B4DF1E33G2SC,R1EUC6Y0ZY18QE,R3BW81NGN6FTO4,R1LUISQ85F9MSU,R1J90WSEGDNEMJ,RI68W30TV8E76,R3BBHIDI76JIAY,R1V51JJ6JQXQU6"/>
  </r>
  <r>
    <x v="73"/>
    <x v="73"/>
    <x v="0"/>
    <n v="115"/>
    <n v="499"/>
    <x v="1"/>
    <n v="3858268"/>
    <x v="0"/>
    <x v="36"/>
    <x v="1"/>
    <x v="61"/>
    <x v="61"/>
    <s v="AEGZSNGSJJAEMJ3RRNVZTKUILOHA,AGX46OTZ7C4VDXH4UA7ZAZIZUMYQ,AEDLLY6JXNCVYIW227SBCPVYHNUA,AGTJ44UNO6K5X567YLQPYGN3TV4Q,AFYCBABBI2GCQRSCKIRHPLQNO72A,AG55XGEMTFKS7BXQTNFKHFTMMW5A,AGQYGAK76B74HUWOOUOFTXH2LAZA,AHFHIY2KE5PQIJ6H7PKV6N7OLIZA"/>
    <x v="61"/>
    <s v="R2VUNGNI96EEJ7,R2JGNI2T5LVFRQ,R9ISXRV6DA0OY,RZFW11UFTCBVH,R1WGHB13Q2OLYA,R11ETJ640KDIRW,R2IA54QBAYAGND,R23Y3AD6E6GE9N"/>
  </r>
  <r>
    <x v="540"/>
    <x v="527"/>
    <x v="27"/>
    <n v="239"/>
    <n v="599"/>
    <x v="0"/>
    <n v="1286053"/>
    <x v="0"/>
    <x v="13"/>
    <x v="2"/>
    <x v="360"/>
    <x v="367"/>
    <s v="AGNJW4JB3SQZZEVJCOR6EXOTNMOQ,AFTBDE5KEINLXCQI2KBACSU4VO6Q,AHG766GX32WE357IIFA2PJWO7XRA,AG6TL6KXOCB6HW6QITVEZ3NFPYFA,AGD2H2SMDLQK62MH7BFWQ2INBP2A,AEHKGBC4LAMAC3AUCAWLJKKHRTAA,AHB6B3AB5OU3ITBYOSU2YSPVJ7RQ,AF7JC6AKO652RERHTNJ4NFM6NN4A"/>
    <x v="355"/>
    <s v="R2XF84DPH68G5Y,R272LVPQ9OGM0S,RBQF76FUWS8PH,RUV6A5DB7ROJU,R25Z9XP6UQKEBZ,R33QHW049WSWGB,R3QAWS03V5OYSG,R3407AFPL16VUS"/>
  </r>
  <r>
    <x v="541"/>
    <x v="528"/>
    <x v="21"/>
    <n v="7499"/>
    <n v="9499"/>
    <x v="0"/>
    <n v="2981090168"/>
    <x v="1"/>
    <x v="73"/>
    <x v="3"/>
    <x v="331"/>
    <x v="337"/>
    <s v="AF7B5AJJZP2WKRD74Z45L7YDOEHA,AGEYI2JEUE752XDEXSTEIO7LJI5A,AGNNZL2OXJSOP4LC4PWWYSTCZAAA,AF7O7XT6CTT6WPOITPUURTLR373A,AEI3CRGT2GQUOOD67T5H2NK6J32A,AFVNPALAXLPTQV7PA3A6GG6GNKHQ,AGFWKP74BJOEEMWDPDRITXUIW45A,AF36F2CYTEDAZ7XUT5FIVJV5WIFQ"/>
    <x v="279"/>
    <s v="RCP907FSHW2CI,R2XSNFIDSF8IL4,R2JB9PO5MV9LER,R1WOXRK1I1XUD1,R2R7NPFFHBHV2M,R209MH0VOGQ7EF,R276N47ZR7TWCM,RFYYONBM15HX5"/>
  </r>
  <r>
    <x v="542"/>
    <x v="529"/>
    <x v="19"/>
    <n v="265"/>
    <n v="999"/>
    <x v="0"/>
    <n v="464535"/>
    <x v="0"/>
    <x v="25"/>
    <x v="7"/>
    <x v="390"/>
    <x v="401"/>
    <s v="AG3EJCPDMWMFHVD75JLK6447GEYQ,AG6U76PUTURMNUURSZUAARGW4JGQ,AFUPVR34RLXDQ4KH53C63MQSFISQ,AH6TCUCBZUAI6HVVV3CRMHOYA7EQ,AHDLB7WWZVSRDGIQWDPGPKV6MUZA,AGPTBPJMGFIJOZ7TDQYIDTKYELCQ,AGWOADYNA3ENWC5E2ZTCG44PPUVQ,AE4VHTKSWGIZRK2VBPA5W4BVVW6Q"/>
    <x v="390"/>
    <s v="R1A8VRVLZEPPCO,R1G1WGHDY6EN6V,RDPRCGL4SELOQ,R14VFIZGF8DVCC,R3L5E72O2NPWAX,R1H6XVMAKGROHM,RL8QQ5LOOTC1B,R2USFYNMVOB95A"/>
  </r>
  <r>
    <x v="543"/>
    <x v="530"/>
    <x v="21"/>
    <n v="37990"/>
    <n v="74999"/>
    <x v="0"/>
    <n v="2084222210"/>
    <x v="1"/>
    <x v="76"/>
    <x v="0"/>
    <x v="391"/>
    <x v="402"/>
    <s v="AEGEOVAES62OFGQTSPSDSQ5U7SHA,AGMBYTP5MS3JCQZ2NHRA3L2FTC6A"/>
    <x v="391"/>
    <s v="R3R5DS04EXELTJ,R3JBXYOBYRX0A8"/>
  </r>
  <r>
    <x v="75"/>
    <x v="75"/>
    <x v="0"/>
    <n v="199"/>
    <n v="499"/>
    <x v="1"/>
    <n v="300398"/>
    <x v="0"/>
    <x v="13"/>
    <x v="3"/>
    <x v="63"/>
    <x v="63"/>
    <s v="AHH2TIJJ2IGD5H3DJO3FROUHRRSQ,AF37X7ZH7JPA6H5Q64NV6QFIBCYA,AFKT7LV4XE6XJ2VTHCBHPQECW2RQ,AE7GGDNBOHD2JQ2X5JPD666SAQOQ,AENNAVVG4GBJKDQKJXQUEKQKTXGQ,AFPSO7EYQBYVEJGD4TAT7YFCM6UQ,AFV5W5BR6PKGHPIG3J6TNFK7BSXQ,AHILALAA7Q6SQRTFJVLT75P37FXQ"/>
    <x v="63"/>
    <s v="R37D7HJR4MR520,RPXR67LNCQALE,R1K9WE1GDB2PP0,R34PZ2AX727RPD,R2HALNEM14EW7P,R3D6EV6X38WU4Q,R2NCR8UX28VRH4,R3PTXRLR7MPN25"/>
  </r>
  <r>
    <x v="76"/>
    <x v="76"/>
    <x v="0"/>
    <n v="179"/>
    <n v="399"/>
    <x v="1"/>
    <n v="567777"/>
    <x v="0"/>
    <x v="10"/>
    <x v="1"/>
    <x v="64"/>
    <x v="64"/>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r>
  <r>
    <x v="544"/>
    <x v="531"/>
    <x v="30"/>
    <n v="1799"/>
    <n v="3999"/>
    <x v="0"/>
    <n v="979755"/>
    <x v="0"/>
    <x v="10"/>
    <x v="13"/>
    <x v="392"/>
    <x v="403"/>
    <s v="AFPYH3UF3GB4RNX3MX46AXFM2FTQ,AGWEQHJSUA4YCG44RKCCKPFNHNYQ,AER7URKAHGBZZUO54FO5YIX3BOJA,AEPCLRI6TOAXADIFPVP6BVUV6ZYA,AHMJGVHC6Z2PFDPRVL3FFO6HVWEQ,AHV4FNKMIPRVWQREJHBT3T7KQH3Q,AHHJWO56X2DQATPTWFHER2LAVAGQ,AGXRHQVYZUCT2IESEBL3JYAJ7ZNA"/>
    <x v="392"/>
    <s v="R2MI4KSWYUEMDR,R2MNYKDL2UII1M,R2C6TUBM6IVLB0,R3VJF3LZ7XK3WV,R351DYT9RZYVC0,R2127U989S6ZZU,R29GQ8L9MVSU6H,R2H35ITTKGQLBH"/>
  </r>
  <r>
    <x v="545"/>
    <x v="532"/>
    <x v="21"/>
    <n v="8499"/>
    <n v="11999"/>
    <x v="0"/>
    <n v="3311724"/>
    <x v="1"/>
    <x v="56"/>
    <x v="2"/>
    <x v="393"/>
    <x v="404"/>
    <s v="AF33ARIIERSZ4KGYWLBGIJO3PUQA,AGYPPUPGC6R6YHQ34BXG47EF27SQ,AGJETGMWID7POEU5LDGFS4RPXSAQ,AGRA45O5QGXARH6WCZBOIHOCESJA,AHJCD4A5IUH54M6QRKEW4LUHVJ2A,AHUDJY4VCIHRMXKXIYZEDXGGXGZA,AGXYMK52TU4YHFTS64FNCTDPJENQ,AGJBNYIE4GPKFMI52C33ZNTMSVAA"/>
    <x v="393"/>
    <s v="R2FHGVLNMCEDS3,R1AHSDM5M325MM,R3E7Z6ZZCWNVTP,R2ARI9ILETH6A0,R1KRTG4TU6MUCU,R3SBJYLLR84FNM,R10IL98NTGTQH1,R2MS0CPATDN53O"/>
  </r>
  <r>
    <x v="546"/>
    <x v="533"/>
    <x v="19"/>
    <n v="1999"/>
    <n v="3999"/>
    <x v="0"/>
    <n v="120985746"/>
    <x v="0"/>
    <x v="8"/>
    <x v="1"/>
    <x v="268"/>
    <x v="273"/>
    <s v="AF3JE3MHGVCOATHASUTMN3VGF3UQ,AEDSNOOD2D6SJAET2BTNBHLV2SSA,AGGTMAPT4WBWP2C62I6CGW22QNCA,AGC6NVLEXXVXAOMXP46RL2622EBA,AFMZPE7XRDTD4DOUAAMZOME6HG7A,AFOTHR4JPCQC4JXBR3WV4C6T5XHQ,AEJMCBDH3VXRL4SPYOC23J4OG6OA,AFE2254KL46HW7HEMQMQAGTC2LUA"/>
    <x v="394"/>
    <s v="R3B5HP4PJ8JIOG,R2NS7Z2XUJL73H,R3DLYP0JW3PWDP,R3HWHOM95KCAZV,R2EVYBZOHRZ8NQ,R2U4UV55GHL0AB,R2E6IQWP86JIVZ,R225NQB3ASPXBV"/>
  </r>
  <r>
    <x v="547"/>
    <x v="369"/>
    <x v="19"/>
    <n v="3999"/>
    <n v="17999"/>
    <x v="0"/>
    <n v="308880839"/>
    <x v="0"/>
    <x v="38"/>
    <x v="4"/>
    <x v="394"/>
    <x v="405"/>
    <s v="AHQIYGWISGS2IQAQ3OM4IZHKIV4Q,AGXCRSJZ5RYOGMFVSLNRCILGSATQ,AE4MORXG46LGABI76KRVGV5BCLMQ,AHPN4Q3AZDX3HSUYDT7MHYDIL6QQ,AGBOBQFRZDOF5XPJRLHJYOGRFKNA"/>
    <x v="280"/>
    <s v="R2FY1Z66KZXJWD,R2HMU574902EOQ,R33J3X2N75IXU3,R3GGQG1U2KLAE3,R31AMOLX49DVF8"/>
  </r>
  <r>
    <x v="548"/>
    <x v="534"/>
    <x v="27"/>
    <n v="219"/>
    <n v="499"/>
    <x v="1"/>
    <n v="6986"/>
    <x v="0"/>
    <x v="37"/>
    <x v="5"/>
    <x v="395"/>
    <x v="406"/>
    <s v="AFQ7AUYJOIE2HH63KIUQK45ENQ2A,AHT7TTZ5JOTUL7CYSG5BBVPKD37A,AFB2AKARKRKHAB2PUCALX2GXOM3A"/>
    <x v="395"/>
    <s v="R33M2Q7OES3GBK,R125QF7WMZW3NW,RMDVRDSEK73L8"/>
  </r>
  <r>
    <x v="549"/>
    <x v="535"/>
    <x v="30"/>
    <n v="599"/>
    <n v="1399"/>
    <x v="0"/>
    <n v="20369440"/>
    <x v="0"/>
    <x v="48"/>
    <x v="3"/>
    <x v="396"/>
    <x v="407"/>
    <s v="AHYXJP46LXOTLZ5FXX53OWHFNWXA,AGJH265WIJJRU5CH6R2T3KPDUHUA,AGURQUXEVAYTPSF26X64GZTYMTVA,AEDNDNSMKKRKDTTX67VVJMEQEPPA,AGCUQVPEVBIWQQBLSEKK2LSICLPA,AE3FZBDL2DKG5S23STYXDBEFCLFQ,AHSDXCJVYDH2MU3PQR7TRI5TA4LA,AETU3IBTWBZE4PUKESCCMCBU7FLA"/>
    <x v="396"/>
    <s v="R3EUHZXX3UEYSH,R1UYMUD8SY2H9V,R1BQTJ4030NWYZ,R3MBTEU82OA7X1,R1R6MZFWPE1DN6,R295X0FTRQEG0P,R2XX9ZLGMLMN5L,R2ONSIR9B3OM3B"/>
  </r>
  <r>
    <x v="550"/>
    <x v="536"/>
    <x v="20"/>
    <n v="2499"/>
    <n v="2999"/>
    <x v="0"/>
    <n v="9464844"/>
    <x v="1"/>
    <x v="49"/>
    <x v="3"/>
    <x v="397"/>
    <x v="408"/>
    <s v="AEI2GKBIJPYIB7KUV7EKAFN5P4IA,AGC2IANVZWHPGJS6KPCVASYQ5N2A,AEJSFU2MHQAGBDP2LWKW2KDEJHBQ,AFHCBV4DAEF7UL3EHVLA2VQ7R3OA,AERBFUQ2XX22U7LPZTRG6A2HUTAA,AFJJ6ZOQE2X5M5FZHRUGNGHXPS7A,AEHH6FPWXY4NFI63UAHKFRAGWICQ,AEITDY3ZQ4YK4EAX6QNI43CLAKPA"/>
    <x v="397"/>
    <s v="RF8105HZQ4I7N,R1OVFYKWEJAVU4,R1U3VNQN5M4IED,R1YHYHQQN3NVED,RS5SSFIL1MWFD,RAMY81VZCIB2D,RDUL770GDRUAB,R1J7N8RPXX1S3X"/>
  </r>
  <r>
    <x v="551"/>
    <x v="537"/>
    <x v="42"/>
    <n v="89"/>
    <n v="499"/>
    <x v="1"/>
    <n v="4660660"/>
    <x v="0"/>
    <x v="62"/>
    <x v="3"/>
    <x v="398"/>
    <x v="409"/>
    <s v="AETBZL6TIGY24P3Y6WNN2BNIZIDA,AEM5NWHHVCMHY2LZH5CHNDXON3SQ,AGNOLV6ZQ6SYXOYLHBC4ORHEDL4A,AH5GPY4UE5MUMN6G5NV2BXMUUUZA,AGGCSIEZNAMED5ULILRMUMIZZ4QQ,AFN6SDYZHCOQKXW2WE4MBM3SUQ2Q,AGD6N3XPM2FBWJ5RWHLC5UDE55YA,AEMI7K7IYACRHQ4ULRGRW6JA23PA"/>
    <x v="398"/>
    <s v="RVNP5UR9UECQW,R10UNYZS2VXZ3G,R346UHG3CHA35Z,RDMK41H97ZT8M,RCRNFX4VMUPFM,R22C8ONFTU20FF,R1R7KPNEQCF7IS,R1JL2OE1X4IQ6V"/>
  </r>
  <r>
    <x v="552"/>
    <x v="538"/>
    <x v="19"/>
    <n v="2999"/>
    <n v="11999"/>
    <x v="0"/>
    <n v="9215232"/>
    <x v="0"/>
    <x v="43"/>
    <x v="5"/>
    <x v="399"/>
    <x v="410"/>
    <s v="AHBB6UBYHJ5FH2BUFQ2BCXHWQFJQ,AE4S7RU4C77FN2E57NMJIFAMH7RQ,AHAUWOVUAQX7D73DVER7HM3WKQZQ,AFVUKW5J3PRPHQ5ZIFK275YXQOPQ,AFXAQKHWVGXPXQ34RWZX3QER6MFA,AF3Q3H3ST2EQI2CBI5V2AZFGETRQ,AGI6BX5V7Y2QSCVLAAHXBHEHQ7VQ,AHVWARXU523WDIQTATHFC5NICFFA"/>
    <x v="399"/>
    <s v="R1TK3BJ0V4TTCW,R3CM92MP896BSQ,R1T1NCJKM7VXA6,RAYIW8N256R4Z,R17618VX40XGBR,R2UJBOPZHRAM66,R183JTRIE1NM6Z,R13S4RGKBN47XW"/>
  </r>
  <r>
    <x v="553"/>
    <x v="539"/>
    <x v="31"/>
    <n v="314"/>
    <n v="1499"/>
    <x v="0"/>
    <n v="43438022"/>
    <x v="0"/>
    <x v="72"/>
    <x v="6"/>
    <x v="334"/>
    <x v="340"/>
    <s v="AGGXWYRLPMULBPR7OXPEV6SNOMIQ,AHBKNSJNHRF22KZYCFRN4CQJG3EA,AELCNLLIFS2RDDTYTLT4KXJRIG5A,AHHS23JALEPKBIT7NAIJDAW3U5NA,AE4ECIOVJONHQF4A4G4GYNVQNPZQ,AHRWF3BGXKDJ4HR7NMPSC4BBMM6Q,AFJ7OTPT4MWWC3XXZCYYKIXEXFGA,AHU2SCYTK66DFVXSMANJZRT2LPKA"/>
    <x v="334"/>
    <s v="R35G82LMN1P1V4,R2R9TCZMPRU2,R2IJXSRMFCQGXD,R3AZ1FCTLW335M,RQR59DAFHW3WV,R1Z1QLVITW84J4,R2YQHZ0LLWV1HI,RSC0FWSR0TQTI"/>
  </r>
  <r>
    <x v="554"/>
    <x v="540"/>
    <x v="21"/>
    <n v="13999"/>
    <n v="19499"/>
    <x v="0"/>
    <n v="370442002"/>
    <x v="1"/>
    <x v="28"/>
    <x v="3"/>
    <x v="271"/>
    <x v="27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r>
  <r>
    <x v="555"/>
    <x v="541"/>
    <x v="28"/>
    <n v="139"/>
    <n v="499"/>
    <x v="1"/>
    <n v="2480529"/>
    <x v="0"/>
    <x v="22"/>
    <x v="0"/>
    <x v="400"/>
    <x v="411"/>
    <s v="AFAYH4FG2MUZTFGDVONVIOV4W3KQ,AFXA26HZQUFUW7XEXH5GMEEZSPMQ,AHFDNDR53QEPY535GSA7C7ZDQ5DA,AGXTHFOTWKYIA6ES5PVGEF2IHWFA,AHCSJSWJF6TFP3YDLCRVCNWPZFTA,AELOYAHMYOGED3PPIMLJIHD7DHGQ,AGNX3V74DONZBBVE2CYREKRCKAQA,AEG6YPCCZCXOX53TAJ7RCARHGZ3Q"/>
    <x v="400"/>
    <s v="RZN676INI7CXB,R3R7UHOVSK5HK6,RK4TT1MUA9PPK,R3SW1UZKGBAI70,R1QKN9JPJ1FWMZ,R208QSDKUOWNF6,R2426HG2VA66ZC,R1433K3KOBJMRY"/>
  </r>
  <r>
    <x v="556"/>
    <x v="542"/>
    <x v="35"/>
    <n v="2599"/>
    <n v="6999"/>
    <x v="0"/>
    <n v="10680474"/>
    <x v="0"/>
    <x v="11"/>
    <x v="6"/>
    <x v="401"/>
    <x v="412"/>
    <s v="AEAX7BRPDS3NSYCZQBQDL5DGZDVA,AFI76LT4UP2L3SFJMDMH2C5SM6RQ,AFK4TVL4GOKGSKXKVD4ROM3NWE3Q,AFNAPG6Q3WJAMY4MYDEV2W7JSPLQ,AF645AUHJGIUD7JY2VHG5TBNYNQQ,AHZZFBL24XXVLW6H44MOB6LBHH5A,AEV5AKL64UCEJJJCSVVBLHHWU7SQ,AHCDJWUO4YVS63AGSZWF2QHS7QPA"/>
    <x v="401"/>
    <s v="R1HOV97NOJFX4W,R3BIRU7WH404ND,RAU26U2KP1OQH,R15BZZ2VBVMJ4V,R29G5QZ1EZB3KF,R3UFXXP9B7DVUJ,R1RVSNGA4SCXX4,R2HT0UTCAOMW1J"/>
  </r>
  <r>
    <x v="557"/>
    <x v="543"/>
    <x v="24"/>
    <n v="365"/>
    <n v="999"/>
    <x v="0"/>
    <n v="363347289"/>
    <x v="0"/>
    <x v="11"/>
    <x v="3"/>
    <x v="402"/>
    <x v="413"/>
    <s v="AF4MVO4JNFDEPWFKZO62OAJKRIWA,AHVPAXEWPATRASBKHOBI2I3VRLGQ,AE47PRQCNT3YFSESBLAJOH6MSCFA,AGUOSXCR3PDNC2K4X7O7QNRGPAWQ,AH5L6KKTP5ZQSN6GVQB4ZGXOM2DA,AEP5OZFTG32NCC34GCOBFO24W6RA,AEQXLMRCT4ZS65M3ST5YV6AOZG7Q,AHZXKAGAJPIMZJD5XJ5QUIYR3ORA"/>
    <x v="269"/>
    <s v="R2DD2M5YARW7R2,R2M9ZYNGGV1ZLN,RNWNTRNLSJWSB,R3BJBPNI2XP8HF,RI1FLXH6TFEAJ,R172WRCQLOW97V,R3721R2I1BFETF,R2DH3Z46FTCXQ8"/>
  </r>
  <r>
    <x v="558"/>
    <x v="544"/>
    <x v="24"/>
    <n v="1499"/>
    <n v="4490"/>
    <x v="0"/>
    <n v="614923460"/>
    <x v="0"/>
    <x v="29"/>
    <x v="2"/>
    <x v="403"/>
    <x v="414"/>
    <s v="AGGDISUCB6COXRY7SCEYULDTYJSA,AETIHYK5L5TW5NKHBPOWXAKS4MBQ,AH77PFYHLOMFUSAQTGZKB3Y3GLRQ"/>
    <x v="402"/>
    <s v="R3LJ3MMSH7Z1BT,RPYZX0CFFJI72,R358NYWUQLR163"/>
  </r>
  <r>
    <x v="335"/>
    <x v="333"/>
    <x v="19"/>
    <n v="1998"/>
    <n v="9999"/>
    <x v="0"/>
    <n v="277062291"/>
    <x v="0"/>
    <x v="27"/>
    <x v="4"/>
    <x v="404"/>
    <x v="415"/>
    <s v="AHUGCKS7YANTMDYINXQG2UDTU4JQ,AGHQ2VHXMPWZV5SV25S5N3OENXSQ,AH3GZWZM5RVOFCJCXRU7QFBAJ5NQ,AGQ2RWOECSEFEQMIGE7VTXP65OKQ,AEVUBEFT2MRH2PRVW53SJEL7H42A,AENY7L4XGCQMI627A27G3NVIBJNA,AHQISETKX3OXMZ4IX3YO7YV4UZ6Q,AGESGUTIYJQOZ7PU563DHLYSPRTQ"/>
    <x v="255"/>
    <s v="R34816YEM3Y2VJ,R3P1QZDIWJJYVR,R2HXC35HKL6S3E,R2CUWR6SL0MMRR,R3PWLUFNP117X0,R2PK2034NVCPNH,R2YJZKVTCUJAVZ,R27X5G6UFUKCM9"/>
  </r>
  <r>
    <x v="336"/>
    <x v="334"/>
    <x v="19"/>
    <n v="1799"/>
    <n v="7990"/>
    <x v="0"/>
    <n v="142485670"/>
    <x v="0"/>
    <x v="36"/>
    <x v="11"/>
    <x v="322"/>
    <x v="328"/>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r>
  <r>
    <x v="559"/>
    <x v="545"/>
    <x v="43"/>
    <n v="289"/>
    <n v="650"/>
    <x v="0"/>
    <n v="164518250"/>
    <x v="0"/>
    <x v="37"/>
    <x v="4"/>
    <x v="405"/>
    <x v="416"/>
    <s v="AFNMA3FQAONYMREOFLNYF2RV4AOA,AHAYDWCGM4QNXWBCRC5LADVNADTQ,AFQFYAWOQX6T6PE5UVBUEFNBZC5Q,AHCXVEDVUKHZFJY5GZOVEXXZ5FBQ,AEPAT7E6LUSVYZ6BFUYULMMKN6HQ,AE7Y6RN5W7UID7VMJJWVAIT55JAQ,AECBZRZ5INBTHZJJIGSQJNEEEUYA,AHON2KL4HI3A5EPJ4TZU2MQF5ACA"/>
    <x v="403"/>
    <s v="R2XCI5KR2H8QEI,R3BNQCB05PYZMV,RVXXO15AGASNX,R1VU19BJMXT73J,R2LYRK8OS10K2Z,R1NOP9O1UWSJJC,RE6XTKYH9FSA,R1J5H4FDTO6GBX"/>
  </r>
  <r>
    <x v="560"/>
    <x v="546"/>
    <x v="44"/>
    <n v="599"/>
    <n v="895"/>
    <x v="0"/>
    <n v="54876030"/>
    <x v="1"/>
    <x v="9"/>
    <x v="5"/>
    <x v="406"/>
    <x v="417"/>
    <s v="AF4AWOIIGQUD4IZ6QNWXVHL6OKTQ,AHGZNSZ5ECVXE3L5RCORYAQXCDAA,AGXKMOT2VJHSKVF2RGDS3WHGFBCA,AHACIJNM7YURLENNI7T2GIOMOQZA,AE3KVLQI3N4354HVJ5YAIHRJFQSQ,AHYCGGRP7XQVIYP6NRVZI6A7FH2A,AFWFAON3AFS63R4TZJ2DPHHB7KMQ,AFZ4LNRNW2PKH2TMZM6QH2KJNQCQ"/>
    <x v="404"/>
    <s v="R2Z4GQU0ZVOH1G,R3JRYRMKRD0BW0,R2C5DX0ZNNX7Y5,R25A5KZD14HHJC,R2TA6MY8NIL1ZP,RX492E2N9MM6W,R2PZJ7871P6D8D,R1I8UMWC4FQ0AX"/>
  </r>
  <r>
    <x v="561"/>
    <x v="547"/>
    <x v="45"/>
    <n v="217"/>
    <n v="237"/>
    <x v="1"/>
    <n v="1742898"/>
    <x v="1"/>
    <x v="86"/>
    <x v="11"/>
    <x v="407"/>
    <x v="418"/>
    <s v="AGQ3YJHNFI6CFAOTHMHNA3BEH4AQ,AGIGNUSWYO2OQDTSK25NQWQYTKKA,AHIJZTKPBCAZCSUIZU3JPERUM55A,AFJQGE6TV2BR754CRHDMTKOCTHNQ,AGHD2OMQH2SJZ7PQONIDBG63ZBKQ,AGPBPLV5X666GMBRNJCVLJNNH64A,AHRBK243XJM2ALAIV4RQOYVTH54A,AHNZPDWG65TAYC72YLSK2DUCA6BQ"/>
    <x v="405"/>
    <s v="R32QHTM45T5S7N,R1PWLZEPRIUF0B,R2ZPR72HXJDDTX,R1ERI9BP1ALOX3,R1BY1F45H961AX,R19ZEB8HMP8MQS,RO9GYYPV0QDRB,R1P6WSNKIOGFEN"/>
  </r>
  <r>
    <x v="562"/>
    <x v="548"/>
    <x v="24"/>
    <n v="1299"/>
    <n v="2990"/>
    <x v="0"/>
    <n v="541184020"/>
    <x v="0"/>
    <x v="48"/>
    <x v="11"/>
    <x v="408"/>
    <x v="419"/>
    <s v="AGGDISUCB6COXRY7SCEYULDTYJSA,AEHVGO7QNRXBJXCIN7ZS2IBKCMUQ,AGCTCXJXG6EKLF6ANAPIKPTAW75A,AGACS7BZV5ZPI2NOFQUC4S6LVZGA,AF4WE2MXXMQUPLKNPGCVP6N3K3FQ,AHX75KI55PFZY6J6PHO7A2AENXQA,AFT3ZU3OLRGDMPBARQP3BOKLGWSA,AFFB7SSARMFDEYKPBPVDII3AFIVQ"/>
    <x v="406"/>
    <s v="R2SIAIJ2R8203U,R2SLNJ664LBZS6,R2PJGCDX444YME,R39XDUIGQYNX0A,R25G45DJ52J2HV,R2WZN2M9J9EQUM,R1PTY9JK5PT866,R2KD1JU029JTLX"/>
  </r>
  <r>
    <x v="563"/>
    <x v="549"/>
    <x v="46"/>
    <n v="263"/>
    <n v="699"/>
    <x v="0"/>
    <n v="482310"/>
    <x v="0"/>
    <x v="33"/>
    <x v="12"/>
    <x v="409"/>
    <x v="420"/>
    <s v="AECQPIQJEIF5ASVCNW43FEDLAATQ,AEO2Q72MKWA5DPWBFQQ63ALQW7AQ,AEW2N6ZN62QQ5C5RXHU4TSK2EYRA,AGLPUYATOE2KVD36DZ2VD4QAOZCQ,AFC5T42J2P6CMZQUXB4IVBEZSAFA,AEAFK6ITOXRVS34MTPODTIE4UWLQ,AGNXO5MSN4KKBGSQR3YT26CYYBQA,AGKMK57A4J54JG5OUHPMVGGPVUKQ"/>
    <x v="407"/>
    <s v="R2TD3N245ZRZKA,R2I93780O12B86,R3VTLQFO4KMHHC,R1T0W8Y2RD3FQP,RUL4CK8TAFSM6,R10TVE5WRTUL6T,R1CT7PUFT9SH87,R119BACSU1D5W0"/>
  </r>
  <r>
    <x v="343"/>
    <x v="341"/>
    <x v="22"/>
    <n v="569"/>
    <n v="1000"/>
    <x v="0"/>
    <n v="67262000"/>
    <x v="1"/>
    <x v="1"/>
    <x v="5"/>
    <x v="410"/>
    <x v="421"/>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r>
  <r>
    <x v="344"/>
    <x v="342"/>
    <x v="19"/>
    <n v="1999"/>
    <n v="4999"/>
    <x v="0"/>
    <n v="53434311"/>
    <x v="0"/>
    <x v="13"/>
    <x v="3"/>
    <x v="257"/>
    <x v="262"/>
    <s v="AFGHRQK34D54OXQCRGX5K3XTR66Q,AHNRGHNIKN4JHV2RVCWX76B7ID6A,AGIBUP4ENAQTEYCKPWASWCUJ7YXA,AG5G6IU6RDTR24OHO3LSE24JCVEQ,AHWCNVY76F7IBUHM7EBJBMQV7KBQ,AHGYR3ZSYI6EPPK3N6SJPQIP53FA,AHT76IZRPXLMCNSF377LTR6CNIPQ,AGFHRUWQ7C3KCBL6IKJ4BC3JSZKQ"/>
    <x v="261"/>
    <s v="R10I6UIAQIP9TN,R2XEWWLV1LH7KX,R3J0MEY15WI71Z,R3HJ0GBBBUGEJZ,R3TGTIJ54KHOL0,R21TUQZLYNGC0M,R1JSFOA0TD4S1A,R1KOD8YMT3FJ7I"/>
  </r>
  <r>
    <x v="564"/>
    <x v="550"/>
    <x v="24"/>
    <n v="1399"/>
    <n v="3990"/>
    <x v="0"/>
    <n v="565945590"/>
    <x v="0"/>
    <x v="6"/>
    <x v="3"/>
    <x v="411"/>
    <x v="422"/>
    <s v="AHDTCW665XEPKY4WAUG3DREFCCYQ,AGPE4RKV5YRZPGLXQ46D7DMCFDLA,AHDKSXMFH5GRBJ6QJAPSEKXC6AYQ,AF7PR2PDWUSBNAQWPFIBW4J5OHBA,AGAWIQ7HOF4I2AFI7CD5ENI7BCDQ,AFF5TLCH4IYWCZK3FG64LZ4FHRHA,AFR53YXK7LLTSYXP3UALTFVDQCAA,AHO4LIQVYAUKT6MMF4Y7MN5Z57YQ"/>
    <x v="408"/>
    <s v="R1O3A2CX9YG69H,R1OPAHCYQF1OK4,R1N6RV1W0LKGWB,R1MXGMA3JKL1YI,RAHUCIL8N8IK5,RCYPHGHZYUAAE,R37WU40YNTLIYU,R2JHL897G4Y4LF"/>
  </r>
  <r>
    <x v="565"/>
    <x v="551"/>
    <x v="47"/>
    <n v="349"/>
    <n v="1499"/>
    <x v="0"/>
    <n v="37161709"/>
    <x v="0"/>
    <x v="36"/>
    <x v="4"/>
    <x v="412"/>
    <x v="423"/>
    <s v="AHE52HKDGFCWSQO7STU7NRWWHTWQ,AHCBTTZL4LES5ZR54PCU6LSVKYPQ,AFZRZORHYQ6TSM25CRDS6UDSLUDA,AGWC4Q23F4DQ6TOMY2OBPZUB3W3A,AGGXWYRLPMULBPR7OXPEV6SNOMIQ,AGSMAA22LXXQD6VGCO3X5MMAT4RA,AFCTDH6RSQB5Q2F5E3ZXQL5I2RMA,AG4QFJXKZLMRSSLHOSL4XYGM6G6Q"/>
    <x v="409"/>
    <s v="R1JKJ6JRX7SGEL,R25BSG945DF5FO,R4BFNUNWNX1R0,R2NPEFE8O89X67,R194PSSW507V7K,R1DT0RIGH4S3FB,R38ZWKA3FZLLH,R14TFXF7AOFJ1P"/>
  </r>
  <r>
    <x v="566"/>
    <x v="552"/>
    <x v="24"/>
    <n v="149"/>
    <n v="399"/>
    <x v="1"/>
    <n v="8683836"/>
    <x v="0"/>
    <x v="11"/>
    <x v="12"/>
    <x v="413"/>
    <x v="424"/>
    <s v="AGG35S7QJCAA7Y4FOAUY6IXKP75Q,AEFI7KCPVSZ2JTMHAZ7AXVWCZR7Q,AFCDH6KOUMXDXYT5J6RI66H6H4RQ,AF46JR3IL4FMLAHLNGPOCTPWWO4A,AFWFXXYDJSIBNGG573MZOZ5RW4UA,AEZTQHAUCPBSKVZ3RAZ7E52E4JWQ,AGB6S2IB6ENELR6KLDKCNQUGY6TA,AFE2763GMEXU4LL3TH6HPCL6FWYA"/>
    <x v="410"/>
    <s v="R27GRSZF2YL5ZO,R1KXPKQ4SPO0PI,R1O4LXS46WUDK6,R1LDIIH0E88Q70,RGAH8BAUKGJ2N,R3MCAC061E19PA,R3B880ZLBUIBVP,R13XVC901RKGZP"/>
  </r>
  <r>
    <x v="347"/>
    <x v="345"/>
    <x v="24"/>
    <n v="599"/>
    <n v="999"/>
    <x v="0"/>
    <n v="192394413"/>
    <x v="1"/>
    <x v="54"/>
    <x v="3"/>
    <x v="414"/>
    <x v="425"/>
    <s v="AFE54I72EV2YOL6POJCHHP3Q5NWA,AFKLES3QOCRLIMJWHPEJVGK4RX3Q,AFLBOY3G7HT3TAYCHSRFBXF7M2MQ,AF2NZ4L5OXBCMZZ742VSQGWU2F3A,AF6562TF5CHMMJIIAO2TQPNYVMBQ,AGO6LBIRJDSVR7FW4BD5JS4OGLZA,AHSO2XARBV6CWGPNXNBK3CJU7FBQ,AFNLIVIY3LPQ6FEX2UHW4WGNOUAA"/>
    <x v="264"/>
    <s v="R2NB2K5XC70FKP,R3623Q21H3MKP6,R1XVC6NEYU3ZHV,RNFY9ZYM6195O,R3TUSIFSD4QCKJ,R22PD5EXXTFXP,R1LXC8W3AJAQ3I,R3U0OEWBKIO5Z3"/>
  </r>
  <r>
    <x v="567"/>
    <x v="553"/>
    <x v="39"/>
    <n v="1220"/>
    <n v="3990"/>
    <x v="0"/>
    <n v="427532490"/>
    <x v="0"/>
    <x v="12"/>
    <x v="3"/>
    <x v="415"/>
    <x v="426"/>
    <s v="AFU4JDUZDD6N5MUGLULCRLUQLHDQ,AGI4QJTBBCTTOJUOUV5X6ROZH4OQ,AGUKIFBPQ5LFT3NFKXAMUVEYNSQQ,AGVBFFFQVNSBYFKF5OKWVY4EPALA,AH4Q3Q5642PKPJSMYRWPYFL3TXEA,AGYUHTEK4JFB4XX5QUITAD2DWWXA,AFPBJHSPYTYE2YXNTCZYAXLQXKZQ,AEDMMOCM4OA7BFGRBDZP2RIROZFA"/>
    <x v="411"/>
    <s v="RIRMEEQUWCCJK,R1E187080D8HAU,R1RPZJJNQM76M1,R1NM9CFXWMQWWF,R2E3PSSWPOJU6N,RTA5F8RZUBJ2D,R1SZB32SSCJBY5,R199WTHV00BUR4"/>
  </r>
  <r>
    <x v="346"/>
    <x v="344"/>
    <x v="19"/>
    <n v="1499"/>
    <n v="6990"/>
    <x v="0"/>
    <n v="152361030"/>
    <x v="0"/>
    <x v="72"/>
    <x v="2"/>
    <x v="416"/>
    <x v="427"/>
    <s v="AFHFQB5UN57HBBYIGBV4YYZDXSZQ,AGPBZBEFPFL64PWRZX32JSZUHDMA,AH32ZSUDD2AINXSY42RIVL5RBCIQ,AEGEQUSFQ3L5GTTYJEM34ZLSZN5Q,AEXNZJKAL3YMVOOAUSE3BZFP4JPQ,AELMNMBT5LVUJB7C3PHTT4NTETXA,AENLU2UJ3XK6A2ORODWSHIRNY7SQ,AFZ5LXQHEOBA4QWHTTF3TQNP7XIQ"/>
    <x v="412"/>
    <s v="R19QUEKHANF087,R2CU03OULJTK2A,R1SHVTKMHHOREL,R16MDWVEULVTGY,R24VBI0XML9AS5,RO1WU1XMSF20C,R17U7AO7GNBOX8,R2HES1EME0OXU4"/>
  </r>
  <r>
    <x v="568"/>
    <x v="554"/>
    <x v="24"/>
    <n v="499"/>
    <n v="999"/>
    <x v="0"/>
    <n v="92902005"/>
    <x v="0"/>
    <x v="8"/>
    <x v="2"/>
    <x v="417"/>
    <x v="428"/>
    <s v="AGBB4DAVTI36DUQN2NLQNXJLG37Q,AG5H3U5TC6HICM23GAH5FKKIZAYQ,AF53WDXQTVOHTCIUK5YSGJXGVLSQ,AGVGHUTVQQMXT76XTN2CYSHDUJNA,AHXN6UXEHQZVJHLCNWCYHA2IAZQQ,AGTC2E3OIYPYGNKPF2XISDGZWZEA,AEQJY72BUJBIQCYK6V7CIZFEGFKA,AGS74K5IWCYY7PLGQZR7KGVOPCYA"/>
    <x v="413"/>
    <s v="RW3YCZCKGOBH,R3099XAIXYVYOG,R355B0JH9K3ZSR,RJS13UCRXJ0V3,RVHF9P5OW46KR,R19S4YL4JL81R9,R1OUTZ9YCQLAMM,RGN1P0TZA7RF0"/>
  </r>
  <r>
    <x v="569"/>
    <x v="555"/>
    <x v="32"/>
    <n v="99"/>
    <n v="999"/>
    <x v="0"/>
    <n v="8742249"/>
    <x v="0"/>
    <x v="2"/>
    <x v="3"/>
    <x v="418"/>
    <x v="429"/>
    <s v="AFNGZSZUISNZ2SMAN3L3OALQXS2Q,AEL2T4V2QAHYRIJ6BPMOETWMGLIQ,AHEU57WSVYX3MYVUTKXND7722D6Q,AH7GSAGP2FWNNWZHN7Q56Z2AWLVQ,AGIHBFWNPMXWTJOAUVEHA23XKOBQ,AE54CJHDDTC3JOR6UCSVK4UCZTTA,AHXT34K7Q5XLB7MNGS4NFI2VBMVA,AHTP47A2GMNACDBEPESZBPCQI2UQ"/>
    <x v="414"/>
    <s v="R8UDGYG74HT52,R1ZKTL2UFMHHOQ,R2XQ7ANJA4VF12,RNHDS9HCAZYPP,R2GML0ZIF4G3XG,R25B9RAM7E6ERE,R1A8S1062HZ64L,R3K1WGUC05G378"/>
  </r>
  <r>
    <x v="351"/>
    <x v="349"/>
    <x v="25"/>
    <n v="349"/>
    <n v="1299"/>
    <x v="0"/>
    <n v="18553617"/>
    <x v="0"/>
    <x v="25"/>
    <x v="1"/>
    <x v="419"/>
    <x v="430"/>
    <s v="AEIYWH2ASVIR6LTJ2JBXPQLOUYNA,AEYBIV3UZ3VQECGKV6QRO7PLR2EA,AHEAYHNW5FVLH6XD7RRKIG32OUCA,AGKIV4JCOJQGPNWBBKPXVME7T7NA,AH32CT6EKUDWLGELKZDK4TEUWZRQ,AHPRFGJEPXRPFJBR6CEZR45ICAKA,AG4ELQEFRPWHH2ADRUMUJW6XP7JQ,AEVHROK7EARG7XEZSSNEJNP6DPEQ"/>
    <x v="268"/>
    <s v="R3HLDGIDF7PO8C,R2FBEQYGE0TH2P,R81L413HRWD8B,R3V903TPDK44R2,R38GLLZ84DSEWS,R1GXNHN7WJM2G7,R3RK45ISPYVM54,R125MD72MJH9VN"/>
  </r>
  <r>
    <x v="570"/>
    <x v="556"/>
    <x v="43"/>
    <n v="475"/>
    <n v="1500"/>
    <x v="0"/>
    <n v="96409500"/>
    <x v="0"/>
    <x v="45"/>
    <x v="0"/>
    <x v="420"/>
    <x v="431"/>
    <s v="AH3VUICGCKITW2W3TEED2EIY3ZTQ,AGTVGGF42U3KPHT3BTNHNX73XSVQ,AHMMC3QMOKVDBOOVOHAFZSCLWDAA,AGRHECE4JDSOZKHEAH5YNWV6YNKQ,AGIL2JPFUVXPBA4PNMMVAIPXAKWQ,AFPOLXH4MXKCJI33QBTKLOA25A3A,AF5M3QNBEEXBHH6BOPCHIU7V2WVQ,AGWVF275SEYSCYQXQFO7KEL5AAQA"/>
    <x v="415"/>
    <s v="R3SSOBQITYNPKB,R3A4C1P3IDXTAD,R3W0T7AI69710R,R33EXPRT4EBMKP,R36CM7BFMNFGKB,RV1VPXNF6R439,RK6F5JOI2TI2P,R1URGIVAZHUKNJ"/>
  </r>
  <r>
    <x v="571"/>
    <x v="557"/>
    <x v="44"/>
    <n v="269"/>
    <n v="649"/>
    <x v="0"/>
    <n v="35250435"/>
    <x v="0"/>
    <x v="53"/>
    <x v="4"/>
    <x v="421"/>
    <x v="432"/>
    <s v="AEKLQGYWRYPMVY7BPBGHFZHW2KHQ,AFY6F4SOQGV36CVSEIW32NCNCSUA,AFZJRXAD3NPFKJU56SZBKYK3X4DQ,AHPF7KBSD6D2KESY7LO7JWUYU6IA,AGCILAMQ3VYCN54F3LUXGIFBXTSA,AGE7AOWKJLOVFXMMTBYYLT35OEXA,AGWQVVOQMKQDKPGOT66L7MEXJXIQ,AFLSABEQELMYX7MQMC76CE3YZA4Q"/>
    <x v="416"/>
    <s v="RZK0M87UXFG2,R3AZ8CAEQNP5IQ,R129CVNZPQBGK3,R1ENQGYVMS224D,RFZOVKT1IXFRY,R1SI1FFO31ZKVB,R2AMJ2PSF5B54Y,R5IR2JMR7OMZK"/>
  </r>
  <r>
    <x v="572"/>
    <x v="558"/>
    <x v="44"/>
    <n v="299"/>
    <n v="599"/>
    <x v="0"/>
    <n v="956603"/>
    <x v="0"/>
    <x v="8"/>
    <x v="3"/>
    <x v="422"/>
    <x v="433"/>
    <s v="AGORBC2ADNWTLGRWKCZRO7GOG7RQ,AHW6N3FDZXLXEEXO53Q3SMVFLCDA,AFLGGMV4SBRWIXXHBCHESRA5WMVQ,AHXAAOXPYBOJOTHOOTDEEPQJ7FVQ,AFNROTTTTJQQPZPRJWWPSPBEPVQQ,AHKEHV7YSGK2ZCMEUQYS6LJNURKA,AEFXAZ2UATTLLEZX44V5WMEGNS4A,AHERJ7CWJFLTCL3H64F27OBZBHBA"/>
    <x v="417"/>
    <s v="R1Y9N553TGL8LN,R28ZACVW980ACH,R2SPQPMXFCB67B,R2L2KO1KH9FLRI,R37SFSAVVH051A,R15PGRIFZVLZLP,R3O0LVO6BNKANJ,R11LCNI4PZLK5B"/>
  </r>
  <r>
    <x v="359"/>
    <x v="357"/>
    <x v="19"/>
    <n v="1599"/>
    <n v="3999"/>
    <x v="0"/>
    <n v="120985746"/>
    <x v="0"/>
    <x v="13"/>
    <x v="1"/>
    <x v="268"/>
    <x v="273"/>
    <s v="AF3JE3MHGVCOATHASUTMN3VGF3UQ,AEDSNOOD2D6SJAET2BTNBHLV2SSA,AGGTMAPT4WBWP2C62I6CGW22QNCA,AGC6NVLEXXVXAOMXP46RL2622EBA,AFMZPE7XRDTD4DOUAAMZOME6HG7A,AFOTHR4JPCQC4JXBR3WV4C6T5XHQ,AEJMCBDH3VXRL4SPYOC23J4OG6OA,AFE2254KL46HW7HEMQMQAGTC2LUA"/>
    <x v="394"/>
    <s v="R3B5HP4PJ8JIOG,R2NS7Z2XUJL73H,R3DLYP0JW3PWDP,R3HWHOM95KCAZV,R2EVYBZOHRZ8NQ,R2U4UV55GHL0AB,R2E6IQWP86JIVZ,R225NQB3ASPXBV"/>
  </r>
  <r>
    <x v="360"/>
    <x v="358"/>
    <x v="19"/>
    <n v="1499"/>
    <n v="7999"/>
    <x v="0"/>
    <n v="181081362"/>
    <x v="0"/>
    <x v="74"/>
    <x v="0"/>
    <x v="359"/>
    <x v="366"/>
    <s v="AH2OARRWRYKQNYKCWGQKO3NOINQQ,AFIIBGWYNYPKBPVV3YRZPI3PYGBA,AF6HCCU2LSBC7VI7PXDP7BV234VA,AFOFD4PXG6Q4MMOSO5DL3Z6SPH3A,AFJLVCFIQOLK52GX6GEPNDVDXMLQ,AEQQH4MFXL57BHAPR5HEDWJ7IYSA,AHKFAQZRUQBRNNHBMARKC5YBCLBQ,AFU4L7YEY73K63B4VWGPBWQVAYWQ"/>
    <x v="274"/>
    <s v="R2VEHBS4GTI9SH,R560D18O1BJM7,RYPXAOQI77XRF,R2T1AP2XBIAQBK,RU2RYKNTJU52I,R3D6UA9AB1KZ5D,R1YFZYNSZI9FAG,RQU8SHDXBG8NZ"/>
  </r>
  <r>
    <x v="573"/>
    <x v="559"/>
    <x v="24"/>
    <n v="329"/>
    <n v="999"/>
    <x v="0"/>
    <n v="76949973"/>
    <x v="0"/>
    <x v="29"/>
    <x v="2"/>
    <x v="423"/>
    <x v="434"/>
    <s v="AECPFYFQVRUWC3KGNLJIOREFP5LQ,AHHURVABUYFBH5VMO37ELU6VL4BA,AGINNSDVZYV5ZKNNIJO7GL2ODKJA,AHGTFXNFYDEBYKFIM5AGTVJHLQWQ,AETX622QBRE6A5D6JOV5JW3NDXUQ,AGJDDBKFP2QLF76TQ4G2LWTVVXLQ,AFYQCTYLY5N5ZAB2DBAKWUZNBF7Q,AFZQHGNNUAQ2MMHXAE3IUISW6OFQ"/>
    <x v="418"/>
    <s v="R2GVOJLXANNFG2,R3CY1HGOV9WMQT,R7U8B1E7W8E54,RYB8ZW396HQB,R3790HUAN7KW93,R1IN06KIK8ENHU,R1UXT7KA6M4R0Z,RNTYVAAWTJ5CE"/>
  </r>
  <r>
    <x v="574"/>
    <x v="560"/>
    <x v="48"/>
    <n v="549"/>
    <n v="1799"/>
    <x v="0"/>
    <n v="51863371"/>
    <x v="0"/>
    <x v="12"/>
    <x v="4"/>
    <x v="424"/>
    <x v="435"/>
    <s v="AF2PEMNSWZSUIHRAPJGOPJ7GAF6A,AHJATMZUL2L2MVZDRBBE2YCLSDUQ,AHMCOOZB4T62PFVOC5KYTRN7AKCA,AHO6HF6W242DPCOUL337SAZ4RFWA,AEPIMKMLGRFWLU7CETWUPBCLFR7Q,AGT4OV5ZEJELU6LGJ3SVHQBHUBYQ,AGBJZG3XMZ3WPI7FY2DLYYXSBUNQ,AHG4NWCAUQ7X2Q2OYOIB5WRNPHWQ"/>
    <x v="419"/>
    <s v="R1REJSSQVMNGVO,R33WYRQ1J4RZHO,R3ECO7HPNMHBTT,R1GORSR46QQ6SN,R1O350T6VW5RR3,R2BXJ480ZVSUMH,R28KMQ1TUV7E2Z,R3KCC7HPRPOF0C"/>
  </r>
  <r>
    <x v="365"/>
    <x v="362"/>
    <x v="19"/>
    <n v="2199"/>
    <n v="9999"/>
    <x v="0"/>
    <n v="294750522"/>
    <x v="0"/>
    <x v="38"/>
    <x v="0"/>
    <x v="425"/>
    <x v="436"/>
    <s v="AEJQT5NMTAM2ZRPQDNGLOL6NTKRQ,AHIKFQ5VP6QGYQK3GJICMV4U7ULA,AHWEF3345QLMPIGGOW6VUYJZEFDQ,AFLEQIFCKD7EUBQTHJ7T7XF4MWMQ,AGOYRCQ3PNL2AIXWYLPSXVQYGJEA,AHLORXFV6I3JRBNER3O6DIOVWM5A,AH445QA3XXIV6FPASBU6OBICSLYQ,AHT6SE3YNTHR76UT4QDQKBHEH5EQ"/>
    <x v="420"/>
    <s v="R26YAKWWPQSNL,R30L263BU0PTZP,R1A8G9G8J5Z3V5,RBTZE0Y27F7IZ,R2HS8RN6NBKP6Z,R39640821J2S6S,R75IA3ZAEBTFU,RCVN98N40B1C5"/>
  </r>
  <r>
    <x v="575"/>
    <x v="561"/>
    <x v="44"/>
    <n v="299"/>
    <n v="650"/>
    <x v="0"/>
    <n v="21564400"/>
    <x v="0"/>
    <x v="34"/>
    <x v="6"/>
    <x v="426"/>
    <x v="437"/>
    <s v="AH5ZFNLZLJW24YKDQMDHCWGT3MLA,AETSU7SDMZB4653PYWJ54WIPTYJA,AE3XDACOGNEPOGDQHEDJWR4R3JBA,AGLYWTUJ7XAWSKGMRXZEMUHNN3QA,AGAPGK7QBUJDHYEHVEZIJSSU6RXQ,AGJ2FLVYPLUMJGSB434XS3BTEU7A,AFPDB7JSVPNWJT6KF53C3O5ORJQA,AH3M2HOCS7VMTXCOYYI2AKZTFQDA"/>
    <x v="421"/>
    <s v="R2K3IBMM9I3HQH,RL1H11C1J4W4U,R26GYIVCHR44IY,R2X4UKYY57A9JX,R3J71TYH2ISEUY,R3EX53W4D2TLR9,REY9RHIDKB28T,R2IYAMOBWJY5JC"/>
  </r>
  <r>
    <x v="576"/>
    <x v="562"/>
    <x v="49"/>
    <n v="798"/>
    <n v="1995"/>
    <x v="0"/>
    <n v="136984680"/>
    <x v="0"/>
    <x v="13"/>
    <x v="1"/>
    <x v="427"/>
    <x v="438"/>
    <s v="AHB43CZ4RHLJ5S6CBOWX6MEI7J4Q,AF3XMPDSQQDSRN2PG5NGPECLPRDQ,AHQF77NZIRBV6LQMO6VEC6O5FL4Q,AFIKD3VY6WOYWPMJUTELWZAXHIXQ,AH6NJEFXD5ISMZJQICGKAZPQQGWQ,AGQS2PKNNCEBXCPSYKOO4I2DGZNQ,AEMACSBSMT4WLJPLOKIWGFJLJJEQ,AH2MIHS2WTWM7R5DFWRUZVTYK7TQ"/>
    <x v="422"/>
    <s v="R1ZSCBBOGJ8VB,R2JXWEENFMSBAQ,R1TOMRGD2ASPF,R1PFE2ODTMG96C,R1C5A0KYEKBKJJ,R1IYLE1NMK9R12,R3IS14LK5OVU68,R2727E10ZHH72K"/>
  </r>
  <r>
    <x v="0"/>
    <x v="0"/>
    <x v="0"/>
    <n v="399"/>
    <n v="1099"/>
    <x v="0"/>
    <n v="26671631"/>
    <x v="0"/>
    <x v="0"/>
    <x v="0"/>
    <x v="0"/>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r>
  <r>
    <x v="577"/>
    <x v="563"/>
    <x v="50"/>
    <n v="266"/>
    <n v="315"/>
    <x v="1"/>
    <n v="8829450"/>
    <x v="1"/>
    <x v="85"/>
    <x v="6"/>
    <x v="428"/>
    <x v="439"/>
    <s v="AF37SWB5BJAXD6F2Q74M6HJIHADA,AFP7XI3X4GGJVQCYYPJZ3Y3KZJFA,AFC5CQXBCJCOU4VWPCMLLQV5NJRA,AF5L22PGGUCE6JRZN7Q6CZJMMH5A,AEZQUPHUINOCTERMXT3HOTVPLYGQ,AGLYWTUJ7XAWSKGMRXZEMUHNN3QA,AF2GJR4HSNPC5E7MMHUMDK5QR4PA,AHR6Y7I727FA6UYUHTZYNGOGDV2A"/>
    <x v="423"/>
    <s v="R31X4I2TGYDUN8,R27PTCIK04AE46,R23U630I51IZTI,R3TLR3XSHP0UH9,R2RP5UV7LX3QTF,R3W3H7WY3GXGHM,R158W5SZQQ5YSS,R1OT133BOUEYND"/>
  </r>
  <r>
    <x v="578"/>
    <x v="564"/>
    <x v="51"/>
    <n v="50"/>
    <n v="50"/>
    <x v="2"/>
    <n v="289600"/>
    <x v="1"/>
    <x v="26"/>
    <x v="4"/>
    <x v="429"/>
    <x v="440"/>
    <s v="AEVPRYZLGHNMEZA5BYGIX36LYZXA,AEZPOZQEEBFFXZ2EQUYJI4VIQILA,AE4FRP3D6KIQG7H3GP436GUD52VQ,AGIUJI423LLZ56YOUAQ5NEYLFVEA,AGGT6VCILAXDI3NPIFAKXBGDYVQA,AHYLFL4VWQ2J4OOZXMEPISX5G64A,AHONFHGWU5UFOW2K622LL7B26M3Q,AETTZUILIPB5I7FQ272YUGEJ4SNQ"/>
    <x v="424"/>
    <s v="RZAAQFY7BDSWC,R3604ZO2AA4PK5,R3C8K6Z6W9MDTQ,R38163YROZHHFG,RDXE4NC3K02IY,R2BG3LFIR1DRUP,R1AA1L9EH743MV,R1Q23Z4DE0QT8Q"/>
  </r>
  <r>
    <x v="579"/>
    <x v="565"/>
    <x v="52"/>
    <n v="130"/>
    <n v="165"/>
    <x v="2"/>
    <n v="2438370"/>
    <x v="1"/>
    <x v="73"/>
    <x v="2"/>
    <x v="430"/>
    <x v="441"/>
    <s v="AGXGYUPGIFDGD6LPTVB2XVE7JWNA,AH2ZUPRKPAFHMLFBVWD26PDVJK4Q,AGAXCWBSPZUPB6GKZKHS3WDT52YA,AHJBGHHXDRA7M5MKCLYLYDNWSURA,AGS35GMYV4YBWSINMHG7KX6VCX5A,AFX2CQSR3SBHOJQWQHBLDIHQG3RA,AEEE77EDIHNXZHXAC77EGZGKGSLQ,AH64TGKPMKB5SNT76NT4ZDNF5YEA"/>
    <x v="425"/>
    <s v="R2U4L5Y1EI2L9P,R17YBU9W32A30N,R29OI40B53G6UK,R3LHAFK1QLQHX,RQXZDM0PKSCMS,RKN5ISCXXFA4B,R2V6JCQJ8NFGYI,RAH387U1B1AFN"/>
  </r>
  <r>
    <x v="580"/>
    <x v="566"/>
    <x v="24"/>
    <n v="449"/>
    <n v="1290"/>
    <x v="0"/>
    <n v="118383300"/>
    <x v="0"/>
    <x v="6"/>
    <x v="3"/>
    <x v="431"/>
    <x v="442"/>
    <s v="AFYMFZN2MFKODDI25OZKLO36LCHA,AE46PAL3I6SQVZG4CQR754OYQ7RA,AFILVEY4BG7TP2XCLB7N6AGAZMFA,AHKAHUT2A5EOQTRLYEOO6W6BQSTQ,AELYRRH5SBV6UFG3GU6BFG5BR2QQ,AES5I6RABQPPMKSG73P546HHSHFQ,AHTP6VRCDVSOFKPWMXJLFWKU2VJQ,AF27PDSYD6M3T6GI6X3VMQXOGUUA"/>
    <x v="426"/>
    <s v="RZ7BLWVBP91F3,R3VUE0FS0NDIRK,RWESRERAFOYEW,R1YONSMZERBPET,R3JFQJ4ZJ5RY0T,R1KBRXW0AL249U,R22L0SQFC67YKF,RWK29DZUWGFWM"/>
  </r>
  <r>
    <x v="374"/>
    <x v="369"/>
    <x v="19"/>
    <n v="3999"/>
    <n v="16999"/>
    <x v="0"/>
    <n v="291736838"/>
    <x v="0"/>
    <x v="60"/>
    <x v="4"/>
    <x v="432"/>
    <x v="443"/>
    <s v="AHQIYGWISGS2IQAQ3OM4IZHKIV4Q,AGXCRSJZ5RYOGMFVSLNRCILGSATQ,AE4MORXG46LGABI76KRVGV5BCLMQ,AHPN4Q3AZDX3HSUYDT7MHYDIL6QQ,AGBOBQFRZDOF5XPJRLHJYOGRFKNA"/>
    <x v="280"/>
    <s v="R2FY1Z66KZXJWD,R2HMU574902EOQ,R33J3X2N75IXU3,R3GGQG1U2KLAE3,R31AMOLX49DVF8"/>
  </r>
  <r>
    <x v="581"/>
    <x v="567"/>
    <x v="24"/>
    <n v="399"/>
    <n v="1290"/>
    <x v="0"/>
    <n v="265740"/>
    <x v="0"/>
    <x v="12"/>
    <x v="0"/>
    <x v="433"/>
    <x v="444"/>
    <s v="AEY3XQ3NAOS4ZK53VDEVWJ72UYMA,AFENYA36PCVR7U6VQVSGHGIUH7KQ,AEEYC3VV6XNJOUKLAKNJCTNZ37DQ,AE35LUYKKECJUBLJE373GGQIZNOQ,AF75CFR7RD3EVKMOZ6TU5J7GOOVA,AEIHLPUUYWECA55HPXXHUPKVA6JA,AFAEMQGQFXD6JFPE2PTK6THIH53A,AGUZOTZKNVCVN57MFLCTCNCTDLCA"/>
    <x v="427"/>
    <s v="RUVNSVGR3C0ZK,R3IZIBJ48U0KDN,REZOPKFLKI7YE,R3G7FE8ICIL8K5,R1G7WNTY9MC6H4,RV51Y63DBOCWS,RSYBU38UVWSP6,RADZV5UTZTYWO"/>
  </r>
  <r>
    <x v="582"/>
    <x v="568"/>
    <x v="53"/>
    <n v="1399"/>
    <n v="2498"/>
    <x v="0"/>
    <n v="84225066"/>
    <x v="1"/>
    <x v="15"/>
    <x v="0"/>
    <x v="434"/>
    <x v="445"/>
    <s v="AGUV3QWPJUZF72A7TRV5XZLSRP2Q,AHQMSLQQ4T7RDZBR7K6FFS2WTG3Q,AFZVV44R3C5A6YYCZDNUTMEKD7OQ,AEZKAOXLKYZBBTZ6MEL33LAY2O5Q,AF5AATC7IJVSDOVSKOGL4KE5M52A,AF4KWHA553OSYR5DLLBBDEHHBRJA,AFEVXMESJYDWLJBXPN7HVX62TPOQ,AFI2SQEGAA3335ZEAMB52XPPHS2Q"/>
    <x v="428"/>
    <s v="R1SNDKJ3F47REI,R2TKI3QCYTIHEU,R3LOHD95Y9I8Q3,R3L674Y2TEWO4K,RCNO312K340D9,R21QJQYXKVPKBW,R11VGKTVQCTPW1,RIME7JQPW8QM8"/>
  </r>
  <r>
    <x v="1"/>
    <x v="1"/>
    <x v="0"/>
    <n v="199"/>
    <n v="349"/>
    <x v="1"/>
    <n v="15353906"/>
    <x v="1"/>
    <x v="1"/>
    <x v="1"/>
    <x v="1"/>
    <x v="1"/>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r>
  <r>
    <x v="2"/>
    <x v="2"/>
    <x v="0"/>
    <n v="199"/>
    <n v="999"/>
    <x v="0"/>
    <n v="7920072"/>
    <x v="0"/>
    <x v="27"/>
    <x v="2"/>
    <x v="2"/>
    <x v="2"/>
    <s v="AGU3BBQ2V2DDAMOAKGFAWDDQ6QHA,AESFLDV2PT363T2AQLWQOWZ4N3OA,AHTPQRIMGUD4BYR5YIHBH3CCGEFQ,AEUVWXYP5LT7PZLLZENEO2NODPBQ,AHC7MPW55DOO6WNCOQVA2VHOD26A,AFDI6FRPFBTNBG7BAEB7JDJSMKDQ,AFQKCEEEKXCOHTDG4WUN3XPPHJQQ,AHKUUFNMBZIDLSSPA4FEHIO2EC7Q"/>
    <x v="2"/>
    <s v="R3J3EQQ9TZI5ZJ,R3E7WBGK7ID0KV,RWU79XKQ6I1QF,R25X4TBMPY91LX,R27OK7G99VK0TR,R207CYDCHJJTCJ,R3PCU8XMU173BT,R1IMONDOWRNU5V"/>
  </r>
  <r>
    <x v="375"/>
    <x v="370"/>
    <x v="19"/>
    <n v="2998"/>
    <n v="5999"/>
    <x v="0"/>
    <n v="31068821"/>
    <x v="0"/>
    <x v="8"/>
    <x v="3"/>
    <x v="278"/>
    <x v="283"/>
    <s v="AEL5HU25IP7YT5WK3LXNC5M36NBA,AG6OO5TADBKM6RSXLN54U2LYYPXA,AFBICZEMDBBG2PL7T424USBD3PNQ,AH6KGRI6O5D37TRWQAKYLMWIZMKQ,AFQY3C6LSFBOO4FUHKKVD7Q6LFIQ,AEP3MKB5RNDLJPK4JW22FX74WKFQ,AFDTYPH2YS7I3XDWEY5I6RXU53MA,AEUXJSPLBCM6V4UCEVFPF53YC4GA"/>
    <x v="429"/>
    <s v="R14ALM4LONM07K,RBQ5KLENMT5W,RC8LE1R8ZUXK6,R2DOHSMCOKMG28,R23BQ1TQ435IEO,RX6XRNRWHWUBM,RQTVJP9U5HCTZ,R19QIA3XET90J7"/>
  </r>
  <r>
    <x v="583"/>
    <x v="569"/>
    <x v="54"/>
    <n v="4098"/>
    <n v="4999"/>
    <x v="0"/>
    <n v="253999190"/>
    <x v="1"/>
    <x v="75"/>
    <x v="6"/>
    <x v="435"/>
    <x v="446"/>
    <s v="AFWREBMJRX47V7TJD5E7VUBKZY3Q,AFKUWB5DABB7DVVRNJADCSDKFJ5Q,AGCKABAFBXEB4DLQSVS2YPRFULZA,AEWO5MXEBFN3PMJAXYAUXB4OMBOA,AGBNLIOKIT72A2TBLG6A35XUEIMQ,AGDC3KZSQJMQL3GNEEMOIZRKXUAQ,AENODPH3RWTEZMADDI7ZXXD5UBLQ,AGGJWLZDECN7FGJ45NLF4JOUE27A"/>
    <x v="430"/>
    <s v="R2BYIBOB1SJCU5,R27XI4KBBS4CO0,RNDLXV8UJZSO,R1HOQAPL2PXKNX,R3DZGHPLQSWOLO,R37YZ6CK8TNTM4,R3KPNR16XZW0ZH,R28BCVQ1MKZP7S"/>
  </r>
  <r>
    <x v="584"/>
    <x v="570"/>
    <x v="55"/>
    <n v="499"/>
    <n v="1999"/>
    <x v="0"/>
    <n v="6734631"/>
    <x v="0"/>
    <x v="43"/>
    <x v="7"/>
    <x v="436"/>
    <x v="447"/>
    <s v="AHLLRY3ISUM56WO2EJYCDE4J6E3Q,AGL2WQUXIVJ7MJZO2FQA5YEEKYGA,AGPMMNZ6KT752BNQNASY52CKSHHA,AFTPAQY425APNC5O64CFVBNYGUMA,AFFGWYKF2QF2IRGERWSNOLQ2QW7A,AFFQMKXLAXT54MS2POKG6RZSRQXA,AE3ZQLAKLHGLFWBN2LOJTSYYN7HA,AHI4OYSIYXJIJIXAO73LAUJTEICQ"/>
    <x v="431"/>
    <s v="RXPIU94G6Y8XR,RG8WXHVO3Q5BN,R2VKT81SI4UN3S,R1TH2LQCYPBXMS,R1XO0RGL2VW166,R2WSQJGLL679MI,R1CEANV7C25XJ6,R2SFO5ZGKFMA3A"/>
  </r>
  <r>
    <x v="585"/>
    <x v="571"/>
    <x v="44"/>
    <n v="299"/>
    <n v="449"/>
    <x v="1"/>
    <n v="5310323"/>
    <x v="1"/>
    <x v="9"/>
    <x v="12"/>
    <x v="437"/>
    <x v="448"/>
    <s v="AFJ7UDS63R5ITGAMOSRK7KNWHSSA,AH7ZV5NZPWUYLZQLPVYXXYV4VOVA,AHIHRVMHYHOH5D52QNATDQ6G3VRQ,AFDTXWDJNXAYUGM542YUPNIBHBOQ,AFICHFCZ5WJJOZ6HM67EQ2L3YYTA,AEP7EC356VG6MRFKXMOMUB7P54XA,AG2SFK64KDQ5YXJ2DRZSQHA7IAIQ,AGKFITVCPLXDAGC5SLHFRLXPQYYA"/>
    <x v="432"/>
    <s v="RLR4ETD7RIB3P,R2TLZ8IYTYAIJR,R3C4LR2YHIRZ95,R3M7POECW3UFL3,R31RTO2FZW8SEN,RV2OCYSB602OB,R31GOALBI9UPLK,R1CTAKZMHTLVVO"/>
  </r>
  <r>
    <x v="3"/>
    <x v="3"/>
    <x v="0"/>
    <n v="329"/>
    <n v="699"/>
    <x v="0"/>
    <n v="65960436"/>
    <x v="0"/>
    <x v="3"/>
    <x v="0"/>
    <x v="288"/>
    <x v="29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r>
  <r>
    <x v="586"/>
    <x v="572"/>
    <x v="53"/>
    <n v="699"/>
    <n v="999"/>
    <x v="0"/>
    <n v="15279705"/>
    <x v="1"/>
    <x v="77"/>
    <x v="12"/>
    <x v="438"/>
    <x v="449"/>
    <s v="AEU3E6TTMRR3RHIFOK3IF6XYSDLQ,AEZYNEENP5XHNOPLJJETULXZCA3A,AEGIDWKG4HE7J5FFY65JSBQTELFA,AG5DWPD54QGSLWJ6QUFERLPNAX4Q,AGHNMCD4YF3P2TJZ4OARR35PZT5Q,AEXUB3TKS66IKTFNZZYLP4CJ2IZQ,AFGWFXKWBDBAQ6Q2FCANAK7ZJGUA,AFZDR5KNLP6HTBN33LC3AZ472J5A"/>
    <x v="433"/>
    <s v="R1ZFP957X6NEUB,R1V5NJVJMX27HK,R37W2Z08BFVMN2,R23NRC2SDTFP1R,R2IDKTNLPSRRXA,R3TRXLCPJ7CXLS,R2RQD6H9YMSUK6,RS9ZB4H3Y5CQZ"/>
  </r>
  <r>
    <x v="587"/>
    <x v="573"/>
    <x v="56"/>
    <n v="799"/>
    <n v="3990"/>
    <x v="0"/>
    <n v="108284610"/>
    <x v="0"/>
    <x v="27"/>
    <x v="4"/>
    <x v="439"/>
    <x v="450"/>
    <s v="AEDCAWW6MGT4UO4RRH7NOK3EH5SA,AFMZX4QR2GN2JMC5GZS66RJM4YTQ,AFLG2PW5COQFF4ALCTWAHMWQ5XBQ,AGT75OEHIEIVEH3WH3ARDJGVUM2Q,AEZW37RE5IIP2MCYW7NCWO3CTJCA,AFGLU4AR4M7DZADQJX5SUGNZW7UQ,AG6YU7BHITXUFJ22336KYWROTZKA,AFWHBJHINMLO6RESQFNCY27BFGHQ"/>
    <x v="434"/>
    <s v="R2BUP3AXKYUHYP,R3B772KI95MWNX,R7R351CJN43NM,R84AXG1XCM1R3,RYCTR2UZGN6GU,R1VNKAJ163SXLP,R310TJNPM9I9ZO,R231H2ZVU5558I"/>
  </r>
  <r>
    <x v="588"/>
    <x v="574"/>
    <x v="24"/>
    <n v="1399"/>
    <n v="5499"/>
    <x v="0"/>
    <n v="52262496"/>
    <x v="0"/>
    <x v="43"/>
    <x v="2"/>
    <x v="440"/>
    <x v="451"/>
    <s v="AGGSPBWHNKPM222VK2PCN4PHRMWQ,AHKPIQ3BNCTJ2EVZ3SWK45X6S2MQ,AEZ4XP6EQ5UIJF5YHBGJ3EPP4MOA,AFIND4QQKETURXU76GI6655ZFS4Q,AF6SCWIB7NVHZI4WWZHXAY2JJUGA,AEE2XYKFE3DMNYQTOCBK3PEVORQA,AH7X6273K5JCM64M6H4NHACJNOPQ,AHJE2BSA3PARAUPU7WEXWJ6WS3KQ"/>
    <x v="435"/>
    <s v="R3Q0EFB6CKAL4W,R3SBR1YRGFORQV,RHK2VI4OFC8UW,R1QPBRC7ZDKAB6,R2QKG9AO1MMHNQ,RLC1RHGMCZS55,R4RMB9P1YZJV3,R3L44D00WINPGV"/>
  </r>
  <r>
    <x v="4"/>
    <x v="4"/>
    <x v="0"/>
    <n v="154"/>
    <n v="399"/>
    <x v="1"/>
    <n v="6745095"/>
    <x v="0"/>
    <x v="4"/>
    <x v="0"/>
    <x v="4"/>
    <x v="4"/>
    <s v="AE3Q6KSUK5P75D5HFYHCRAOLODSA,AFUGIFH5ZAFXRDSZHM4QB2KPKFUQ,AFK4NJOLFSJGWLOJIUIAROJF6YVA,AFUOTYRFUXVPEBGIXVZZ7DR3CZUA,AFDLRSXKDZ6U3U3KD46SQLFGZQRA,AH5VLM66SIK7J3IRG4NY7XVOQ55A,AE3MQNNHHLUHXURL5S7IAR7JTGNQ,AFSEOFZY67MYC7UAJU264Z5NFTLA"/>
    <x v="4"/>
    <s v="R1BP4L2HH9TFUP,R16PVJEXKV6QZS,R2UPDB81N66T4P,R3KK4GT934ST3I,RCFHMWUSBIJO,RDO7DACXMAJ84,R3A6MEZL3LY66Z,R1ESIEKPGAYA29"/>
  </r>
  <r>
    <x v="589"/>
    <x v="575"/>
    <x v="43"/>
    <n v="519"/>
    <n v="1350"/>
    <x v="0"/>
    <n v="40578300"/>
    <x v="0"/>
    <x v="33"/>
    <x v="4"/>
    <x v="441"/>
    <x v="452"/>
    <s v="AHTYSJ2UVZO5LT77K37P423ZMQXQ,AHYQION7F7POWPGNNAFXPK64RSNQ,AHKUNPS4ZAWFCFMIOFSKV5LF7IOA,AH4O4H2WHIKNWUYTERTGOH4FFY7A,AFIS2LYGKHAXZN6NFF2JJI2M4TBA,AFQLKJFTCAK4X2YI2B72OID4IVLA,AHQIKKPBVNWP27JVQYZSYMEG6XAA,AGKYYB6ZSV2OI4BSXLKISFSFLGUA"/>
    <x v="436"/>
    <s v="R1HP1ZGFB28GM7,R3JCTIK67UAT4K,R2S9JBF2ECD6C6,R2M4VC26VFSJ5K,R2I3JCCVO4U03G,R3NOWQBXUGHRI9,R3ULD6B7PBI3FQ,R2UQOW05XNOHS5"/>
  </r>
  <r>
    <x v="390"/>
    <x v="383"/>
    <x v="19"/>
    <n v="2299"/>
    <n v="7990"/>
    <x v="0"/>
    <n v="556255810"/>
    <x v="0"/>
    <x v="58"/>
    <x v="0"/>
    <x v="442"/>
    <x v="453"/>
    <s v="AFBVVELP4GVFVUNT2JCI5JHVGRWQ,AGN6VHI3RRN2EETVG2K6AU54UJ2Q,AEGXNXBUADLS35GCQLX7K5EIFU2A,AGRLRL4UJ4K36QPX6NY4X5ZETZEA,AFB7KATBZJ56CDSFNRN5GVI5WLWA,AEQLEDKX266NBPOVEJSVR35XNFYA,AH4EQ3AD64V4T45VEG3L4LK7IGQA,AH4EGLGTSXX4GYBAOERNBPVIKD6A"/>
    <x v="291"/>
    <s v="R2LYKHFGZWSYDL,R2LAYGYWWKW3YG,RAG4DPQGRW30H,RY14T5VSHXOVL,R32YZCYBC5ZRV5,R1DMAEV6DQYUOD,RNR9AZJON6EHU,R2NUKH8120XBX1"/>
  </r>
  <r>
    <x v="391"/>
    <x v="384"/>
    <x v="30"/>
    <n v="399"/>
    <n v="1999"/>
    <x v="0"/>
    <n v="6760618"/>
    <x v="0"/>
    <x v="27"/>
    <x v="1"/>
    <x v="291"/>
    <x v="296"/>
    <s v="AHTVBHRLCBX5E5GBPONFYZLCNBGQ,AEXRBZRUCAA7B3P4I2W344GKKEKQ,AGCRWVPOVID3SCYSXUIFZNEVZ5KQ,AFLG2PW5COQFF4ALCTWAHMWQ5XBQ,AGTYNRS4BMV64TFKAWN5BGOC3RLQ,AH4SGJXQP3YL7ZSOBVDVA6EF6NNQ,AEE6GBKI25S2XX77PN4SZTH7KWTQ,AFQREO7QQWGS5QZYY2VUNQKV5VPA"/>
    <x v="292"/>
    <s v="R3BGA0IR8XWNFF,R1Z9SVTENNC9JG,RE5OA1UZUJM9W,R285X2YEP7XRRW,R1ENCB49VUPLIC,R23RJUU2U87L75,RM2L3W83I8OIA,R6BV56BS9PVP9"/>
  </r>
  <r>
    <x v="590"/>
    <x v="576"/>
    <x v="24"/>
    <n v="1499"/>
    <n v="3990"/>
    <x v="0"/>
    <n v="438357360"/>
    <x v="0"/>
    <x v="33"/>
    <x v="3"/>
    <x v="443"/>
    <x v="454"/>
    <s v="AFLLCZFPCLWLDKVX63KDI75LX7EA,AG6UWS47VN74SMHL4KL57DEJMBIA,AHVRHERJSRHVM63FSTZZI5SRWFKQ,AEXK4GFZSUC45HV5ZMD6ZSF2CK2Q,AGEE5MMSCUBGNWYJ3WY622OZ7Y6Q"/>
    <x v="437"/>
    <s v="R1E0E2U9FSYVCE,R1XW3BIC0SBBJY,R1WOPI53IJ9804,R29PDCDRZOK9OT,RP5AN5NRHB0TT"/>
  </r>
  <r>
    <x v="591"/>
    <x v="577"/>
    <x v="57"/>
    <n v="1295"/>
    <n v="1295"/>
    <x v="0"/>
    <n v="7459200"/>
    <x v="1"/>
    <x v="26"/>
    <x v="6"/>
    <x v="444"/>
    <x v="455"/>
    <s v="AFES6HMBN5CAV5HWKASX5HS743BA,AE2SYKBDNNE4PVOOYME4HQILKXTA,AFDMSPZU56HC6LYNPSPFLBTALJMA,AGVSDTELCGKF3H54PJHYWO22MGFA,AEEOHRSGRB777SO6I4OOPWZ4DQ4A,AF3CZ6OL3AA35DQULP6J2TCEOJOQ,AHTXWZCWVFIFVLHBN27YWHVPXTUQ,AGVJ4GQPFR3DJ4ZV4ZT6EXE3ZNUA"/>
    <x v="438"/>
    <s v="R2MYHLYRBQ49CU,R1ZYG8KT7IKN0F,R1CPM2M1SFJD0Q,R1MT0UWLT7MBYN,RH2E56CG2VRB0,R3O8V8MGL6A3AQ,R2IY9SO9GDZ9ZU,RC16I7A47XY5Z"/>
  </r>
  <r>
    <x v="592"/>
    <x v="578"/>
    <x v="58"/>
    <n v="1889"/>
    <n v="5499"/>
    <x v="0"/>
    <n v="272480949"/>
    <x v="0"/>
    <x v="46"/>
    <x v="0"/>
    <x v="445"/>
    <x v="456"/>
    <s v="AETEHTDQT4GMZAJW5NTRO77AQBZA,AHMFYDHJQSNEIQVXXGRBHFN4HIXA,AGDVBHF2VZWQBVPW2LSCWM523PCA,AFHCO46ICGCCZ7HI7WZSESKXHVSA,AFOVQIU4VXRHWZ2ON5VX6DOVPRVQ,AGYOOAFQSB2ESYS42MNEKUCHNQGA,AEMEVA4RPDV7TUZZGW42VEOVSMXQ,AETIV4U656LPL5QIPSWXR2INPE4Q"/>
    <x v="439"/>
    <s v="R3QXJLS2BDGPZU,R2ZQ7IF3YXTAYB,RB59C2UES2IGE,RCRYJ6I1OC3S4,R3CJKWJKEQBO76,R2EYE183J6PMG0,R22S9G5EXHE6L5,RXTN6L62R1AU0"/>
  </r>
  <r>
    <x v="593"/>
    <x v="579"/>
    <x v="24"/>
    <n v="455"/>
    <n v="1490"/>
    <x v="0"/>
    <n v="240898730"/>
    <x v="0"/>
    <x v="12"/>
    <x v="3"/>
    <x v="446"/>
    <x v="457"/>
    <s v="AFG3EU556AXTCQXSTGYD2ACM5H6Q,AF65DDTW2IWXZ4TJJ7ZMVMH7J35A,AF2YGWDQLV72RCMMOSU2FVQCMVTQ,AGGMCQ2FU6ORE3JKL6VUTHPQKZZA,AGJK54UTZLRAIC27TJYRC2FITPNQ,AECA5GYEXI5PM7SREQZXQQBLP5PA,AGVJCBYEOVBLWDFZ42IPRVYU25RQ,AEVPRYZLGHNMEZA5BYGIX36LYZXA"/>
    <x v="440"/>
    <s v="R2WQHYFXQ5BCCA,R3BU0MFK2ORFS6,R28DOVGVW1QZXZ,R26XU8W37JQI55,R2S12HQMGEON44,R2NVYGBTVG3FJR,R3VG49O0264FQ9,R2A3HU0CB8SUQ4"/>
  </r>
  <r>
    <x v="594"/>
    <x v="580"/>
    <x v="59"/>
    <n v="399"/>
    <n v="995"/>
    <x v="0"/>
    <n v="21265140"/>
    <x v="0"/>
    <x v="13"/>
    <x v="2"/>
    <x v="447"/>
    <x v="458"/>
    <s v="AFIVMGZO74QYOK7KXVJMFH36PTPA,AEILB3YJC5WD4FNH2SCVAGPRDRBA,AEOCPQRJLJDQSJTXD4NVM6LYDWLA,AFHPT2SC2FCLRFYAXBVAYHGPFA6Q,AHDEBPMFVRVWVX6O4KIOLHJ743AA,AEHTBYQI7XPSICO42RVPPDG6GYAA,AGZFM5HJWJ6EYQ5AKAXM22NAPRLQ,AHFUCGQIN5PXICCP3SSBXKBIMIIQ"/>
    <x v="441"/>
    <s v="R1I66H8DGGS985,R1ZQIZ7XIUXVKP,R97VJ0SV72PH6,R387X09HTG3RFI,R129BK806X9B1Q,R3A3JLSFF2WST,R2DLBUT9R8P3K4,R2YZHYSB1WOZ5T"/>
  </r>
  <r>
    <x v="392"/>
    <x v="385"/>
    <x v="22"/>
    <n v="1059"/>
    <n v="3999"/>
    <x v="0"/>
    <n v="559999965"/>
    <x v="0"/>
    <x v="82"/>
    <x v="4"/>
    <x v="448"/>
    <x v="459"/>
    <s v="AGQT36ICAXRXAG4IXZUULJZIH4XQ,AGKL2QQZYTI6LCC4CDJEGIV3EDUQ,AGFI73CMZKYLOYXJFEQBOGGVTTMA,AELXR5NQFM7D6VMAQLQ75LZKBRQA,AEOFVQUVTVP7AU7TM7IZBXJC3NOA,AHG33QRWJPAIDBY3URAHOVO67T5A,AEWCPYNJLQRK7UW54HDWPA45R6SA,AHLDP6L4GQIF7MJWWMNALXNQXYEQ"/>
    <x v="442"/>
    <s v="R2ZYS8OJWNY7VY,R33U0ERE0GVMNJ,R1CQTXZAM4625F,R1YR920UPA7YH0,ROOP0SB30EBY3,R32BCBNUXTRTEL,R11PB4N9WB3VCS,RQ5FP6ADSIS6O"/>
  </r>
  <r>
    <x v="5"/>
    <x v="5"/>
    <x v="0"/>
    <n v="149"/>
    <n v="1000"/>
    <x v="0"/>
    <n v="24870000"/>
    <x v="0"/>
    <x v="5"/>
    <x v="2"/>
    <x v="294"/>
    <x v="300"/>
    <s v="AEQ2YMXSZWEOHK2EHTNLOS56YTZQ,AGRVINWECNY7323CWFXZYYIZOFTQ,AHBAT6VLOXWGYDL57KHCNCLPXAKA,AF7NDY2H6JVYTSQOZP76GCATQ34Q,AFV7ZA733ZLME4KNLZPMPCBUNPPA,AHFAAPSY2MJ5HYOU2VQDJ7AQY4NQ,AH2WGV2PEBUTICRPBEEVKF24G5LA,AEP4MK3EKOBDKTGPJTRN5RBDIODA"/>
    <x v="5"/>
    <s v="R7S8ANNSDPR40,R3CLZFLHVJU26P,RFF7U7MPQFUGR,R1MV1NKC23DWPI,R11D3U0V2XKDKF,R18MP1KLUE18PC,RWGJNVEH5ZQME,R1XN72FU6Q37IH"/>
  </r>
  <r>
    <x v="595"/>
    <x v="581"/>
    <x v="60"/>
    <n v="717"/>
    <n v="761"/>
    <x v="0"/>
    <n v="5478439"/>
    <x v="1"/>
    <x v="80"/>
    <x v="1"/>
    <x v="449"/>
    <x v="460"/>
    <s v="AGQCLZES57R2QEDXM4F4NYKS4BRA,AES2RGBBQ4M5CIOUC5LSR4XORTPQ,AFKGUUI7MXXMU3IRK4KDHPAP5OCA,AEVJWZ7SNUGFWWIEFQ24USB2IELA,AEZEXVSVIXMOTKZXT4BD2BIIUI7Q,AGOUYRRLNFOWW2P323TXTZI42STQ,AEPC76LBJ62NNNFB3FLLEV6DMZXA,AFBVO5EYL6CDO3PXRSG4MK7X2JXQ"/>
    <x v="443"/>
    <s v="R1LAI2YEEUW0E0,RR8Y3CSNEHCK6,R1MXV3ILO9VTIP,RJDGO8A1H214O,R39LPM6JEQVLZV,R34GXFIAQ89K4W,R168AR72LPYI6V,RM1F5QKM6SSLE"/>
  </r>
  <r>
    <x v="401"/>
    <x v="394"/>
    <x v="32"/>
    <n v="99"/>
    <n v="999"/>
    <x v="0"/>
    <n v="1394604"/>
    <x v="0"/>
    <x v="2"/>
    <x v="1"/>
    <x v="297"/>
    <x v="303"/>
    <s v="AENDUJB5OZB6K4DYJJ6JCWFTSRCQ,AHRWY7ICLIT3SPBQFPD7V7C7NJDQ,AFSTHMXFUDYHM43NKFYVF5TM2DDA,AGVOU7UYLUAX4S7LCOYNNEXUCD3Q,AHARTLP3RPKXFY37PX5Z5T4JHUEQ,AHJQYBWVOKGBO6SND232KLREKCSA,AHJYRK56SVRBAQZMLOZWPBQU2FFQ,AF5ORZNIXXXLMFXXPZYZLTGPTQAA"/>
    <x v="299"/>
    <s v="R3TQ32UCRS81WR,R2QPXXMX0YH89H,R2NBUIKICW6ASD,R3KIQZ1W9FWK3P,R1R9QY3F8M6CXP,R2DNZV0AH311P1,R2ZAGKBTL8IEMI,RGMYTIRB3LWEA"/>
  </r>
  <r>
    <x v="596"/>
    <x v="582"/>
    <x v="61"/>
    <n v="39"/>
    <n v="299"/>
    <x v="1"/>
    <n v="4554667"/>
    <x v="0"/>
    <x v="65"/>
    <x v="12"/>
    <x v="450"/>
    <x v="461"/>
    <s v="AETHN2CGVNPVX5Y6SAWO6IO7QOEA,AFIZ6OD2C7QAISE7FEEQR4C2NBGQ,AGE43ATINMGDC2ODRZNEM4Q2SEVQ,AE2QGBWD4NHT3VTKAS4TCZY6S7DA,AGKWDNWN4W7YDLRGGLQ2W43GW5AQ,AHPZNS35WCST6ATG2RKUV5UMGU3A,AEETUHPLSOLA55TPPWJWAQ7DZK5A,AFQJDMJNV2HMS7L5OAQRNXKVOVOQ"/>
    <x v="444"/>
    <s v="R3NB1CQXEVVQIT,R2I6VLGIXFKKU,R1G8SZJG03IY67,R2A1KUYD1M88Q4,R6TRKFTKS65XK,R1QNTQB56PMUJL,RMRNID3H5V0O4,R18D5AL11YJ9ON"/>
  </r>
  <r>
    <x v="597"/>
    <x v="583"/>
    <x v="43"/>
    <n v="889"/>
    <n v="2500"/>
    <x v="0"/>
    <n v="139367500"/>
    <x v="0"/>
    <x v="0"/>
    <x v="4"/>
    <x v="451"/>
    <x v="462"/>
    <s v="AGEN4ASYZOLVEWYV3Q2CJR42ZOEQ,AGQMPOU46LE2C4Q5COR7RRACQZ7A,AFDOB6ZOXEPJSTD5TYLQTRXTFSMA,AGDEK4RWKXOP4OS377LV7WQ2O72Q,AELVIMURPMROWIZHRTYGSLXA2SJA,AERMCSAKPLOJGCA3UDMWD3VRR2QA,AHIKZM3LUGBBQKMPY4BSYBCUI6FA,AHUBLOQI56TLETS3LQ3YZIYR5Z5A"/>
    <x v="445"/>
    <s v="R1MOAI12S1FJV1,R1HS4KCJJK9X3U,R248HCB4KB42LJ,R153L369EOHI65,RGTTBAUNEDZSX,R22ICK5OX9INOG,R3ODU59WZ94MGN,R2BGICLNKXFAZH"/>
  </r>
  <r>
    <x v="598"/>
    <x v="584"/>
    <x v="24"/>
    <n v="1199"/>
    <n v="4999"/>
    <x v="0"/>
    <n v="74790039"/>
    <x v="0"/>
    <x v="60"/>
    <x v="11"/>
    <x v="452"/>
    <x v="463"/>
    <s v="AESKYYTGWJ7VJASMOE6QQUDXSITQ,AH6RJFHNEDVIFN34SEYOWEGNXG5Q,AEE2HCL5QT6A7E3BE2FDJ4OLCSQQ,AEQTCWOCB3X4GQI7K2RBNLVRCCRA,AF5XYEIQYYW2O3NPIGGGE22ZQDSQ,AFX3TRRDLRW7VDIT7AJQ4WFA6FOA,AEQOIDOT2CNMB2L6ZFFZ3KSUWBBQ,AH7IU6PPKPCOBZXCSAJRBQMD4SGA"/>
    <x v="446"/>
    <s v="R274KY6VMEYJ66,R28WM6HPG5V7YO,R3TAACQ304V0Q5,R1R498JDWJDUOK,R1891ACMV6D38V,RVGO6MWYIVZIU,RIR1M6FLP836E,R1K17D4QNJXNP6"/>
  </r>
  <r>
    <x v="599"/>
    <x v="585"/>
    <x v="44"/>
    <n v="569"/>
    <n v="1299"/>
    <x v="0"/>
    <n v="12048225"/>
    <x v="0"/>
    <x v="37"/>
    <x v="5"/>
    <x v="453"/>
    <x v="464"/>
    <s v="AGKMK57A4J54JG5OUHPMVGGPVUKQ,AGZAT3N2CULLOY47CAPOZIZ4IWEQ,AGDVKUWO3IY3NBBLOGIPEYI7AQGA,AG3GZQUNY2SEAOLYGGMUN36D36HA,AGYVTXWWOOWXGPOCDER3AH6ZTTSA,AF2ESYW7THWXOTQLOYLOR24YMU7A,AGEECPGW53BWDVGR3FIUX54YCUWQ,AEX3W4D5UHGTLDCIO6KWMSD3QYIA"/>
    <x v="447"/>
    <s v="R27S4UNXONW7O4,R3KK8G1AC7URCR,R23LAM247GXXJT,R2IO3IQHTV9ISU,R2IF9WKFZNCZOQ,RXMRCXZ0C6AO1,RUP9QA599PULX,RE3SVGKZFVW84"/>
  </r>
  <r>
    <x v="600"/>
    <x v="586"/>
    <x v="24"/>
    <n v="1499"/>
    <n v="8999"/>
    <x v="0"/>
    <n v="254887676"/>
    <x v="0"/>
    <x v="57"/>
    <x v="7"/>
    <x v="454"/>
    <x v="465"/>
    <s v="AEHQYGI5L4FFALBMC5XMT5KXSZCA,AGRR24ZLDUPIJY24ZNQ6KIOYPY4A,AHM342MR54IYOKXJGG5MN53GQQDQ,AFOE32RXBAXIE4XHWXU564FUZT5Q,AF4EXZGWO5Y622TNNQ4LPS6LLG5A,AF3VOU2M55QKFJVDQDNOWKFKOBCA,AGXDNBVCES7HTOHR2K4UBUFUAI3A,AH3XUGDVTNMIHGLJDQIRLHEY54HA"/>
    <x v="448"/>
    <s v="R2TM1SQ2JK9S7K,R12CJ7K0V22F2T,R3PZ9OABVKGYOQ,R1RTA2FATK1OYI,R1ALJXQ6Z6WJSQ,R3LQ7TCDIBG7QE,R3NF49K5GAY77U,R3HR0LBECGBXXA"/>
  </r>
  <r>
    <x v="601"/>
    <x v="587"/>
    <x v="50"/>
    <n v="149"/>
    <n v="180"/>
    <x v="2"/>
    <n v="115920"/>
    <x v="1"/>
    <x v="49"/>
    <x v="5"/>
    <x v="455"/>
    <x v="466"/>
    <s v="AH5QYAVG2DRXF32LUKZIPG7KZLDQ,AEHIU6L7VK72RINFPDTI7XSIMD7A,AF6SWZOHDVA3F74K6ATT4UMM7LAQ,AFFHIOWLVWJ4A22EGJX4ME7KQLSQ,AEM4NOAI65UBAADJVTQH7AQUAMRA,AFGXHN54PS4545UIGIHTMWU7OI6Q,AEV5KJYTEDJCSN5KFGKY4DHGZOPQ,AE47RN5UXX2ON7VIYMVW6NBT7PJA"/>
    <x v="449"/>
    <s v="R25BZYL3L6NDM3,R390YP32C9VB5V,REO2V9YOS1V6L,R11V9HX6ULC67,R2EY9BADLVG0NC,RTC6ZQC3MKS61,R3W19RHKGXE1OV,R2G6M5QQR22IYA"/>
  </r>
  <r>
    <x v="602"/>
    <x v="588"/>
    <x v="62"/>
    <n v="399"/>
    <n v="549"/>
    <x v="0"/>
    <n v="9958311"/>
    <x v="1"/>
    <x v="35"/>
    <x v="5"/>
    <x v="456"/>
    <x v="467"/>
    <s v="AE6QIRYYQXWBXRANCBNV7UQU3C3Q,AFR73WEZI4S76UC6WTRTOM27ENZQ,AFCBKJAWH4J2UWEUQEGSVYNFT2YA,AFDKMC6DZFM4M7BKRFA4APKCYZHQ,AECLFSQIEBC26S2ZU7FRYDI66W2A,AFTZLBOMSZSCBJ7CK5VXRSA6FGMQ,AH3HKWLRRJWVLWWNSNRI67WU77ZQ,AHMPP4TKEPMV7DE5QB5NSFTTXUPQ"/>
    <x v="450"/>
    <s v="R3IPDT2UXX2O63,R2U6GKRX21HLG9,R2AK0419W9GNNL,RBFTHSBIUQTM1,R2SNW6BCRZK0AW,R3HVYAAF9REYEZ,R17Z4RNBHFK18Q,R20B3Q5JIZ96QC"/>
  </r>
  <r>
    <x v="603"/>
    <x v="589"/>
    <x v="63"/>
    <n v="191"/>
    <n v="225"/>
    <x v="1"/>
    <n v="1620675"/>
    <x v="1"/>
    <x v="59"/>
    <x v="5"/>
    <x v="457"/>
    <x v="468"/>
    <s v="AGARJN3VAP4E6PQYIF74CDF3W6GA,AEC4ZK2E7SL6RXURSFAQILIAIYHQ,AHP75752OD4FMWOWITYVDF4EJ57Q,AEGZNHJ5ZCSPMTVBUTJZPDEJEGRA,AF2OFWJDSCJNZ4QFIX7VUUCHPURA,AEYL5JRPDTHDBIPN3ZSYS3ZLEK2Q,AECSR4RFQGV6P2PCOA7XPNGGBZQQ,AH7EAYMQGZAZ24G65FHVBLVAJL7Q"/>
    <x v="451"/>
    <s v="R3FQZ41R2YXT87,R2G63AMNXO48U6,RD1855R8RRSKW,R22BXITISJ2V98,R1ZGPABQCCVHXY,R216MY341QMRQE,R1OKN1Z9UGIGNG,R1E6XVW96KXGKP"/>
  </r>
  <r>
    <x v="604"/>
    <x v="590"/>
    <x v="64"/>
    <n v="129"/>
    <n v="999"/>
    <x v="0"/>
    <n v="490509"/>
    <x v="0"/>
    <x v="65"/>
    <x v="0"/>
    <x v="143"/>
    <x v="469"/>
    <s v="AGASWLGAJEYSNHPWSR74GSDXU5JQ,AGFT22PQSW5ZDJLFLBQLNNFO6I6A,AFBRDCFTMGH6OFKCC7GQQKXBCXKQ,AGQE66MG2AEU3OO5WWLBODZ3DRCQ,AEKU5BEAVUA6QMUPL34NLEFTPXSA,AFWH2VR4TUJFCVLGMLDKY6QHFPSA,AHLVULA55BHT25TPEJKZCCTPM7CA,AGIRX4TLOCUGC4XPUAFPCQ5TLLKA"/>
    <x v="452"/>
    <s v="R3ET8JTEIDTNU0,R1FAH4M3BSL55F,R3I8GGSZJCEUGV,R2GKER5LJ744AO,R3OF9WES5OOK6,R2QSNY4PHB2LDU,R24EFZ4RGA54HI,R2XNIDW8U1KWC1"/>
  </r>
  <r>
    <x v="605"/>
    <x v="591"/>
    <x v="65"/>
    <n v="199"/>
    <n v="599"/>
    <x v="0"/>
    <n v="8127232"/>
    <x v="0"/>
    <x v="29"/>
    <x v="6"/>
    <x v="458"/>
    <x v="470"/>
    <s v="AE3GJ4N2G2K4Q6JXYPIQSH4344CQ,AFJMCZWWZZF4HZYT5QLSXG4AKOTQ,AGGORGEJT3XXWXUJNZJNW2L6UZAQ,AENODPH3RWTEZMADDI7ZXXD5UBLQ,AEJQ7NWZITDPI44AMIPQPK7DQLCQ,AGJRVDXBXRIIRR3G7HCF5CR6XDSA,AGU4IMQTKDZTL6IFTDNG3D5CQO6A,AGKXGJ5QRZFNVZ3MKY7PHAOMT5LA"/>
    <x v="453"/>
    <s v="RZZWEYTD4NC3T,R1MMO2YNT4C36L,R10NGDU2C04L0B,RXIDPVAI088YL,R22KTF9KDGLEK5,R12PC58VMY3MZY,R2HYUYSA0VS4ZY,RIWQ3QB0V2RCQ"/>
  </r>
  <r>
    <x v="606"/>
    <x v="592"/>
    <x v="24"/>
    <n v="999"/>
    <n v="4499"/>
    <x v="0"/>
    <n v="15251610"/>
    <x v="0"/>
    <x v="38"/>
    <x v="11"/>
    <x v="459"/>
    <x v="471"/>
    <s v="AGCWHOWHOTWSN4J2TFAXUEZZUBXQ,AF7COMJXY3YJUCEUEC67ZFJ5H4XQ,AGLEJTZLEMONKAC3DV6ZVJKNFQQA,AGXSNJ34NKC5WUWNLAPAUMTDOI2A,AFVHJSKGY45HGBLZAUIWDMNEXFPQ,AEH5PKQJMHETBOTMVZZU77XAOPHQ,AFPFHOITRATHZVILCGAOACZDXBGQ,AGJVNXCQNOHPS72LI4265DJ6TQQA"/>
    <x v="454"/>
    <s v="R2888CE3TDHQMW,R5OOQZ5ILIG7E,R3CCDJLE61ON18,R1YKND3U30I2MF,R25NCFO26L4LDR,R25Y3SKCCN76RT,R1IVPB2D1II1QZ,R2VTSB2I55FIV8"/>
  </r>
  <r>
    <x v="607"/>
    <x v="593"/>
    <x v="24"/>
    <n v="899"/>
    <n v="4499"/>
    <x v="0"/>
    <n v="463630948"/>
    <x v="0"/>
    <x v="27"/>
    <x v="11"/>
    <x v="460"/>
    <x v="472"/>
    <s v="AH3XZBFRJ3T2YATYJK2CNTCARCCQ,AF2NVFDYXGX2BT7EPAUN7WYN3TDQ,AEVRTZ6HVKKV5CVX5XBW4QQLY3NA,AH3I5Z4W5KIRTITFSOBDBDSA23SQ,AG2DKHTMNEVMFCTBVNTH6NRRKTMA,AFDJVKMG73WAOX2CNN3VTFIT76UA,AHFPVRVDCUBDIONDU5U2DAT4CVJA,AHVSH7O4J2LW4S3YH4M76PPPVLSA"/>
    <x v="455"/>
    <s v="R25T0UEZY5MCOJ,RGH8GEFOI9GPP,RDZQYOXIANHNQ,R3VWD0BGB1RXGB,R1PZZYC3LAWBDJ,RDBIPNQ4FXGZR,RMSTOC1WCLL3X,RD7IUGN9EM77P"/>
  </r>
  <r>
    <x v="411"/>
    <x v="403"/>
    <x v="20"/>
    <n v="1799"/>
    <n v="2499"/>
    <x v="0"/>
    <n v="46676322"/>
    <x v="1"/>
    <x v="28"/>
    <x v="3"/>
    <x v="303"/>
    <x v="309"/>
    <s v="AFAKEZV7KMVT2SGF4KYWXGQRIW4A,AE33MAZWYRVAAICGNACZAIWACK7Q,AGBITVO2DOMNZU6DB4QF2WXXELLA,AFNFUGSKHFEN7D2XJICFYQIK62VQ,AH3HGPTMWGF4FTGDEKIODKTU5RCA,AEMKH7NSGFU5YGYOC54RHG54WHXQ,AGUTBT3QDFUJECX3SI4FAX647CZA,AGZJITIDEQNYDGVCPZDNXLBYDYYA"/>
    <x v="305"/>
    <s v="R3C219XKJW9GI2,R7KGIU29C0TLL,R3S0UMZSM6FNWM,R3MODCWX8MEIFI,RGLPAU9M85OBG,RBOERVXC2919N,R1EYK2W81FR1YN,R2QUFMWF2JX8KR"/>
  </r>
  <r>
    <x v="6"/>
    <x v="6"/>
    <x v="0"/>
    <n v="176.63"/>
    <n v="499"/>
    <x v="1"/>
    <n v="7579311"/>
    <x v="0"/>
    <x v="6"/>
    <x v="3"/>
    <x v="304"/>
    <x v="310"/>
    <s v="AG7C6DAADCTRQJG2BRS3RIKDT52Q,AFU7BOMPVJ7Q3TTA4G67RASTGYIQ,AER5ZGIXXVYG3AWZTRZT7M2BYCEA,AHE76XQSOLGOP5ZEKTIW6KUPDWBQ,AGXTMB2XHZBEWZ2UIX7ODZ4XTU6Q,AHNM2XVU745EDPNGUOAG74PTSNRA,AH5RWQ4S72IVLZD6O75OPCFIVDXQ,AG322TYKVPLPBDXE7ABEUK5QTALQ"/>
    <x v="6"/>
    <s v="R8E73K2KWJRDS,RSD0JTIIWQQL8,R64CRSTE9SLW1,R2FRTNIIUFJE1F,RWGNX3W7UOJ7W,R32TYHHODHTF5D,RQL9ZMQUTY7P2,R280XJ5VZUBOXV"/>
  </r>
  <r>
    <x v="608"/>
    <x v="594"/>
    <x v="57"/>
    <n v="522"/>
    <n v="550"/>
    <x v="0"/>
    <n v="6698450"/>
    <x v="1"/>
    <x v="84"/>
    <x v="5"/>
    <x v="461"/>
    <x v="473"/>
    <s v="AHDNZMNGM6UT4M2VPRPLZ7EBWCOQ,AFI2AGCYNXV2A3SKAJRTFFX65HFQ,AEPIRPEEOWBOSQVYCEWRUCZJFSAQ,AFVP63GD2YFUXERJWKNLUY3NZSKQ,AGFEBW3IPRHJNCKQUJTJQ2GBB3RQ,AHWNQOAOX5D633L5V54NRQBS6BIQ,AEKO2ZDDNGZ4CMORVWODMHM7LD5A,AHJUIXMUINDDJJDLRFHQSHGLBSTQ"/>
    <x v="456"/>
    <s v="R36XQGHL3TG2S2,R2KHO4ECNAVNOO,RHTRI5KXL3B0G,R1WKGP3JNWFPZA,RIVY9LOY4XDM8,R15QNG3FMT58V5,R27HZ0L7SXVFCU,R2WA1A30690THA"/>
  </r>
  <r>
    <x v="609"/>
    <x v="595"/>
    <x v="66"/>
    <n v="799"/>
    <n v="1999"/>
    <x v="0"/>
    <n v="25903042"/>
    <x v="0"/>
    <x v="13"/>
    <x v="11"/>
    <x v="462"/>
    <x v="474"/>
    <s v="AH2OGGTXFZ6MSSCZB7IRRZPFOJLA,AFV6NBHT64FRQA3KRITDIU3M7NNA,AHIKT4WX23GNGZCH5KEHHVFYZYMQ,AGQXGHRFNHL3Q7C3YGA7SESRJBRQ,AHHURWLAWRA76F6ZD3SQ2LZ5PYVA,AFI3GFCFBOM4G6QGUKQKOZYO4BGQ,AFF57GWUKTC6BV7TNG2LEFWDVRQA,AGJBCJZIXDHRCB2E2W6LKVZRPKTQ"/>
    <x v="457"/>
    <s v="R2UT2VQEDPGN1H,R1IIJGUS2SSR7Q,R3QMEGXUL7BM6J,RJ881YNSQW00R,R2BQHF6K2GYQV2,R3KEPYTBVTTUGK,R38643N4B91P1J,RATIBJBLJ4VZA"/>
  </r>
  <r>
    <x v="610"/>
    <x v="596"/>
    <x v="44"/>
    <n v="681"/>
    <n v="1199"/>
    <x v="0"/>
    <n v="9901342"/>
    <x v="1"/>
    <x v="1"/>
    <x v="0"/>
    <x v="463"/>
    <x v="475"/>
    <s v="AGQOIAAECVPLYNBEMZOCS6GKZWDA,AHGAVBUAPBB646EUCPJNUADKTLAA,AHG4ON6JILVZZJIB7VNEWDGQSMZA,AEOMSGRZI2GBBBATYNQ2IXWGXWGQ,AGLEATI6IBYVUFPSA2LAFAVI4ERA,AEAEURMVDILS5FIOXHO3U5UK7GCA,AF65ARGLPJKDMEKC4YE6J6TTE3GQ,AEJULQXD34VV2C2AACLTB44MWEXA"/>
    <x v="458"/>
    <s v="RMJTIHWOEVJ2S,R2EG04BF78FCDN,R2XS7O4CK0KEE5,RDQ894LVO01UH,RO7RFHI6XIDYE,R3J3S08AQQCGNM,R52K5GWEQ070L,R3LXH31GPSHNYD"/>
  </r>
  <r>
    <x v="611"/>
    <x v="597"/>
    <x v="67"/>
    <n v="1199"/>
    <n v="3490"/>
    <x v="0"/>
    <n v="40888840"/>
    <x v="0"/>
    <x v="46"/>
    <x v="3"/>
    <x v="464"/>
    <x v="476"/>
    <s v="AGT57G75IGN5AEBU77WPGOUYZMVA,AHQGD54SLGLEGF2NDJAG3O7QOWJQ,AEUM5B25NOTCU5KDYMVAOBN5Y5FQ,AG6U536CQCCXIUB2KAMNSXV6FDRQ,AHLOOYOSGEO7R4A24UBQVT4UM2JA,AG2Q3W62IHB6PTZ2ZP3W2MI3EN3Q,AFQSUGIEHJ6OAZVRT6AUSLC7DJ2A,AGBEQ2VS3TLOX5JYXV47BERXYWSA"/>
    <x v="459"/>
    <s v="R3EGID2HUY7LU8,R27APYDW4ZMR7T,R31XXA5MOY1R4E,R3R9A3JWS33ERF,R1EFI61RMD0Z15,R1LRD22T6K2R3B,R2OI7X78Y7QIEA,R2XQJXUXNN0A12"/>
  </r>
  <r>
    <x v="612"/>
    <x v="598"/>
    <x v="68"/>
    <n v="2499"/>
    <n v="4999"/>
    <x v="0"/>
    <n v="175084976"/>
    <x v="0"/>
    <x v="8"/>
    <x v="5"/>
    <x v="465"/>
    <x v="477"/>
    <s v="AFZQFX2T6G3DRQ5VN2RLQHKHN7OQ,AEWQ6I7BKVHK5FWMLUNE7WL225TA,AETG7JHK5RW3AFEYCBDANJNOWWGA,AHPF2D5RYZ5QDJZFGDKRPRL36Q5A,AH65VYWK4QUJQPLHAIBZ2PIVQ5WA,AGLMDXIDTQ6JHLKTJF7S2CD3PFJA,AHSCYYDMRKGSS34SATRXSBNFPLSQ,AHYPBUOGDWIPQZHL5OKLHPXJB2SA"/>
    <x v="460"/>
    <s v="R1KQN0FQ8TQUYP,R2LIHYNX33S3JW,R2MSZF0CBI5362,R2RECNPT3U4S0R,R1G9BQDKBF78M7,R2GO75L7U86Z1V,R33PHX4BSNENA9,R301O6LFOU2YZ8"/>
  </r>
  <r>
    <x v="613"/>
    <x v="599"/>
    <x v="69"/>
    <n v="1799"/>
    <n v="4999"/>
    <x v="0"/>
    <n v="275904808"/>
    <x v="0"/>
    <x v="0"/>
    <x v="3"/>
    <x v="466"/>
    <x v="478"/>
    <s v="AEKZNJLC7X57UF3F4STP3GSIIGJA,AGPESHJAGFFNOORA77CESB7XBDDQ,AFP6VTPJTBO2PC47S433EJWP6MDQ,AFVTXEYL44JFAYLMKFO7RGRQGKNA,AF62IKENODH7IRC3TVNOMP4PN2NQ,AEPPS42KFYOB2D4EZGAE4DDSL2EA,AE2YPAMPW3WE3EY6YUGZTOVDZMEQ,AEAGP3KMHVFRPDKOR7TNLXYAKA6A"/>
    <x v="461"/>
    <s v="R16XVVFYUNVL5L,R2MGT9GPFEHTPY,R326AAFTL0LMUL,R1XBQN0IY6V5VX,R1LMKF935MRJMW,R3VHEFOX9HOCWT,R1JEOGWKLERZIC,R35KI765XWBP34"/>
  </r>
  <r>
    <x v="614"/>
    <x v="600"/>
    <x v="24"/>
    <n v="429"/>
    <n v="599"/>
    <x v="0"/>
    <n v="71560134"/>
    <x v="1"/>
    <x v="28"/>
    <x v="3"/>
    <x v="467"/>
    <x v="479"/>
    <s v="AHMAO37N3VRBQR5QXRATTM75KHAQ,AHQ7LIIQZN6O7YA3EYZ7SV2RIYFQ,AHMX2NZBM45ZRMYJIJGGTCHNYC6Q,AGN7DFBGDAM7NRQN6WGIZDOATS3A,AGGZJWNAT4VKG3N7PB5HVNY2GTHA,AGRESPYD37LHSEATHKCG4ED3A6SQ,AFQABEOYWJJP6XUPWCJNZ6DTPTFQ,AF2EHSXFZWWS2YEN22DV2ZCJDZZA"/>
    <x v="462"/>
    <s v="R13Z8MSR50H9UK,RM7JUADWLUK6A,RKJS44FVJ9WDN,R3NMULZYX4HN7N,R1F88W61P4OKYN,RBO17QNYZ6BIP,R3QD7XA5DS8I8K,R18F8VXBV6TZLO"/>
  </r>
  <r>
    <x v="615"/>
    <x v="601"/>
    <x v="45"/>
    <n v="100"/>
    <n v="499"/>
    <x v="1"/>
    <n v="4809362"/>
    <x v="0"/>
    <x v="27"/>
    <x v="12"/>
    <x v="468"/>
    <x v="480"/>
    <s v="AES4PVTQ4WEANJ2E2HOJNVVBGQNQ,AGU4YJLPDKSSANW5PJMTKRAB4TYQ,AFYMT7DOR34UG7SPECITTIOGLASA,AFOCWD5SWSKUUTLBP667KT6PGKOA,AHSXXQ7JVBY3HIPIGY2EGEL37PKQ,AGZUR76DGC2434JZIPVNBWTDRIKQ,AFOBPWQSTMENPV7ZC2SSKSXWFQ2Q,AE3FF4SDT3KWMHGTK4ENKBTY7M6Q"/>
    <x v="463"/>
    <s v="R2MSV2JRVJGRQN,R2N6TQ3N4XSSFR,R3Q36Y6U3YKG6B,R3B62FXQRPYCBF,R3DSCZL1XTGQAX,RQSHBH1TBP4AB,R18HLYU58YH1LI,RSKKY88AN663W"/>
  </r>
  <r>
    <x v="616"/>
    <x v="602"/>
    <x v="48"/>
    <n v="329"/>
    <n v="399"/>
    <x v="1"/>
    <n v="13460265"/>
    <x v="1"/>
    <x v="75"/>
    <x v="9"/>
    <x v="469"/>
    <x v="481"/>
    <s v="AHJRPRAXBOIRLYMCRQ4HCACPXDVQ,AH5G5ENXXWLJAEJMD2DGGVVWCXKQ,AEZRJAZOI4QT6FMFJMPVMZEEBGIA,AF7HCYB2DO4LPCOGY4TBL6SW5QXA,AFPF5JNNNSYW22R7HPGXZGZCWJOQ,AELR5MHP3LFLHR2IFMRE3FCQIHZQ,AE6APMY2U2SCCZYPIQWLII3GJGDA,AGYT72RKZLBSL7IRSVJXQNKHJOKQ"/>
    <x v="464"/>
    <s v="R3I9ZZITI5NO9G,R2AO8Y28HYFSGN,RVJ7OESUFXN6U,R1MDDB3FYXXEVL,R3G7Y5WQT3T0AV,ROCT9PEGTFHBI,R24WVK7TASKNPN,RUOVM34GI6ISW"/>
  </r>
  <r>
    <x v="7"/>
    <x v="7"/>
    <x v="0"/>
    <n v="229"/>
    <n v="299"/>
    <x v="1"/>
    <n v="9092889"/>
    <x v="1"/>
    <x v="7"/>
    <x v="4"/>
    <x v="7"/>
    <x v="7"/>
    <s v="AHW6E5LQ2BDYOIVLAJGDH45J5V5Q,AF74RSGCHPZITVFSZN76K6GKPICA,AHDD7ZNB47QA2JLYU53HD4ML3VNQ,AHV3ELGDSOWBYUQLXSPDCSHBQRHQ,AEJU4L3ZM2GTILSJZZSNSF6VUOIA,AFVD66VQMSHPDT3A6HBBBGKRXBZA,AELKHQXVSSG6NHXLFJLLNEFRQQUQ,AGYSMAC6V6RFJJOHG2FIRPOZ6CSQ"/>
    <x v="7"/>
    <s v="R2X090D1YHACKR,R32ZCIH9AFNJ60,R3N57EVVG0EHAF,R3QWLE8JHROKC1,R2VTSDOOUTSQ5X,R3E6FZ75Q074KH,R1SYBQLTPFCW20,RYQT96J8HPIXE"/>
  </r>
  <r>
    <x v="617"/>
    <x v="603"/>
    <x v="44"/>
    <n v="139"/>
    <n v="299"/>
    <x v="1"/>
    <n v="910156"/>
    <x v="0"/>
    <x v="34"/>
    <x v="11"/>
    <x v="470"/>
    <x v="482"/>
    <s v="AFD574B3LT7V3OO5CRMLVYUWVDLQ,AH7GUHDHH6BRJQAKZSWN2SRQGC3A,AG6YFIPWZK7TFOKVJJTYNM25TCUQ,AHLAXX7RIGY6XLKCS5X3RRIMJMHA,AHVG34735ZFEUTFNWTE3CN6DUPOA,AGWB4RQND75EY257QYGB2MPW655Q,AFHTTR3AJAXNL2L2DCMTWPIBZELQ,AGQ7HOUDA7K64AQCEWQCKTRE2X2Q"/>
    <x v="465"/>
    <s v="R2SLVB4IDEDVF4,R2RV27ZD33RI6P,RADJ27GF3JOCA,R3EL9BC8AYLS8M,R3P1N9EPS61ITV,R3IXD6WLRFIN2Y,R3QEKYN8ZHH98T,R3RZ9TPNV34433"/>
  </r>
  <r>
    <x v="618"/>
    <x v="604"/>
    <x v="39"/>
    <n v="1199"/>
    <n v="2499"/>
    <x v="0"/>
    <n v="83926416"/>
    <x v="0"/>
    <x v="50"/>
    <x v="1"/>
    <x v="471"/>
    <x v="483"/>
    <s v="AFEDVL6QIKT4RDYRHGMUZAU2JSQQ,AHQQOEE4QQIMIDYPNWVDHOJKSHFQ,AHTMLMISSWFEKD2NMUHWQEZIQYFA,AGMI265U3VU5FUCE4AIUVKPIECJA,AEX4YXQCRJ7VNPCMPBWKL52L37JA,AEYY4VXTPNYVKYAOEBWGAWONPIDA,AGKQDWDU5LWC5OCTKCXLET7EJENQ,AEAQ7J2ZTABMBDMZHCHUBIMR3RHA"/>
    <x v="466"/>
    <s v="R2JKCB5MNWKW9N,R2XZB8KBJN241T,R1R3NYQMODNGM8,R3CICAEO8AI5Q4,R1K987VOWZ2H3F,R2JA4G9JMA2D4O,R1KZ1EN293BV13,R66WLAR3WTRKN"/>
  </r>
  <r>
    <x v="619"/>
    <x v="605"/>
    <x v="70"/>
    <n v="1049"/>
    <n v="2299"/>
    <x v="0"/>
    <n v="4089921"/>
    <x v="0"/>
    <x v="34"/>
    <x v="2"/>
    <x v="472"/>
    <x v="484"/>
    <s v="AHUXD3GCY22BRMQLWN5ZEB3TGGAA,AEPHHPGRU3LZVJ3GOQ6HX5WSLUJQ,AHXQZN3N55YAWSIZRNKHRWEQ5XZA,AGKQIHXOMAM6DN7XIUVFFHL554LQ,AF76YQ4VNWMTEZXSFQDAICDLYFXQ,AHHF6TY4V2LICXXBWSKTTCUWRGAA,AE3Y3RIVJMUAJO2ABMM6V7I5V7QQ,AFGC6EORGDR3Y2COS4G5WRLHLPNQ"/>
    <x v="467"/>
    <s v="R2F293IOSSP7QX,R35TMVD8F23NNK,R2RP81I94A906C,RB6PFQQVU7KUM,R37XBQ83OS51H0,R2XMCSACFNMHSM,R3OAPCUWZ6KJ0E,R369ID2WU66LI8"/>
  </r>
  <r>
    <x v="417"/>
    <x v="408"/>
    <x v="33"/>
    <n v="119"/>
    <n v="299"/>
    <x v="1"/>
    <n v="1793701"/>
    <x v="0"/>
    <x v="13"/>
    <x v="3"/>
    <x v="307"/>
    <x v="313"/>
    <s v="AFLBLMPC4WUEDUWHLHBQVY5AKH2A,AE4ZXGSA2CQOGKH3N7GS7WNS67MQ,AHIQ7HT7HDEW67HOPSLTFF2TH2BA,AFWWWV4JHTQ4PJI5WUC73YTHBQCQ,AHPI2KLLZMZK5CGEZ6ILSIA4FHJQ,AFGQKKARKUCRSUEBE2EETDPNLTEA,AGCD3EP3GKDT4URL7GHQPM4Z7DFA,AEUZZSADD4LNC6NNCPAYMKDKGUKQ"/>
    <x v="308"/>
    <s v="R10KEMT1N336ZD,RL01KZO95GX4F,R1Q721FI3A7XLK,R34MTIAB8IHAI,R1LG1DNA516T7L,RFH8DR3A2O8BG,RFA922H587JFN,R10BFD806POSOX"/>
  </r>
  <r>
    <x v="10"/>
    <x v="10"/>
    <x v="0"/>
    <n v="154"/>
    <n v="339"/>
    <x v="1"/>
    <n v="4539549"/>
    <x v="0"/>
    <x v="10"/>
    <x v="4"/>
    <x v="9"/>
    <x v="9"/>
    <s v="AGYLPKPZHVYKKZHOTHCTYVEDAJ4A,AGTTU64JMX722LYCN3SOWLFPKPAQ,AFWD4ZTM7473CDWARHCDQKK73MTA,AEXCQM3FDLX3YL3UJWWUIAIUJT4A,AHUKYUWRUVRTB3IQGISXWTSPAWLQ,AFWW4UEXAJH7EAB5LTMKMSGLUN2Q,AFM5JL37WY7G6MLQUI4WAXUJME7Q,AFECO24WYFOU2KL7C3DMHTEHRU7Q"/>
    <x v="9"/>
    <s v="R11MQS7WD9C3I0,R2AKH69XQY8BY4,R8GBOLYUN5UP6,R1AYVO4R25KJTA,R1HT6XM787V7FV,R339XJL1GMKHA3,R175VFSB2A32HG,R35T9LXYBSP09G"/>
  </r>
  <r>
    <x v="620"/>
    <x v="606"/>
    <x v="71"/>
    <n v="225"/>
    <n v="250"/>
    <x v="1"/>
    <n v="6639000"/>
    <x v="1"/>
    <x v="79"/>
    <x v="5"/>
    <x v="473"/>
    <x v="485"/>
    <s v="AH3MVZYHGOVNKO5T5EWVT4HK6M7A,AEDGEVRXRPJZOKCKYHPSRPYFIDZA,AG5ZMUHXVOUVN5BBEDWNN56JLUVA,AF3QHAZ5V36AO5PE6AQGFZZSDCCQ,AFCLK65T5NMGQV7RXN3QJTOYNTNA,AHHZ7KJRSXG4SOCT5CYSHO3DWDMA,AEWZXQYKDB6JJD653R4I3TOIJXHQ,AEWMRL2WQK2553OVVG4CKRWSNYHA"/>
    <x v="468"/>
    <s v="R2DRWYU4KRZG8M,R2C4X2752MM324,R2XH62C0OMV1KN,RHNRKZTFXDK89,R4KUI529XXAL5,R2YBU1X775PBO7,R2SP06FB7XB3NM,R3TQ721HDLL0UC"/>
  </r>
  <r>
    <x v="621"/>
    <x v="607"/>
    <x v="46"/>
    <n v="656"/>
    <n v="1499"/>
    <x v="0"/>
    <n v="38828597"/>
    <x v="0"/>
    <x v="37"/>
    <x v="4"/>
    <x v="474"/>
    <x v="486"/>
    <s v="AGXE6V4HYRRDGH33H3NE7PGF4D4Q,AFDW67WRZ2IJI7LQQP47LWZJHHUA,AFQVWAIJE5R6L6CSOOEAZ4SB4LNA,AEY3BCCYNITGIMQHCNTZIYDPA77Q,AEIYOPETQ6QHPCWMGJIFDTC5FQIA,AFBICVVDSWHTB37XUM72SGTRRL5Q,AFPMPHWQ374TQ7ZCW3RUEVPQLVSA,AGAGJNDYID4G47KUQZVTWOGT55JA"/>
    <x v="469"/>
    <s v="RF73D5K5ZPBIU,R34D9LRZ543WW0,RXSU1WELHKSJV,RDJYI5PWSD45Y,R1UTEEMGPZ5T12,R3LZFS4QTCAHA8,R1Y8IAT73QZGHC,R19NL3QGC4DMZ7"/>
  </r>
  <r>
    <x v="622"/>
    <x v="608"/>
    <x v="43"/>
    <n v="1109"/>
    <n v="2800"/>
    <x v="0"/>
    <n v="149699200"/>
    <x v="0"/>
    <x v="13"/>
    <x v="4"/>
    <x v="475"/>
    <x v="487"/>
    <s v="AEZPNXZLF5U7XEX6TOW3J56C3XDA,AGG3ECGCIKNPZJEVJKMFI24VBSCQ,AHJWICC6V4BPVHNSGZ3FCIC4KUBQ,AF3SNGFXLO2ONOHN3SHCJZMEWYFQ,AHTBWFIYIZUPOLJC7KOWKDPK4PGQ,AGNE5T4E7SEMJUDM4COI6JBNJQBQ,AFMW4FWA573DFJ2FLM5SVSJ2RABA,AFMZYKMUK4P6MPASSKTR6OB22Y2A"/>
    <x v="470"/>
    <s v="R3PB00C7ZEBAMG,RVUGXND7SHFW8,R9LR8JP82ED2X,R32N5S5Q1W3RHU,R2W4T3SW0RJWWT,ROTKHGUAN5KUR,R2J5Z02Y4QL66Z,R2Z8H0DEYU31U1"/>
  </r>
  <r>
    <x v="413"/>
    <x v="405"/>
    <x v="19"/>
    <n v="2999"/>
    <n v="7990"/>
    <x v="0"/>
    <n v="387099520"/>
    <x v="0"/>
    <x v="33"/>
    <x v="3"/>
    <x v="476"/>
    <x v="488"/>
    <s v="AE6CROVUGPHR7BRT5JASNRWSPBVQ,AHL5MROK5N63VXVBMKVZJ3GNB7ZQ,AFPCHRP52XCWFQ625WEACPUTXO7A,AHIUG7OVT3SRXSCNUZPNKHTQH57Q,AGVPDZ73B6LF5BBIZ3YGX2WRGJ2Q,AEQEIF23AAXTOBTLBICNMLFK662A,AGDPIWXL6XEBCXAGBYTER5S2JZ4Q,AFPDHMQW4AYII5KK7CLG4MMTIAHA"/>
    <x v="306"/>
    <s v="R1ZQQKZCCG4KD2,R1OHAWNCB4K26S,R1A7EDRAMKIXJ6,R2H3UO33625F4U,R3UX0I4P6QYZDT,R2WBZ23WWYQWIS,R2VDCJG8SCEN6I,R1NEXD5T49KYP9"/>
  </r>
  <r>
    <x v="623"/>
    <x v="609"/>
    <x v="64"/>
    <n v="169"/>
    <n v="299"/>
    <x v="1"/>
    <n v="1547624"/>
    <x v="1"/>
    <x v="1"/>
    <x v="5"/>
    <x v="477"/>
    <x v="489"/>
    <s v="AG7XUAMM5BZSSPCBAQJ3YGYSIPXA,AGS6JTKZGW3L2TCNL3ERIOHLMCGQ,AFI4YPCZQHDV6ZO7ZJS4IEGDMNMA,AH7WGTWJ5AZHJIATOQGSXBUJ5ENA,AEQVMOXFRHZEVVSM4JNAJ7T3UHPA,AFC5NBFKNTHLIZE4PFLSCEIUHAYQ,AHWWTEG22SBYSSAAMFW4EKBWFJ2Q,AHZS47WK6D5XJ6FS6DINGACMRQKQ"/>
    <x v="471"/>
    <s v="R10758I9J937X1,R2QT07V4QXKIFY,R2BLT775YXVSXH,R3V1U8IIB8FFO2,RVBV8BEJ26OG6,R1LXTDC37JH60V,R1ICRMTTWYOFPK,R1HTJYYR59HC3S"/>
  </r>
  <r>
    <x v="624"/>
    <x v="610"/>
    <x v="60"/>
    <n v="309"/>
    <n v="404"/>
    <x v="1"/>
    <n v="3480056"/>
    <x v="1"/>
    <x v="66"/>
    <x v="5"/>
    <x v="478"/>
    <x v="490"/>
    <s v="AEQGYJXCSCCNZSPU6KO2ROAMEJXA,AFAXMU7HOTIJ56JF2AK52OFSTR5A,AEDN6ICRLDC6CVKYHK3F5747TF7Q,AEDKALHSURZRICZ2LRUS4QMUGK5A,AHG53EP2KNCQJLYG56QPMWGNY3MA,AF2C67JL7AXARCQIW5JJGKTMIWQQ,AGPWV7WDFN56ZITTHJJTONXPBBGA,AGDVP275BZYGQLMEGEB3RSVZUS2Q"/>
    <x v="472"/>
    <s v="R4S7MHI8MJKLU,R1FNXA35SQ0AGR,REM1ZOQ5E2OE4,R3CD63WPYMHSO9,R3CYO0PKFDTBV2,RT4VEG1QJSZ5D,R1BLZ8NFKP1FN8,R312VCX5UBOTYJ"/>
  </r>
  <r>
    <x v="625"/>
    <x v="611"/>
    <x v="39"/>
    <n v="599"/>
    <n v="1399"/>
    <x v="0"/>
    <n v="83976374"/>
    <x v="0"/>
    <x v="48"/>
    <x v="11"/>
    <x v="479"/>
    <x v="491"/>
    <s v="AFMBNWKA4H7GP6PAHPYY25A6Z4HQ,AGMBVEO4J5JYGUM6X5INZMD4FRRQ,AHKQXI6UBPLTL65RPYN7PJ24ELLA,AGWRIXDLH7IBOX4O6L3MW66IJJPQ,AHPV4OCEUB4DZDFNOPHTRE4FHN5A,AG4PTAEZKGTC4UKZX5RSZKK32JIA,AHPD7DFCKP7UFYA4KRGXU3BLR7DQ,AHSUCDSAY4VEIJ3KL6M7NSFL2W3A"/>
    <x v="473"/>
    <s v="R11O7WDJVC8065,R2UF3J3M2DDJ07,R1J14TB65SWAKO,R97GYSJA4SZEV,R3GJ3X7MYRST9G,RGI050G1TY9NP,R11LGEEJ1QQ8HI,RP53N14Q2723T"/>
  </r>
  <r>
    <x v="626"/>
    <x v="612"/>
    <x v="48"/>
    <n v="299"/>
    <n v="599"/>
    <x v="0"/>
    <n v="1836534"/>
    <x v="0"/>
    <x v="8"/>
    <x v="11"/>
    <x v="480"/>
    <x v="492"/>
    <s v="AEZRH2UWC5CQXUVLFUEAYAPXDFGQ,AEVMIO4NTG5PTXCPYF3BTUXZ66PQ,AF4JRMMORST2B2X2W6XBRMWNKZ5Q,AHCUDG4P7CG35HNQJUAAVOYPZ4WQ,AGA5GE5IJRW4L4BHWDNC5BFS4UUQ,AHLUETN2P3TVLZUYVNMSIJ3GVVPA,AGLKQIVDJLMLUZ5MP3HOO7CDT6DA,AEQPH4WG6ITTFAJPV2MAS6SL46IQ"/>
    <x v="474"/>
    <s v="R2L4XIZ518GOR1,RPVZZE1EB5RNS,RF4O6NIV5JCCW,R34V1K30QYA0OB,R3QB4RKKFY10JI,R19ZQCPYHQWLK7,R2XHVF9XQDSISL,R3JGGBNU2POS7K"/>
  </r>
  <r>
    <x v="627"/>
    <x v="613"/>
    <x v="46"/>
    <n v="449"/>
    <n v="999"/>
    <x v="0"/>
    <n v="2099898"/>
    <x v="0"/>
    <x v="10"/>
    <x v="1"/>
    <x v="481"/>
    <x v="493"/>
    <s v="AHPKWPXNLGMP6BBOUC3MKMDWBIDA,AGMBJC7TRKMW6NZEZ3MPTBCTYQAA,AGMR74PGVNG5IU7X25GJGDAT63TA,AEEVP6GP6VPJ3DKV2WCQZXRYF4NA,AGBCEE2BSSGUDXRORMHMYUZVK6LQ,AEVNRR2MLSJBNKXZWO5FKQSJA6MA,AEJRNRKY5EAXSJJK4Y42EIHW7CIQ,AHSUVTV6XML6IBKSEU3PV37SNICA"/>
    <x v="475"/>
    <s v="R1INL4UFJMHNYR,R1JKLP968JFII9,R1V4XNUIURS7GC,R3ADRUHE42WCJE,RS7H27GCGREXQ,R41ZM7UPJZQ8W,RXM4QJZX5M7Q4,RUWA5ZR9LSQBH"/>
  </r>
  <r>
    <x v="628"/>
    <x v="614"/>
    <x v="44"/>
    <n v="799"/>
    <n v="1295"/>
    <x v="0"/>
    <n v="45133340"/>
    <x v="1"/>
    <x v="16"/>
    <x v="5"/>
    <x v="482"/>
    <x v="494"/>
    <s v="AEEYJCTR44VPW4DW537EAZHK5CPQ,AGHDZUKPZDC4HH2GVGDOBXWU4D3Q,AFM7R5JRUEXGKULZMOOZCS2DWRIQ,AFDEGSSFTG26ISJWFNZXKO5VINOA,AFLJZDGN73GMYGJB4HNT2CXBEDIA,AHSPJR6ZDZZBC7PN5ENIUNZ637NA,AHGZYHF5ZRYSA3NOF7NFU4AHW2ZA,AFQ563OKBUIIL2NHNPXX7KRKPYVQ"/>
    <x v="476"/>
    <s v="R2ZXDFN8U4X0T3,RD94LCPFDC5TC,R2S5WXQYTXTQYQ,R2ACY9811MRUN5,R3LCHR1A1RPV6S,RT7JIX9SX80E1,R3L8S4KNQ9XCO6,R5F8EK88EABNY"/>
  </r>
  <r>
    <x v="12"/>
    <x v="12"/>
    <x v="2"/>
    <n v="219"/>
    <n v="700"/>
    <x v="0"/>
    <n v="298880400"/>
    <x v="0"/>
    <x v="12"/>
    <x v="5"/>
    <x v="483"/>
    <x v="495"/>
    <s v="AEYJ5I6JZZPOJB6MGWRQOHRQLPSQ,AFY5TVFOMVHGBPBTIJODYDQRZM5Q,AE3O6366WGEQAANKJ76QETTUQQTQ,AEQIJCPWSBCDKUO5VROXXHWX3PPA,AGVIAQK2HQ47P7UVXHW2NBAEU7YQ,AE3D5CJ2GDUP5SQ3AAYMVAGDTX7A,AH77IQRYD54XCRMCO7XEAIAYCLPA,AEA2HQHMFG3ZGJFOLLJQ65WKIZUQ"/>
    <x v="10"/>
    <s v="R1FKOKZ3HHKJBZ,R2WNMZI1EXTA0H,RCA1M3W4RIXUR,R3BKCLL6D7ZLIX,REVSR0ILY3547,R15W5KMQB95IV5,R10PB68FRUHT5V,R3TLCE9JSBU3UP"/>
  </r>
  <r>
    <x v="629"/>
    <x v="615"/>
    <x v="72"/>
    <n v="157"/>
    <n v="160"/>
    <x v="2"/>
    <n v="1378880"/>
    <x v="1"/>
    <x v="87"/>
    <x v="6"/>
    <x v="484"/>
    <x v="496"/>
    <s v="AF3GETWWBGMLASY2KKNNBS2VO6DQ,AEZPNXZLF5U7XEX6TOW3J56C3XDA,AF772O5YC4ZR6O2Y4VMIWTWEZMPA,AECNKBFNUZ5AY4RLJIYQOHMMKQVA,AH7MHPNMOPCXJHV56ITYG5BNCVNA,AGVVJUVII5T3HT6O5F7YHQNOXCPA,AGEDNYHQPV3GSF7ZKA3WWGDLKGGQ,AEDVHCTFRSHLBEEGFK3H45GATQFA"/>
    <x v="477"/>
    <s v="R2QV1JD5V8C2S1,RG4C2KF3ZRM0O,R2W29VY8NK4944,R1CND8STT3PIJ9,R28HD6AAAURKH9,R1YCVCHRY2S75S,R3HTDIUAXMK62H,ROTGU2DMM6OU0"/>
  </r>
  <r>
    <x v="423"/>
    <x v="414"/>
    <x v="22"/>
    <n v="369"/>
    <n v="1600"/>
    <x v="0"/>
    <n v="52200000"/>
    <x v="0"/>
    <x v="36"/>
    <x v="1"/>
    <x v="312"/>
    <x v="318"/>
    <s v="AE2OFVZSIE6KSBAPG6GMKCER35LA,AFEOAY5PB4XEYIOL6DY5WJBOYSKQ,AEJTETVJ7NY3GMARSTJNPOG3AY3A,AFMQHAPYUAV7ZSPABOAVTNZVESWA,AEGYHN3DWMVH2RZLTP2H2A2U6EHA,AFIWP2JBBUU6SH3MK355UEG4TZGA,AF7XGOMQWMA2ITB72BPIVHL23EJA,AHBTDCFI4HA6ONMJZRTYUXAEP46A"/>
    <x v="313"/>
    <s v="RPA8V1051ERUL,R2M7ENP70GK5P4,R3PA1IDUY9QNC8,R1QVT2JWXS2Y8Q,R2D2Z6QVL2FXNO,R2W3Y5HX9WED9J,R2TUAIDPW255N6,RWLGI93AXFKRD"/>
  </r>
  <r>
    <x v="630"/>
    <x v="616"/>
    <x v="44"/>
    <n v="599"/>
    <n v="899"/>
    <x v="0"/>
    <n v="3612182"/>
    <x v="1"/>
    <x v="9"/>
    <x v="1"/>
    <x v="485"/>
    <x v="497"/>
    <s v="AEDZXGGZW3ZS22XINYAPXX347GKA,AGGIQC3X6SACWMNN7EQANQMS36IA,AEJHA2E6YBI635Q3AKE2QNBOM24Q,AHBXRBDR7QC3GHIMO3KBIIA4U26Q,AHVNWCICNY3UEAX4JMSJGPQNPVRA,AG7KWVG7HMZOHCIDXRJ7KARTAFQQ,AGU4QDN3LU25GWIUH3PQUSSGODPQ,AFL5ZDARQ6ARU2TN3RCY7KFBJBZA"/>
    <x v="478"/>
    <s v="R30U9FM8KQM6XF,R29JQ2K07HBYIF,R2E2HQUWWCQ7KQ,R296GRK7CYBW8R,RQYGF5HURT4Q7,R2UMKGAL43EGDB,R2BJNGYIXCJZR3,R1LPMCFZIBBS1E"/>
  </r>
  <r>
    <x v="631"/>
    <x v="617"/>
    <x v="73"/>
    <n v="479"/>
    <n v="599"/>
    <x v="0"/>
    <n v="7000513"/>
    <x v="1"/>
    <x v="52"/>
    <x v="4"/>
    <x v="486"/>
    <x v="498"/>
    <s v="AE3PTJFRVU3YM5YFYN3ICDA5X6FA,AGF5DMXE65QXZPJX6BJANVMCGHGQ,AE5VM7Y43HENV5JBN7JB4LCDHO4A,AHBWFF4SD5LBHN6R3W43JNZW4A2A,AGSOXL3BMIL55ANW7OYCFRBWUGEQ,AEY7GHROFM3MCCHU6VOU5GAUQNCQ,AE6ELRMJIUHC3CN34MMM7JRL5RBA,AHDXDGROQRENYUGOZNF4LBVDF73Q"/>
    <x v="479"/>
    <s v="R32VTB32ABV5KD,R6MP28BOL57KT,R2EAVEVO5QBCY0,R2RGL2ER7IIAIM,R14FBKM06QD50M,R1LYEOV92R84LX,R2DQHH5ZDEIZF7,R20YKGEYEPCEGL"/>
  </r>
  <r>
    <x v="13"/>
    <x v="13"/>
    <x v="0"/>
    <n v="350"/>
    <n v="899"/>
    <x v="0"/>
    <n v="2033538"/>
    <x v="0"/>
    <x v="4"/>
    <x v="0"/>
    <x v="11"/>
    <x v="11"/>
    <s v="AGUAYQHARAKR2VZTRP276KAGETKQ,AFKTST2773VUOKUHE7FCR6QCAURQ,AEGLHOQOWUUUQEDV6EWXTSHIUE7A,AEHQYGI5L4FFALBMC5XMT5KXSZCA,AHJFXFGDAXEHIG2ZLUWVMZ3LWPBA,AEP4CW3UI7AJ7XM7PAAKVCB6U3ZA,AHIWCPCQ2Z4HWEM7V4HGTLVZQM6Q,AHT4JDEYWRIQGCA2WAQJ6E2POHCQ"/>
    <x v="11"/>
    <s v="R1QETDIPRCX4S0,RARQYQ8POOFA9,R952F931MCOR5,R3LLDHV3WXED9C,R282YHZ5A4GMY4,R34W3B1C7RP98Q,R1467F9VL3DLSY,R3KLQRR1UM44JG"/>
  </r>
  <r>
    <x v="632"/>
    <x v="618"/>
    <x v="24"/>
    <n v="1598"/>
    <n v="2990"/>
    <x v="0"/>
    <n v="32934850"/>
    <x v="1"/>
    <x v="41"/>
    <x v="11"/>
    <x v="487"/>
    <x v="499"/>
    <s v="AFWDV7TXGNYDA54LFNRDRJBTBH4A,AFEPCSTHZXN35QN2NFRS6X54AFQA,AGZEBZMUHSRT37TWDJQAIFK7R7NQ,AFRSTB6WTL3CEY6EHWNZYGP7F5IQ,AFXYRRVG6WFFNONQ2DGVUOCPP2TQ,AFGHPNJCPTG3GN4WG2YTPWNFYPHA,AGKAIBTFKDPPNNZ22TC34TRNBNMQ,AFJJH654JT5YBKS72KDWAOPPCZPA"/>
    <x v="480"/>
    <s v="RO77OQG21KZ7C,R14P5VL1FNT9AH,R2XDRJHJRKJC9T,R18FB15M733QII,R892AATDO8QNT,RZ5L8BVT0THNE,R3LEJZ4FF2OSYZ,R3CQCCWYS8XQ4Q"/>
  </r>
  <r>
    <x v="633"/>
    <x v="619"/>
    <x v="74"/>
    <n v="599"/>
    <n v="899"/>
    <x v="0"/>
    <n v="85509284"/>
    <x v="1"/>
    <x v="9"/>
    <x v="4"/>
    <x v="488"/>
    <x v="500"/>
    <s v="AGO7FWIRBIVDDEAYX2UI6DP4G6GA,AGSJBU7AZR5BNW5HGXFDNH76SNWQ,AELVWGIYLMQUY65GUKSUJYVXRODA,AGSZBM525VC5PTNWEZC6I5CTH66Q,AGQDGNLHK6VLEZF33POQLAQ6NNSA,AG76GICZHJGA7YVN4TORX36ONVYA,AH42ECAG6LPCU22T5BYN5OXQO74A,AGHDZUKPZDC4HH2GVGDOBXWU4D3Q"/>
    <x v="481"/>
    <s v="R3NMEJ9FHUKIM5,R9Q5HZCYA8M7W,R1TBL4GV1NUX07,R107YDPAWIHVKN,R3ON78SE4U0D4D,R1S9OCH99PFHGW,R3VB6LUO0KQAC7,R38WR5MFISLU9H"/>
  </r>
  <r>
    <x v="14"/>
    <x v="14"/>
    <x v="0"/>
    <n v="159"/>
    <n v="399"/>
    <x v="1"/>
    <n v="1902432"/>
    <x v="0"/>
    <x v="13"/>
    <x v="3"/>
    <x v="12"/>
    <x v="12"/>
    <s v="AF2XXVO7JUBUVAOBTJ3MNH4DGUFQ,AH6VDJLLPBXKCWXMLBKMBCQ2ESGA,AE642RIGZIT2VPQJOLNUZ34QVWJQ,AFLHNKQH5UQZU3ATISKSMRE2KEDQ,AF2L4MCRCIDOOREQJN7QPQ4QBZCA,AGKLZ4SUHAU47KJXDVHBBEWJODUA,AHESCOYXLCXB56F4JO45X4CZQCYA,AGGHDE6KFZHEDUDJBD5R27AYMEWA"/>
    <x v="12"/>
    <s v="R20XIOU25HEX80,R2X55FA2EEUEYM,R393Z224NBTDLN,R3Q4ZCHWSAQD5B,R1AE3A4NSVM9SC,R2U1YAAZE07I1V,R36NVL58WQ7D64,R1E7GPZ569TBIZ"/>
  </r>
  <r>
    <x v="634"/>
    <x v="620"/>
    <x v="43"/>
    <n v="1299"/>
    <n v="3000"/>
    <x v="0"/>
    <n v="69066000"/>
    <x v="0"/>
    <x v="48"/>
    <x v="4"/>
    <x v="489"/>
    <x v="501"/>
    <s v="AHOXZCFLXIOIPGI7DXYFAI2644UQ,AERATALW2RRDMFXI77X4JJBT23RA,AFCKOCN7FG2KC4PCZZUORJFFGEJA,AHWQSD5JHCOHW7JYN7F52ABQCJQA,AFAVZL5OGYPPWWRW6TJ7XTEHPVFA,AGKSU4ZSIR6TKLSZKM3IHFEH3FZQ,AFPXTEAIUHCMFSNSGOL4CREXR4PQ,AH4TEK5IQCC2BSF2KSQNKQEXAPLA"/>
    <x v="482"/>
    <s v="R21XRUZQ2MQ2ME,R368V5GBBAVTKL,RWYWGRLTSJX7N,R3VR8G8SJCIQM,R2SME90R32XR18,R2BTUXHC0LJSK2,R2LJ7EU195HEBH,R3SQTXO5SE96IF"/>
  </r>
  <r>
    <x v="437"/>
    <x v="428"/>
    <x v="19"/>
    <n v="1599"/>
    <n v="4999"/>
    <x v="0"/>
    <n v="339687049"/>
    <x v="0"/>
    <x v="45"/>
    <x v="1"/>
    <x v="490"/>
    <x v="502"/>
    <s v="AHECNVXSW6REC5TOGBH6OJXIBL4A,AFWAX2O5B5I36ESHPOWZKN25BYPA,AHSDH2Q4Q2QSUYUGEAGPIR22MT7Q,AFSJOIQSSLDDJPOWX3DDKXDA6T5A,AF7YEBOIUIR3AWM2L4PCV2MCTUOA,AGUXZXNTCLWNP7Y5QA2KYEJLBMKA,AGBT7W456GGMVOR73SNSIGLSK5DQ,AGYF2BCD5W756VOY2V5HJQCX4H4A"/>
    <x v="483"/>
    <s v="R1NARG7VJ59AD3,R6BEKBJDZAEX5,R36J5LRZNMMZXL,R2AHCTVOGP0T6P,RXW00MCJXW4UW,R3HDBTGLJJ34YO,R1K6IPHKQQ03AJ,ROANI9ZPECRM0"/>
  </r>
  <r>
    <x v="635"/>
    <x v="621"/>
    <x v="75"/>
    <n v="294"/>
    <n v="4999"/>
    <x v="0"/>
    <n v="22125574"/>
    <x v="0"/>
    <x v="88"/>
    <x v="4"/>
    <x v="491"/>
    <x v="503"/>
    <s v="AGO5SRT3ESLNL5WTRQFD5BSIYPQA,AGGNODUMRADB3PQQTLA3U7UKYEWA,AHOUPKNSFRTL4F3KLBXFMEFJSKUA,AE2BXTBQXZ54NAE4NYNFSBR2WREA,AFC3FFC5PKFF5PMA52S3VCHOZ5FQ,AFVUO24OGRVCE6Y7NXYDIOQZONCA,AFJGD6THKLQUOW46YHUM7RY2IPJQ,AEXCIDSOW3GVBORUKET6SP7RJ2PQ"/>
    <x v="484"/>
    <s v="R3CUNCZTU43JPP,RSO46BN8S4OSU,R2UD5D7T4DZRE5,R2XLJQREI5N1VB,R29MV5DZH3FQBH,R9F5EX21OJF17,R12QT09SFCET3,R2RQYG7OHKC98T"/>
  </r>
  <r>
    <x v="636"/>
    <x v="622"/>
    <x v="60"/>
    <n v="828"/>
    <n v="861"/>
    <x v="0"/>
    <n v="3932187"/>
    <x v="1"/>
    <x v="83"/>
    <x v="0"/>
    <x v="492"/>
    <x v="504"/>
    <s v="AHCS34T4DOHWPNKZ2G3W76AITIKA,AGEMHG7WVU23NHOM3FGBFUDR4U2Q,AGCOAUC6ORUPLX2ZZZQR5HD3HGHA,AHO4LKHLICKCC2UKDNIAITWMGBJA,AGU4OVT7IYKSJIBKTMGCTB6DYUOA,AG6JGUFT2AOXWJS7UIOZBRYVE7VA,AFUES4NRZYASSBOKEIWJLHRO7CPA,AHDATOMH7HPV57Q6UFWUI47QEQ5Q"/>
    <x v="485"/>
    <s v="R3C592OSGL2F93,R1E0XZJHFH6TXM,R2ENRB8YO7Y4S1,R3D1R5YMT9NWFM,R333HIWFHBI9EX,R3EGM0TULXVGUT,R3IJK2M8NM5F25,RYO5JW13I0MCH"/>
  </r>
  <r>
    <x v="637"/>
    <x v="623"/>
    <x v="39"/>
    <n v="745"/>
    <n v="795"/>
    <x v="0"/>
    <n v="10968615"/>
    <x v="1"/>
    <x v="80"/>
    <x v="1"/>
    <x v="493"/>
    <x v="505"/>
    <s v="AE4XKNCRFDT42UVC2DCKMIXW4MVQ,AFF4VJIKK6EL5VW7Z7QZGE2JAG6Q,AEV7WXLS2DB6RQA4TZIZ3A3E5L3Q,AGQUCM3GAU6HWOILIQRBR73AAR6A,AFRRHZVMJ63DSEXGYKGIGH7QJYJQ,AE5B4IQUTNKHTVKOPXPIZF7BSVCQ,AHQTD5TF5VW5IPOSAGIZ7VYFB66A,AFHJSGFTBH6DO62VXXNYJWTRC5JA"/>
    <x v="486"/>
    <s v="R3H4H2BLYJ8K54,R1P0BZF3X3CT7I,R2UC6S1JJBFG43,R3NEEKXGIP67K0,R1U5XLD5P7F7FU,R2A1XQCL3IR2SO,R1PQT6I4G8V4UP,R3ALX1UAMP0V5F"/>
  </r>
  <r>
    <x v="638"/>
    <x v="624"/>
    <x v="76"/>
    <n v="1549"/>
    <n v="2495"/>
    <x v="0"/>
    <n v="37766815"/>
    <x v="1"/>
    <x v="16"/>
    <x v="5"/>
    <x v="494"/>
    <x v="506"/>
    <s v="AEACCLBAYRCRJLUMTQVS5JSOYYVA,AEBFS3LI626ABZMQMQQZAVCZMSEA,AEPNFXQVCUUGVV74K5KGJEIGCBMA,AE7YHD67JEECIX3IESFI44QL4HNQ,AFCCTAOXYH2XQNESLRQRH72G27ZQ,AGSVOGYYWRHJDZKU3MCFFYIPEVWQ,AGWVUW6YRWVQ3III5WXH7X4RE4DA,AHEH2QAVUEPNGB7EQJJWPYAOCAAQ"/>
    <x v="487"/>
    <s v="R2QDKL6M3BGGR8,R2GXKYBJXNF3HR,R3OBHPHLETR6ZR,R6ZP9NF1BL84O,R1OIEL27NJ0RCO,R1JQG83T7U855F,R3J34H7VBLFKDM,R39DXFGYRXPIW2"/>
  </r>
  <r>
    <x v="15"/>
    <x v="15"/>
    <x v="0"/>
    <n v="349"/>
    <n v="399"/>
    <x v="1"/>
    <n v="7484043"/>
    <x v="1"/>
    <x v="14"/>
    <x v="5"/>
    <x v="13"/>
    <x v="13"/>
    <s v="AGSGSRTEZBQY64WO2HKQTV7TWFSA,AEYD5HVYAJ23CR6PTWOOIKUOIDHA,AFRMNW6TDHDZBP2UHF2K3MEAEYUA,AHICHCW6EC3BNV2IDAEAJPBG4HZQ,AGWFKE7RNP6EVC4JFLFSL76EEVVQ,AGEOQQHGNELZNEUKJAJUA7NTPBLA,AFS3QBSOMCE2FAZFUYZ3NBFQDLMQ,AGJYG6ZWCWD74WNE6Y37XZ2VUSMA"/>
    <x v="13"/>
    <s v="R2JPQNKCOE10UK,RQI80JG2WZXNF,R2LYZ4CUWPMUJN,R1ZBD2ZB2ZYEWX,R2ITEDC9KOCY3N,R1115HIQP3BKKJ,R31OMS6DNMI7M,R2DCFXQMUNO93L"/>
  </r>
  <r>
    <x v="20"/>
    <x v="20"/>
    <x v="0"/>
    <n v="970"/>
    <n v="1799"/>
    <x v="0"/>
    <n v="1466185"/>
    <x v="1"/>
    <x v="18"/>
    <x v="6"/>
    <x v="17"/>
    <x v="17"/>
    <s v="AFNYIBWKJLJQKY4BGK77ZOTVMORA,AFCTNNMP2LZLY5466YJ5AY3JE5ZA,AG3XBWOAL65DJSBHJ7LQ2K54HJKQ,AF2ZFMLJS4UBCGZO4FMJTEPP6MHA,AFBZMRHC4GXUU7KNAK4OBKORDF6Q,AHSIQL276K7X2UP72QOOOWNVRSXA,AF3D6X5NQWOBOEVVH2Y37N55AKZQ,AFWOTSQXCQJLZ653Y7ACEZADKGYQ"/>
    <x v="17"/>
    <s v="R12D1BZF9MU8TN,R32MNCWO5LGFCG,RZU3UK8OZKD6X,R3BSTKR3JUW6GY,R1ARVYPXS4XPB7,R1V6GDYE2IBX8O,R28EG2PXZTJL90,R2SQNU7OIOOLHT"/>
  </r>
  <r>
    <x v="639"/>
    <x v="625"/>
    <x v="58"/>
    <n v="1469"/>
    <n v="2499"/>
    <x v="0"/>
    <n v="391438362"/>
    <x v="1"/>
    <x v="19"/>
    <x v="0"/>
    <x v="495"/>
    <x v="507"/>
    <s v="AG2X6MXVRQJD5VE7SYKNUNWVOQRQ,AHHZNQQE76XX2RN65TJO57ZXDDLQ,AGQ36NZXZMWU5W2JFXIK5GCM4MUA,AFBV4HQOSFPQYP63ELMOYRE32V6A,AH6SINCM4KQ3L4MEBRPK3MNHX6HA,AHSLNF7XKYX4LHL3JCCWY2KKNEAA,AGNSJO5LAO5FKSHPW3UDKZQLPONQ,AGSA37ZLXWHMSL74K3NMUHKGHWXA"/>
    <x v="488"/>
    <s v="RU4VUDDZCAKWJ,R3F278LDDKWR82,R1NBKTUA3TDF0X,R1SXNGZHUU7T1A,R19G9M4DV85UZR,RI0WQOZ9OHFQR,RMHY4XGSZT7UR,R84PM9B4EXEQX"/>
  </r>
  <r>
    <x v="640"/>
    <x v="626"/>
    <x v="77"/>
    <n v="198"/>
    <n v="800"/>
    <x v="0"/>
    <n v="7475200"/>
    <x v="0"/>
    <x v="43"/>
    <x v="3"/>
    <x v="496"/>
    <x v="508"/>
    <s v="AENFXWHBX7R7PZG2Q67PXLFGPHAQ,AESZWZDE27MOGUHBRLCLXLVPGAFQ,AG4UQP4EKBXW3ZFQFIEGYNY2UHWQ,AFOLBZKWUZVF4PQ33ISHI3DEFDUA,AFV6VAGYLU35VYPDF7TN4ZJOCTWA,AGA4MZI3ZKNPYUXSJ5OHUNI7EJPA,AFJCL4S4SSCDXKTSMZJQ7DWNWQBA,AFRUA3JDKXTUMZLL7DF6FA632JVQ"/>
    <x v="489"/>
    <s v="R1XME75YUKM2OB,RZ4IS44C3AS2F,RDD5TKKRXAHI6,R3IYQJAV7Z3IIJ,R1OUFD8RNQEGRO,RUTSM8SFB6IK1,RD1I9V3J84SRN,R19Y060OGX1449"/>
  </r>
  <r>
    <x v="641"/>
    <x v="627"/>
    <x v="78"/>
    <n v="549"/>
    <n v="549"/>
    <x v="0"/>
    <n v="2676375"/>
    <x v="1"/>
    <x v="26"/>
    <x v="6"/>
    <x v="497"/>
    <x v="509"/>
    <s v="AHVAI77H64YMRRMLITKJ5FPYALPQ,AGRSF3JCWR3L4M2GULFI4A4KCZKA,AGBRAMADVM5J4BNY7O4WWXMTYEBA,AHX5AFYII54YJY4XSBZU3HV2PN2A,AFTD5SG4EQFZYMU5MFGH4URN6PKQ,AEESPVBBOGON4LQB5OV3CCXNRKJQ,AG4FDTJABUWBNHOQZ6CDMPEV5VFA,AE637NV55PORSWGNKW547AAOV3VA"/>
    <x v="490"/>
    <s v="RPGQI0SP1LWQD,RQ38JN12KFAGP,R3HYEK5C8SAQU7,R3B1AQRLPRCM0G,R2ZAAKRLUZBNOY,RINQEFDY3172H,R3S8DLWTVTZT74,R2889VE9YMT0EZ"/>
  </r>
  <r>
    <x v="457"/>
    <x v="448"/>
    <x v="19"/>
    <n v="2999"/>
    <n v="9999"/>
    <x v="0"/>
    <n v="208789119"/>
    <x v="0"/>
    <x v="20"/>
    <x v="0"/>
    <x v="498"/>
    <x v="510"/>
    <s v="AHZNSNBVKQR4OGJAQHE4DCDA4YHA,AFBW6COTZXGHQMWVDUOSXVUCCIHQ,AFFRU7QVLXG4LNG6JKQKJ23KBA2A,AF5E74KNXXYBJVMG7HUYXNRNYY3A,AF4F4SKVD2UU7ZBJFZNNBK7ORIGA,AF3IVRFFILSUOKAXKRZBFBDRF7MQ,AF23WB7B2XKLYCA3KXEGKSBWYKOA,AHAJNAQDV3BHN5AYLY3LOWFJCS6A"/>
    <x v="332"/>
    <s v="R1AIQQLE21YDXS,R26ABOIUJ8UXJ7,R93L2MCBC4Y90,R2GDAM50Z413JN,R16TI1N60Q41BB,R1UEYEMD03OA5C,R16D88E4TNGL3M,R1WSNRYZ7VK0KB"/>
  </r>
  <r>
    <x v="642"/>
    <x v="628"/>
    <x v="19"/>
    <n v="12000"/>
    <n v="29999"/>
    <x v="0"/>
    <n v="142315256"/>
    <x v="0"/>
    <x v="13"/>
    <x v="4"/>
    <x v="499"/>
    <x v="511"/>
    <s v="AEPLUJYB5UT2XVP7A2NSNSCOCVLA,AEM3SCJOCJZZLGUXTB75C57SOVNQ,AEBRBDIZFIWDBOXITGLYRRSVZBTA,AF3GJDKWGWNKAWFJPJWX5GB75VHQ,AGCDYE3ROZ5D6RN2F6OGXL4I72RA,AEXQ4SRRBRCQ6ZBY2R2Y3FP7YCFA,AF6ME2VTJURUMEZJMGCC27XEYDPA,AGFPWV2V26QRXMWUSTSGYQRVLW4Q"/>
    <x v="491"/>
    <s v="R3KPZ8P5M4PG72,R2HSDBDLRKBOC0,R2EI8C7FUKOSDO,R3BRLV8FDVV6QB,R1YHHQ223HBPE9,R2UAVXBGV8WK3N,RPTZZYC6X5HF,R327KYMPRK1R5H"/>
  </r>
  <r>
    <x v="643"/>
    <x v="629"/>
    <x v="24"/>
    <n v="1299"/>
    <n v="3499"/>
    <x v="0"/>
    <n v="43569548"/>
    <x v="0"/>
    <x v="11"/>
    <x v="2"/>
    <x v="500"/>
    <x v="512"/>
    <s v="AHLPMR4VVPOQ2YOHBFOZ55D7OUVQ,AFXQR65B2ONAPVNIFV6RMMJXATAQ,AHKIW5FEJBZVHD4MH7LBRDKXFJTA,AE4XZRBGX3OYZRK6X25BK6UW7KPA,AFA2RHFCGLLADX2Y6VEUWDGJZPNA,AFTW5AE7RXGZCZGGGE5CIVC6ODMQ,AH3VCCMOSINF7Z5TWDQPIJTI7LNA,AHQQ5CAMLDWCOYQLE46VT6DT7T6A"/>
    <x v="492"/>
    <s v="R2XES5SVJG8YP1,R3ISE0B84H2FC4,R32PBSE5T01GP3,RF7XT25GUKMXL,R90ADLZBP2L4B,R1ININDVW54554,RSL20NEE3CM3Z,R8NGRUX0L544R"/>
  </r>
  <r>
    <x v="644"/>
    <x v="630"/>
    <x v="50"/>
    <n v="269"/>
    <n v="315"/>
    <x v="1"/>
    <n v="5610150"/>
    <x v="1"/>
    <x v="59"/>
    <x v="6"/>
    <x v="501"/>
    <x v="513"/>
    <s v="AFPSD5MVTPICFIXY5LKKTXSG7ZEA,AGJBM3XS26DC7YAEKR4MCLGOYVBA,AEZQUPHUINOCTERMXT3HOTVPLYGQ,AFSBPCLAH6PSYUW2CO7D3SLAZDXQ,AH6XCAUGFE76YB4KK6DPMXFQJFGA,AGFWFWJXJOOOZJGBRVWUFFHZVMVQ,AGKJJHQERUQMMSYWWDLXSY5VNH7A,AFXICPXB4TFIKV3SCE3LBN5W5QCQ"/>
    <x v="493"/>
    <s v="R3NINARQVMB04K,R3V669AZP1XAAF,R20I705WTEEW1V,RY83C96248L5V,R26RSSJWPNLVT2,R19L3YHA555YWV,R1ZAZH2LQQV1BO,R2X7KQZQ9OM9SP"/>
  </r>
  <r>
    <x v="645"/>
    <x v="631"/>
    <x v="24"/>
    <n v="799"/>
    <n v="1499"/>
    <x v="0"/>
    <n v="80418352"/>
    <x v="1"/>
    <x v="41"/>
    <x v="3"/>
    <x v="502"/>
    <x v="514"/>
    <s v="AFFSKDBFEU4DW4HMBLQ52IQXBHZA,AF6PMNNWP4CSP7MYSQ6UMLKNRUJQ,AEMSMWVWDYLWF3I3SCHPJPDTS5QQ,AGTCJJ32K5W5TMGLW3ZYSCOMHWVA,AGAO5NDUOORFZEJW3M27SHMV4IVA,AG4QLX5GRMA774DI4ZA6VHAWPXGA,AG4ZT4XUVYDG34W6WLOXQPYYMX2Q,AFG4YVV6ZDOXBWVY4WW7EZ7FABJQ"/>
    <x v="494"/>
    <s v="RO083A44QXKV9,R3C3602BFFOSHL,R3CJ93AM926Y16,RG0532BEQHFMJ,R664LC5TVQ8FY,R351V55RSSHHKF,R1O8VW90GF66XT,R15LLQQDFS6UUR"/>
  </r>
  <r>
    <x v="646"/>
    <x v="632"/>
    <x v="67"/>
    <n v="6299"/>
    <n v="13750"/>
    <x v="0"/>
    <n v="27692500"/>
    <x v="0"/>
    <x v="34"/>
    <x v="0"/>
    <x v="503"/>
    <x v="515"/>
    <s v="AEKLUZARDMPMWERNPZFR6JD3BYBA,AFZLO4JX4Y2XDISGVAWMFE4GIZZA,AFGENKSKOZGTS6YYL5CYWKMV5MCA,AF4XQLEHSE3N5EXHAFITQTURTKUA,AEOHSSPCLSTWA4MAPWJJLJHSJDMQ,AFWL3FG6OEIIFL3TUJIB76DXYWXQ,AEUYQQW6ZI6DK2MJQTX2O7SNRENA,AHCEHLGVT3XPNMBLTOFSQRRZ3ZTQ"/>
    <x v="495"/>
    <s v="R12NQTT6JQ7IUU,RY86UV8SMZI90,R2AAYZE6G6UIAU,R39Q207BAEQQWR,RSZFFKU0IDHKS,R2GFFY2F5H41KG,R36TOBMRAZCRCQ,R2DCMA2LKZOX95"/>
  </r>
  <r>
    <x v="647"/>
    <x v="633"/>
    <x v="79"/>
    <n v="59"/>
    <n v="59"/>
    <x v="2"/>
    <n v="351522"/>
    <x v="1"/>
    <x v="26"/>
    <x v="11"/>
    <x v="504"/>
    <x v="516"/>
    <s v="AEJGZNKM5ZGH6UY2YX537NWNWYDQ,AGZGGK6OUCCSLXO34PHT72EFVDQA,AERTNA7V2HRIEPGANADEJFCY524Q,AHXQK2APPFORQPV6E43FW2W6DVVQ,AEMKH7NSGFU5YGYOC54RHG54WHXQ,AEITY7VD7DALKLQUEG6PFVIR4OIQ,AFUAADADBTTU3YB2FUJQC3C6IEBQ,AH7F7ZZ6T36PJAYQ5CEN62XKFPMA"/>
    <x v="496"/>
    <s v="R3CEIRJ8YFRONO,R3ICE0RT3T14TH,R17764XIRZDB5H,RI1X7COS2IBOL,R33A1O2FLMSC3Z,RHFEA5EOYKD7Q,R1GTW2UMC0N8KZ,R33OGOISGY92FA"/>
  </r>
  <r>
    <x v="648"/>
    <x v="634"/>
    <x v="25"/>
    <n v="571"/>
    <n v="999"/>
    <x v="0"/>
    <n v="38182779"/>
    <x v="1"/>
    <x v="1"/>
    <x v="4"/>
    <x v="505"/>
    <x v="517"/>
    <s v="AFGPLYW6L6FYUGQDND7QGCRL2H2Q,AE3W6H2PP2KKMVEDIF4Z2RANULGA,AFERB3TDE3HAUIGGRZAO7LNF7SYA,AEC6SV7YUF3HQVEMSZOXIOJORZ2Q,AHHQF6UWD53IPS32OWDH7PX3LWWA,AEWG4B4DLLS74A5D5D2WYKSH4ZNA,AFYPBI2BVOVJGI2FTGVRG7IPNYTA,AFIOILAIZXRGBCG63U6QWKUJUL6Q"/>
    <x v="497"/>
    <s v="R9OEDGO6AP6W,R18J04KXIBBB6N,R70MW25QBMRGK,R3AX6PA4E2TM2G,R7HUKVB4XODCQ,R1J8EL6DD8FXI4,R1GYAYF8LG0P4Y,R2O8NMN02QCYQT"/>
  </r>
  <r>
    <x v="649"/>
    <x v="635"/>
    <x v="70"/>
    <n v="549"/>
    <n v="999"/>
    <x v="0"/>
    <n v="64640295"/>
    <x v="1"/>
    <x v="32"/>
    <x v="2"/>
    <x v="506"/>
    <x v="518"/>
    <s v="AFQ44B5ISCXUWKFHZL7HTRTYWZKA,AF3IECP2JCTQZRF55RNIHBLIVL2A,AFLK6ZRFGVUE3QE7RXQXHDOPPJUQ,AFPXGO2U6B5RAACITVCFJZEUNRKQ,AEQRAZQWNHPRGHNIFYNEIKPYOH6A,AE54CJI2T5ADE7M3QPQN7LC7ECTA,AGMN7AH7PCCN7UGWGCPJQLH2SWWA,AEAATGPU3JDB35QPGDBHURZCAH2A"/>
    <x v="498"/>
    <s v="R2SK5PPC2ZKCL5,RD7IHEAUK0KA6,R32GOT9K2GCKQG,R2ODSY8YMSYDBQ,R1GJIXYJ1WCO16,R3F1T36YXCNJUT,R1TWYPGF1F4VJW,R2ZI8M3NTETFJT"/>
  </r>
  <r>
    <x v="447"/>
    <x v="438"/>
    <x v="35"/>
    <n v="2099"/>
    <n v="5999"/>
    <x v="0"/>
    <n v="102756871"/>
    <x v="0"/>
    <x v="6"/>
    <x v="4"/>
    <x v="324"/>
    <x v="330"/>
    <s v="AHJHHQWQ25VCIQHG5XMZN5MRZFYA,AFCFHU6B5RH4YN6DNTLUMY3CILHQ,AGLNHKFYTWDPKIAIQTE4UPB5I7ZQ,AEZKRUEG7M7P4JGJEVHMWZ3MGFPA,AHXWYJUQTCQRTQG3XYEAAYI3EURA,AHYAIOJLTBNK23OEWQ2BELX3PVXA,AHPP7A2M3LU7BWBZVIWXBNIVAPNA,AG6FKYZZA7HPN54KNFM5EIKJNDSQ"/>
    <x v="324"/>
    <s v="R1DVF8WQYO780,R2B57KUCWYWDKX,R387VL6JFWOGER,R1OI6WSW06GR1S,R35O9XKPNRSYBT,R18TBS4UYVK90T,R2Y87EUNNJCKL7,R3KEMD6RG0SKOI"/>
  </r>
  <r>
    <x v="19"/>
    <x v="19"/>
    <x v="3"/>
    <n v="13490"/>
    <n v="21990"/>
    <x v="0"/>
    <n v="263352240"/>
    <x v="1"/>
    <x v="17"/>
    <x v="4"/>
    <x v="16"/>
    <x v="16"/>
    <s v="AHBNKB74LGTYUOKPAJBSKNFV45CA,AFIECTV45ADX5YPTE2VU6ORRHTGQ,AFDUJI7KG7VMZF4JGJHV4DBCA4OA,AEUWKSX5ZL7DWOOYVDOWJKBHOVXA,AHEJW5MYVFOQBEXD6BIUBB3PJBPQ,AEM2Y22BKLFYL5BK7SC56Q75ODOQ,AHWDVB4OO4S3YS5RYQZIDBNV6BUQ,AFCEDQXVCB4LUUBWXRJS6KRU62FQ"/>
    <x v="16"/>
    <s v="R2PNR69G0BQG2F,R31A0WWDEYMKEW,R2C4XEWFLVU7JV,RYWES5AT5FQO6,R1PGWAY5TEWLT4,R32542OPR0QC4I,R2JDJEVZ2G7EEK,R36EHHPAQNSSOF"/>
  </r>
  <r>
    <x v="650"/>
    <x v="636"/>
    <x v="53"/>
    <n v="448"/>
    <n v="699"/>
    <x v="0"/>
    <n v="12126252"/>
    <x v="1"/>
    <x v="63"/>
    <x v="2"/>
    <x v="507"/>
    <x v="519"/>
    <s v="AE35OI7LDTOKU32IFQ3GQX5AOKFQ,AHT5CRFFKABTHYW4ECKZTQFY46NA,AEXIV3RFI5NFISHPIOIRBFCEMKUQ,AE4ADCFGK4BPHVK426KLAGJIECTA,AHGC4ISYSAWYL3CB4IONRS7WO2AQ,AHQQYHFW6CVRWYWGJ53LNZKKCSZQ,AEJOCAMBYG2VFPAYA67LRSSAMDBQ,AHESOERCB5FRKL7BYJ6QQHK4BMJQ"/>
    <x v="499"/>
    <s v="R1JXCQXDJH1CEV,R3C6DZWAYPPVIX,R2RMNGCEK9JTR6,R2TWPQKNMIHDWC,R2GAXBVB8VNNFW,RS8LJM8U4MFL9,R36X9P0X5BIB9V,RC4NQGWR1VSW1"/>
  </r>
  <r>
    <x v="651"/>
    <x v="637"/>
    <x v="24"/>
    <n v="1499"/>
    <n v="2999"/>
    <x v="0"/>
    <n v="263306202"/>
    <x v="0"/>
    <x v="8"/>
    <x v="7"/>
    <x v="508"/>
    <x v="520"/>
    <s v="AGZCXPBXKXIEQTY4AH7KM6OPQW3Q,AF7IPRBRDY6D4F7XVZW4QZZRI3KQ,AHGJXZZRXZB2T477ZTVMMKDT3LGA,AHXW4TW4TIIXXSXFZXBR2MWZLVQA,AGUQ57PHU2MEG2BIYVXDH5WDDDZA,AH2MCCISNTRUSC5FU5VOYCGL575A,AH4IURQX3DSNH4KLG3MFMVNAR64A,AFNBAIT26TZ4OJCNYY37T6SWDS3A"/>
    <x v="500"/>
    <s v="R3NMIVJ17E0X21,RB5W0IR72WUCL,RYFMIDRTCXL9G,RAXJMWTTGEC3N,R3NIYIIT389DWG,R9X812EYFQOYQ,R3JUK9JGV9M0OZ,R11666SEDDXZ66"/>
  </r>
  <r>
    <x v="652"/>
    <x v="638"/>
    <x v="80"/>
    <n v="299"/>
    <n v="499"/>
    <x v="1"/>
    <n v="12191568"/>
    <x v="1"/>
    <x v="54"/>
    <x v="0"/>
    <x v="509"/>
    <x v="521"/>
    <s v="AFAVJJJRDJZCFKPZ4ACGTYBLRJBQ,AEZBJMTSQQ7IGWYTZDUQ24KXSFWA,AFGZQNTKB7GCYDFGCOV2MF2VBSXA,AHM3MJSP4J3IJUZE6ENH3352KDVQ,AFDE6CEFGDYLXV7SSVU7NCEZKXKA,AHNR5FBWUV4A5XSJXNBBK26US5XQ,AH2YX7BOKWSCK4CRS3U5IOHLPPQQ,AGNBRGWKNVYUJI43BQVDG7UPV6PQ"/>
    <x v="501"/>
    <s v="R1B4X8ITOATQ0C,R5WG9NHM3YOOT,R3TAVI48RMGJX5,RILQMI1I1DYD1,R1R099R1LF5U9A,R26A4K18YPO7PL,R336HLDD03LJVQ,R21IQ39FHPMSQZ"/>
  </r>
  <r>
    <x v="653"/>
    <x v="639"/>
    <x v="43"/>
    <n v="579"/>
    <n v="1400"/>
    <x v="0"/>
    <n v="264745600"/>
    <x v="0"/>
    <x v="53"/>
    <x v="4"/>
    <x v="510"/>
    <x v="522"/>
    <s v="AF7IXQKBUL6NEIQG4R53LMJJUGXQ,AFVFGVFOC6WUUL7VZ3ZSBDAFMPOA,AHIQYP5QKXYWXGJC5Z6YGIZVQTKA,AGCXB54PNFRXYGF7NLH66BHO6S7A,AGJTDMCUUNZJRJKAQGZNFBSZUAMQ,AEBHV4MEUEGYYUNRYNMTNAEZFRBQ,AEFIFJIV3YDBR7WKSDYX4JEQSCDA,AGJ7FX6Z4B7QEM6DG2BT26XG6XWA"/>
    <x v="502"/>
    <s v="R3D9U8JX5A9TUJ,R35QH8XSF5Q7Q8,R2GIERTOOHJ61Y,R1C41WPHWU3HQU,R1KWYGPK5B25QW,R29JX6DV9W8CEX,R2NC01NL944UV6,R383NYRRUUA4RG"/>
  </r>
  <r>
    <x v="654"/>
    <x v="640"/>
    <x v="81"/>
    <n v="2499"/>
    <n v="3299"/>
    <x v="0"/>
    <n v="307176488"/>
    <x v="1"/>
    <x v="66"/>
    <x v="0"/>
    <x v="511"/>
    <x v="523"/>
    <s v="AF3HHR5VANS5ZX2IATPSOZDFEP7A,AEGDY32LMHDQODUG3Y452L2DSSOQ,AFYM2YCDE6SZB4OHEG4NX7OWJI5Q,AGIT26W6BSDLN6OOXKXIYASNSPXA,AG6WNF3AQBACEWDTRW6UM2MALT2A,AHKRFXJ6RBOTGHZ2QFSLO5BBRHIA,AHMRH27KXXRCKPVINMYZCJRLSGZA,AGOU3P3LXMXSZTQLWKGNGS3Y5TYQ"/>
    <x v="503"/>
    <s v="R3B27WULJTV0TX,R17QJ5UVWP6FA3,R3QKFVLI9WHP40,R3LEQKCCAHPSWR,R11H2N84QPASNY,R393EMOMYGZ5FU,R17HKZQD6S4TMP,R16FEY4VDG9V22"/>
  </r>
  <r>
    <x v="655"/>
    <x v="641"/>
    <x v="24"/>
    <n v="1199"/>
    <n v="5999"/>
    <x v="0"/>
    <n v="285078479"/>
    <x v="0"/>
    <x v="27"/>
    <x v="2"/>
    <x v="512"/>
    <x v="524"/>
    <s v="AEU6MYQDUVKLBHRXLKVRUIEWLX6Q,AHCIZVWUXAKRCE6KVLLMUKEL2QMQ,AGBUNLUGN3BK6UA3QIFOWGZVTLFQ,AH6WR7DW4S5LL5XV6UALLTX7XH6A,AFC5A2WLRTDARIZXW6FH3SDWVD5A,AHW76O7CH2OHYK2TO5A5BKXJMRTQ,AFEXISDUUT35W2QRLZHXXRXSAG6Q,AGB7Z7NMD5362JFEZKZOJJJHD5OA"/>
    <x v="504"/>
    <s v="R9WFEPTQ1AVOT,R21UPDIAM0TVWB,RHZHGXAI6M674,R3IWE5ZPWKQ69C,RMVC4YY8V7RYM,R1G1RT7104E5RE,R14Q3C6MLJ03P2,R35VJEPZY0GU3B"/>
  </r>
  <r>
    <x v="656"/>
    <x v="642"/>
    <x v="73"/>
    <n v="399"/>
    <n v="499"/>
    <x v="1"/>
    <n v="13573299"/>
    <x v="1"/>
    <x v="52"/>
    <x v="4"/>
    <x v="513"/>
    <x v="525"/>
    <s v="AG2ICOYPSOV5SGBKFEYHGKCNK7PA,AGJ3OQ4X262D3MAQZ3CLCRVR5R3Q,AGWXCIC2IWWGNN5I4QTFMPSLSTHQ,AHG33NYBIPVHA7BABNXDT4NDZBMQ,AFWPPZRH2WVNMVTLFNXMAJCTTVFA,AG7Y7ZU2S5Y2H7UJX6AFGQSRB7ZQ,AHAVRPA7Z3PKTTWVBVUISCKI7RYQ,AHKW7DR7CHI2WL772IRNUK3SOAUA"/>
    <x v="505"/>
    <s v="R5L3FAFS6JXJF,R1VTQ25LXQX5UD,R6RJYAZUM5240,R1S8HH7X7WWELD,R3VAP7JD6S5Q9B,R2RJV9PK2QMAQJ,R2JSE9NKI4XHKF,R1LUV2WJODYVJ2"/>
  </r>
  <r>
    <x v="21"/>
    <x v="21"/>
    <x v="2"/>
    <n v="279"/>
    <n v="499"/>
    <x v="1"/>
    <n v="5470038"/>
    <x v="1"/>
    <x v="15"/>
    <x v="7"/>
    <x v="18"/>
    <x v="18"/>
    <s v="AEO5FHWNOSFBT554DKQAG4ICBGFQ,AGIQ5Y7Q4MKZ542KKVFZLAIZV6GQ,AFD53TWXXCPJAYQJ7REZPW34AKKQ,AHBMHE56M3IAD7Z4KXUKREAZX3WQ,AFR4YULNFZZC5DJOWH2KNFAOM6BQ,AEP5UMK4KDMGZGBHBLZDB2R37OMA,AHLKQWAPXICPCSCIPIF6C6FOENOQ,AHTBS46SCEBGWK4SUH3FOQEORR3Q"/>
    <x v="18"/>
    <s v="R1GYK05NN6747O,R1J21BZ29NGQF9,R16JCHEILBYOMW,R2WVVS88M7SH18,R2MQ3VB8ZTUS48,RBJPTKHYQ7G7U,R37PKO5FUPJW35,R38R2YC2J2BMWR"/>
  </r>
  <r>
    <x v="22"/>
    <x v="22"/>
    <x v="3"/>
    <n v="13490"/>
    <n v="22900"/>
    <x v="0"/>
    <n v="373247100"/>
    <x v="1"/>
    <x v="19"/>
    <x v="4"/>
    <x v="19"/>
    <x v="19"/>
    <s v="AHEVO4Q5NM4YXMG2HDDXC5XMBGRQ,AFZPH7ZAWX5VDY3HOBNYRDGIDBVA,AFURD6VVHRG4HZ36KXGXYUTVUDLA,AHJF5BZJNDLXJXSW74ZPLHGO7GUA,AFUS52CHEA75E2YGQ6SYGP3PKBGA,AGS3YC22FW2PCSH3I7ODDXETZ6BA,AGGI2H2AGOIX6IBDJRWULYUP5DPQ,AG4TU4LCQXF2XTLMMGMFTNWL3OOA"/>
    <x v="19"/>
    <s v="R1SN0D4DFBKAZI,R1SX5L77L2CD6V,R1NAZ6M4QBUJMK,R25I5FXOJA76KS,R32V7DQLDSKJ99,R8QWY8HXI120P,R2OZPGGMUCLSC1,R1G4SA1P865EIS"/>
  </r>
  <r>
    <x v="657"/>
    <x v="643"/>
    <x v="44"/>
    <n v="279"/>
    <n v="375"/>
    <x v="1"/>
    <n v="11825250"/>
    <x v="1"/>
    <x v="55"/>
    <x v="4"/>
    <x v="514"/>
    <x v="526"/>
    <s v="AE6DY6YWTSSE3XNHDXZDGQM2JL2Q,AES3UPSNCD37JZLHZ3OIILRLLLCA,AESL7YEFFKTIZRBEDUCMD56K6VQA,AHEV734TKPP6CEJPWIMMHA65SL2A,AGBLMQ2TLWRDFQ32LGRIVVPYOQVQ,AHKUSAJGBXVQQSDC4RCKHF6PFODQ,AEPEJSIYSFPXKOXPS2QHZ7P5VCIA,AEU44FW4XJBDB33N4LYZMVLOUYOA"/>
    <x v="506"/>
    <s v="R3U9FRV2Q625DO,R3EJZ83W9OHW3D,RSH53O0JL66NL,R3BMZS3M7NRJ6H,R1KGMYE82EPYDO,RG1M1ENVZBFAP,R1WFXJNNGSCEPV,R1NAE9JMVSXVA1"/>
  </r>
  <r>
    <x v="658"/>
    <x v="644"/>
    <x v="19"/>
    <n v="2499"/>
    <n v="4999"/>
    <x v="0"/>
    <n v="37847429"/>
    <x v="0"/>
    <x v="8"/>
    <x v="2"/>
    <x v="345"/>
    <x v="352"/>
    <s v="AFO7LXSMPQDD7JG6I5QARG5I4N6A,AFWFOKIGSV22T2HT62VTTV6LUN3Q,AHF32Q6YAAQ7QNHEROCDCCWFUOPQ,AECXZYGASHXD24MRMRWAS4JAHENA,AF2GDZL7TSXL4TIODN72IU3MWGMQ,AFDOG7VEXVBQAS7QZY7S4S37GKAQ,AFZUN3PXHMWKAANEXOL22647UYBQ,AGQQ5YMVO337YAMQZFRARULONQ5Q"/>
    <x v="342"/>
    <s v="R1VSKOXXZVR2QQ,RTHHAHQ848PU8,R1RNS2YZ7FXVD1,RMYPWXFB5Y3MQ,R2ZCXVKC7DFULV,R1MBN704BJGOUR,R357MDXJPLIJ9E,R38J3H1JQN20BI"/>
  </r>
  <r>
    <x v="659"/>
    <x v="645"/>
    <x v="72"/>
    <n v="137"/>
    <n v="160"/>
    <x v="2"/>
    <n v="1045920"/>
    <x v="1"/>
    <x v="81"/>
    <x v="5"/>
    <x v="515"/>
    <x v="527"/>
    <s v="AGQBRQKHB6V2GKNP5NQCBG3TZFPQ,AGXXROFSXQ7UYFJ4SM2KRSY5GNUQ,AE4OJDGKLBRC3SKJV2S3AHVXBWBA,AEUDSXTROWKKBDOIXDIPXVUR5GAA,AGB2VOIFUR7OVK5G6TMSPV52XHFA,AF6LSVYUDV7WMLIBPHXHBDSVFDTA,AHPXWAFSPVEID3MIG3SFU4XFOSLA,AF7QEOPISA5J33YVAQWX2EGDEPUQ"/>
    <x v="507"/>
    <s v="R2GUYHS0CU32OU,R3TKVWL3ZLGJ2L,R1EC5MKPYJIUG3,R3MLY4J9APFPSY,R1Q2LLFMPBKRC5,R10RLPU4M73CP6,R34MKCOD6O491E,R3R6D9TUIP8SNV"/>
  </r>
  <r>
    <x v="23"/>
    <x v="23"/>
    <x v="0"/>
    <n v="59"/>
    <n v="199"/>
    <x v="2"/>
    <n v="1866023"/>
    <x v="0"/>
    <x v="20"/>
    <x v="1"/>
    <x v="336"/>
    <x v="342"/>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r>
  <r>
    <x v="660"/>
    <x v="646"/>
    <x v="65"/>
    <n v="299"/>
    <n v="499"/>
    <x v="1"/>
    <n v="10483990"/>
    <x v="1"/>
    <x v="54"/>
    <x v="6"/>
    <x v="516"/>
    <x v="528"/>
    <s v="AGK3NNXG44TLWHYTJ2OAY4JMD3VA,AGKSHSI672DMOJKNVYC33PPKNISQ,AGTC43ZF53CWD5YIEPDMGMDP22TQ,AGHCWVVH53TQGWLKJOGWOYCLLU6A,AGWXGUALH6VESAYTZGWBZBUDTWFA,AESGEGKMDBH4NA6TM7NJILHKW3WQ,AEMDPZ5BX65L4P5KNIF3MZTZ6PEQ,AGRH5LRSEB7REHEO2KY6RSZYERTA"/>
    <x v="508"/>
    <s v="R3CX62IV0TSF01,R2K650XLDC67WC,RIL3X4K17UXMZ,RSOVJCRH662YN,R20C8843BM8Z3U,R2WQI4JZU8FHJA,R47YX2LMQDMCL,R2Y2GMH611HDB2"/>
  </r>
  <r>
    <x v="661"/>
    <x v="647"/>
    <x v="24"/>
    <n v="1799"/>
    <n v="3999"/>
    <x v="0"/>
    <n v="14064483"/>
    <x v="0"/>
    <x v="10"/>
    <x v="2"/>
    <x v="517"/>
    <x v="529"/>
    <s v="AH2QFGBZYKJDYPAKHEEXUKLZDYTQ,AG2RP4LU7VSU67OTVBAC6LSKI3PQ,AGC6NVLEXXVXAOMXP46RL2622EBA,AEQHT4NCWZ6DDFMOV3QW3W7N5HDQ,AGPYAZNUEWYCAGM4A4WWQNUXD25Q,AEEH35CH4JAERU44DZYQVKQVXGHA,AF67OFMRED2DAQUDHR32ZPSIZEAQ,AHFCRBRVKYQJW75E4DQHUOXK7IVA"/>
    <x v="509"/>
    <s v="R1H4NEOQ6UEAUO,R1EXCFKOXU8V4G,R26ZOQR926DPVQ,R29VVCLZZLXMKP,R1EQ6Z6IDFUDQU,R2OOANZHYPNGCF,R22ZFYL3I9O4CV,R3SHUZZHWO2W3P"/>
  </r>
  <r>
    <x v="662"/>
    <x v="648"/>
    <x v="70"/>
    <n v="1999"/>
    <n v="2999"/>
    <x v="0"/>
    <n v="191633101"/>
    <x v="1"/>
    <x v="9"/>
    <x v="4"/>
    <x v="518"/>
    <x v="530"/>
    <s v="AEWM6BXJQ76ZA3JH3TEG3ORMEDCA,AFWCCY4OETWIYGV47TLKUZG3NAZA,AG2SGIEE46YOK5J5WFS52KHY4PYA,AHTWRETINVEPSRPIOUQTVART3IBQ,AFRSGOLOZ6Q45OOHXXHDH25XYHCQ,AEO6PDZZEPLEYE6MLIQMEEOEVJEQ,AELS6LXTPB4C5JNSXZVLDQDAZ42Q,AFV3TYH4ZUHBEHG57TJOZ6XAQICA"/>
    <x v="510"/>
    <s v="R1HX6VQS2UYU8R,R3A39U8MP8LIWS,R2Y7Y17C8YALB,RSQG0AYJ4V2D8,R2WV6HSBBEWM30,R1AHXLKGDRQUYJ,R1BTJA3264JTT5,R1CIASP6T84E5I"/>
  </r>
  <r>
    <x v="25"/>
    <x v="25"/>
    <x v="2"/>
    <n v="199"/>
    <n v="699"/>
    <x v="0"/>
    <n v="8494947"/>
    <x v="0"/>
    <x v="22"/>
    <x v="0"/>
    <x v="22"/>
    <x v="22"/>
    <s v="AGVUE2NFN2MQEOQ4PR525B2ZI5PQ,AFO4M4BQ2WS7A3LPKJY45B5C7DYQ,AG6CREU25N6P2H7RCHNIU6GGJ5BA,AHFITGJEF76CXALJZLYP6OIC4EOA,AG54MN24SX3EMMON4AMBUNL74K3Q,AF3GETWWBGMLASY2KKNNBS2VO6DQ,AHEIPXMFMVWHNPLGUXUIV5XNP2SA,AFWQRBBVJWYTYUFQHUJE63S6VXJQ"/>
    <x v="22"/>
    <s v="R2DIHMHOPYEASB,R24RHE9B30YXWQ,R3DYXQZQA6PPHM,R2458DMQ9C2Z4F,R36C67830VNHAA,R2GE3ZI47UVVO,R1XMBPKJ1QP1Q9,R1L6PX82T6UT6P"/>
  </r>
  <r>
    <x v="663"/>
    <x v="649"/>
    <x v="82"/>
    <n v="399"/>
    <n v="1499"/>
    <x v="0"/>
    <n v="8589270"/>
    <x v="0"/>
    <x v="25"/>
    <x v="3"/>
    <x v="519"/>
    <x v="531"/>
    <s v="AFUWVHBC2SCTJ7VEAWEIEYW5V4KA,AFYBMZW3AZJKJJTALIIXD7ZGEHKA,AFUFHMKHZZMFJX554XNEXXTJXWEQ,AHXXQS4GRLX7EK5BE6LFT6OKTWZA,AGUPGGFPP73O6INTDQ4RCOGZA2HQ,AGNZRKED7ZOR5CWLAVUPIYAYAOGA,AET5GWBU6F666XIYM4PJ6EY5WCKQ,AHQ4S2IRIVYCHMRQ2JX27C6KY3IQ"/>
    <x v="511"/>
    <s v="R207L99B0HON4H,REU6EKQK98RBL,RM596L5QWH41H,R3S583DFLJ72KS,R2RV6Q4UAGYKUY,R3O59TXWPHOPEO,RMVC7IIYGMZJ8,R2V8YZ8X1YQY5C"/>
  </r>
  <r>
    <x v="664"/>
    <x v="650"/>
    <x v="83"/>
    <n v="1699"/>
    <n v="3999"/>
    <x v="0"/>
    <n v="101926512"/>
    <x v="0"/>
    <x v="30"/>
    <x v="0"/>
    <x v="520"/>
    <x v="532"/>
    <s v="AFR7NDA6QYOPSCNJIDXRDRHJIYXA,AHHCHJMZSYKSIE6TTZMRNSBE7WTQ,AFSPQFXDIKOSTXLMOGOBF4WR4SPA,AGHBP6BZR4HZMOMFJ7O2A22EAEWA,AHIPJJAVOME7HM7PQCZAEOJRLLSQ,AFYOIOJCLIUTH3O47WX3UURCJZ2A,AFHSGENEII3KZX2B4PUT7PN4E2AQ,AHAMQ4BF5OY7VBA7DZTCFBRK7QPA"/>
    <x v="512"/>
    <s v="R1CKJXFP143T9U,R31WPX3OC28CK7,R1S0S55YJ1UNXW,R1VQUWXWHW7F39,R2YJT6N81TWW2J,R3TY53243YFG8E,RFMQXL2EJSMQ9,R1ZD2CRP65AO8B"/>
  </r>
  <r>
    <x v="665"/>
    <x v="651"/>
    <x v="44"/>
    <n v="699"/>
    <n v="995"/>
    <x v="0"/>
    <n v="54132975"/>
    <x v="1"/>
    <x v="77"/>
    <x v="6"/>
    <x v="521"/>
    <x v="533"/>
    <s v="AGIOL4B6EPMZ63RZQFWZWI33O2EA,AG33OJYQIXPPS7CONXFHC5GEYEQQ,AEGA5UJCOTFHN4JW6PDCIHQGYTEA,AFQM22ZZXTGUTLGC7WE4BVLEZW7A,AHNW7DHVU2D3PR2CDGHWALCLXWPQ,AFEVDY2YG3NENBI47RFAXQ7ZEEBA,AGMFAVIBZTCLSNBIEME5SBNPIQ4A,AEWIIDMBKGRGGXGMHUDHSJRSYABQ"/>
    <x v="513"/>
    <s v="R28ZB0YUM6FKKB,RNB44LXBJIPTL,RVSWATRY0CJIV,R3IJ7R6T1XNRDW,RDC2ZTQAO2XXC,R1RFN16MM6BMUM,R2O8DIRX6ME9HQ,R50QNWM2SDL2V"/>
  </r>
  <r>
    <x v="467"/>
    <x v="456"/>
    <x v="33"/>
    <n v="95"/>
    <n v="499"/>
    <x v="1"/>
    <n v="972551"/>
    <x v="0"/>
    <x v="74"/>
    <x v="0"/>
    <x v="341"/>
    <x v="347"/>
    <s v="AG2V3QSA4MVD6RPA5UGUMYMH3PXQ,AGHIZULBQOJPXZ2EUBOVSCRTBI4A,AEFNEVSP4WMJVLBSRPH3YKKRSDWA,AFW6KM45ORMBEVYBQ4QMSGG2ODOQ,AGB2EEPBUR5MIG35HYFKQFWBDHNQ,AHXTIJOG7AQRG6AAFQC6P74S5WYQ,AHSOOVRJXP7QJTQUF6JLK3WGI3AQ,AHK2ZYSXEGSQYPDXT53GDNFSEWXA"/>
    <x v="338"/>
    <s v="R1EZC4VZXSJG4L,R1R39X4XI4GF5N,R2NR5VY4ULMZGZ,R1FGNEOQQOF3QC,R7BTN0BZCR0JG,R1IGYOAGJ9FW5U,R3B1Y0WDM2QS0U,R2KNU5Q3FUL54C"/>
  </r>
  <r>
    <x v="666"/>
    <x v="652"/>
    <x v="68"/>
    <n v="1149"/>
    <n v="1699"/>
    <x v="0"/>
    <n v="208090122"/>
    <x v="1"/>
    <x v="44"/>
    <x v="0"/>
    <x v="522"/>
    <x v="534"/>
    <s v="AF5YAAI52AMX6HOPQF2J3SOJESLA,AEU76NMTP5BLAI4YLE37G5UXRMMA,AF5SLHZEFIV3ISEOW2STG3EWYNQQ,AE45TP5ZURNMWK6GGPJ3F75P4ZZA,AHEA3K6ANMNJUJMNXADMGWWCQ7SQ,AFIRCW3B6RJPGLBHGXSYUWY27DNA,AHNBZ3WPTLGJBSD4DMHKPHJ7XDHQ,AHCEOI6ITIDUNPWUJ4UXVSLL4YGQ"/>
    <x v="514"/>
    <s v="RYVGISVDMR782,R2SUYAKH1B3Y9A,R2A98UDM7A9PQZ,R24J0BEZA2THE5,R1PUJMNHTMHNWS,RWIBZAS0R8OND,R1042SYVJXWW5H,R1MPZFZKGIYFRW"/>
  </r>
  <r>
    <x v="667"/>
    <x v="653"/>
    <x v="53"/>
    <n v="1495"/>
    <n v="1995"/>
    <x v="0"/>
    <n v="14445795"/>
    <x v="1"/>
    <x v="23"/>
    <x v="4"/>
    <x v="523"/>
    <x v="535"/>
    <s v="AH6SGND2YZGJPEXEPAT6XTKVRWLQ,AHUKUGMWTTVQ5MYELQCPYTG2PYPQ,AFDHR2G2FNUFDTSWHO4LCLMB6ZYA,AGAPQRGQHJFMTSOOUP4ASESAQ74Q,AGHDPSPN25DVVA7HJ2AH25FTKQFA,AHGT6UU5RQGF6YSGFMDIXANEX5RA,AG6L76MYOFGJ2MUPN3XH2RN6KXHA,AHI55SSF7NUY4BMJHZVXTUAI4Q7A"/>
    <x v="515"/>
    <s v="R1RUKN8RB2RKOV,R2DBKFMLI7ZC68,R2935VQS8956B4,R2HNYWLYAUUF0,RPZX6OUAQAC2Q,R2M2E3K9WCOT8C,R3I4DTEZHG51AT,R3HSC8JRXPXLN5"/>
  </r>
  <r>
    <x v="668"/>
    <x v="654"/>
    <x v="46"/>
    <n v="849"/>
    <n v="4999"/>
    <x v="0"/>
    <n v="102264543"/>
    <x v="0"/>
    <x v="57"/>
    <x v="1"/>
    <x v="524"/>
    <x v="536"/>
    <s v="AHB4AEOCLEVH2JSTXPU737KTXS4Q,AHXC62FGJRYSCJEBZEZVALOML3GA,AGZPAEOZFLFBCYQLIKZGSERRSPIA,AE3T6AOS4TGSVXSZ7QPC4ANCQ3TQ,AG5Y7T4IINHLVZVMTSVQVFGJEITQ,AEYZIV7VQ5N4JLPNJBE2H5R4FX4A,AHZSWCFTWESY2N2RK4BVWBMM4TZQ,AGMSYOF7SPTTR7ZTP3VWPKWTZFVQ"/>
    <x v="516"/>
    <s v="R1GJXMBEY4O49A,R2RJ4QKYQ0VWIL,R2C6XBMID12B8B,R3MT7MII7720H4,RRGGJ6YHE8TBS,RU9GH76MXDYL8,R30MQSL9GAYO5P,R1IO6YQ3NZVJIK"/>
  </r>
  <r>
    <x v="669"/>
    <x v="655"/>
    <x v="84"/>
    <n v="440"/>
    <n v="440"/>
    <x v="1"/>
    <n v="3788400"/>
    <x v="1"/>
    <x v="26"/>
    <x v="6"/>
    <x v="525"/>
    <x v="537"/>
    <s v="AFCKVOFM46DHVEVU7M4ABUCXDLLQ,AH6ROKDEOWF5LFGRK4GWLYNSO6YQ,AGWSJPW7AT2OTWNRZGKCMRT4TPYA,AFX3S2XJA42O4HP6JF2F2MM5XGFA,AHZJIQSIZULMCKUVKKUV7WG5PEKA,AGSOOGPVVNTJXHSJK7FBA7ZJHIHQ,AE5BCR4FI23IPEGD3ZSDWOGO4ALQ,AGJ64A22CHS6NGAE6LD7G7PHCYKQ"/>
    <x v="517"/>
    <s v="R3S29FN21O2CMZ,R11MO8HH0GUD1M,R3TQJKN7EJKGXO,R1TC8NPQAQ5J3C,R1PFTUO42S9ALO,R3GFV68WKN08V3,R2Y75UNA9CGD8E,RV7AO8FJ14RY7"/>
  </r>
  <r>
    <x v="462"/>
    <x v="453"/>
    <x v="35"/>
    <n v="349"/>
    <n v="999"/>
    <x v="0"/>
    <n v="16540443"/>
    <x v="0"/>
    <x v="6"/>
    <x v="11"/>
    <x v="338"/>
    <x v="344"/>
    <s v="AG2WVO7W7ODQCKIFZ4EEIQSC5Y7A,AFDCDOCRT7PK5OZCUBZJ3WGXQC5A,AGY5MU7BF5S7NZ7H6FDZC7BM7PAA,AHVGSKRUJAMOKHD3LI46BE322UDQ,AG4OAYEMGQAZIBMSV7SJPYDXICXA,AH22BJULNDXPJPJ5NZEBHQRAUS7A,AHF3ANMCWYYADVLTRUTKK43XXLPQ,AFH7NASUMH66QSOAFC3OEXCF5LNQ"/>
    <x v="336"/>
    <s v="R2FRXL54AFATWQ,ROBDUAJXECNYM,R6GD9MATBBC0,RGKPT6A78DSX2,R7UCUG9Q2AOY9,RWC4G90JFDFX5,RCDQUPWVIM6NN,R25MFNHA3G4KVK"/>
  </r>
  <r>
    <x v="670"/>
    <x v="656"/>
    <x v="46"/>
    <n v="599"/>
    <n v="3999"/>
    <x v="0"/>
    <n v="4346913"/>
    <x v="0"/>
    <x v="5"/>
    <x v="2"/>
    <x v="526"/>
    <x v="538"/>
    <s v="AFJXIJRSFMMNTYMOGJK7EE5XNRAA,AHPNKUIAW65N46LJ65KLE62O2ELQ,AEY3K25JLSHVO6HLN6ADH62FJXMQ,AGX4D4PROUQBRLWAC6L2I7UQSC4A,AGI5GQ6NFKL5BOZABRAH3KIS5C7A,AGTBOVMYG7TUOXA2KTDKPHKVOUIQ,AF7NUNBNBZ2WXQ5QGBAVERSVWZYA,AGH73AG4ROQHA5BYSSFPWXK5NXVA"/>
    <x v="518"/>
    <s v="R1IF6OX5EMCHRA,R11D9Q1R128JAS,RYHX3VX289G1,R19FHZ8XC2J59F,R30VMLL7S21LYI,R2SB7CBS0DFSTW,RQWYUTNJ2RA2L,R1TM8DUKLOEWBV"/>
  </r>
  <r>
    <x v="671"/>
    <x v="657"/>
    <x v="75"/>
    <n v="149"/>
    <n v="399"/>
    <x v="1"/>
    <n v="614460"/>
    <x v="0"/>
    <x v="11"/>
    <x v="1"/>
    <x v="527"/>
    <x v="539"/>
    <s v="AFA6YM4NTFRGHHKYN5U7HUYEVSUA,AEB3EVUTQCHIE3PGITWK72Q6EKTA,AENDMMCGUEYDYJTVD5GZ7VWYOALQ,AGYTNS7EN2WZ2WQGLKN74NA75PNA,AFXQSIUT7B2DVWYGONQGEGVMGFTA,AGBSRQCSUBTYN644BB4FVJBC6RCA,AGK2AGWUMBCU5TCFIZSFDJORZH5A,AG6DLOLZYH4E5ZATU7HOAK4REHSA"/>
    <x v="519"/>
    <s v="R1QIWMR6C3F3U0,R1MSGOZTOMZE4B,R20OZCEE82GU0W,RMKY6FED1DV2L,R3BYJ1ULP499GK,R3G93XCNRW5ZRM,R2AKI7N239TKC6,R1QCWFZKUGG13I"/>
  </r>
  <r>
    <x v="672"/>
    <x v="658"/>
    <x v="45"/>
    <n v="289"/>
    <n v="999"/>
    <x v="0"/>
    <n v="400599"/>
    <x v="0"/>
    <x v="58"/>
    <x v="3"/>
    <x v="528"/>
    <x v="540"/>
    <s v="AEREPHGDEP7EUMBCNLBQ67GNJQMA,AHLOJPA3DIPNKLDZVAW5XBTCSA5Q,AEAEGYFLA2BDHDKFUFJYT535NYGA,AFAC52GQISXYJ5DL4YVQHXGSE4MA,AFHE2TI3W6OLWLYJHVQNAT3C5BUQ,AF3T7GA6HBAC7MHVNY3RBAHOEXJQ,AEOHQRCRMKHNGRQRBVRQJUV3UB3A,AHRD7JPBFXQ2S3VWIQRTIKHYK66Q"/>
    <x v="520"/>
    <s v="R37B1CGX8LWLNS,RUFFDMZAXAV0E,R1FUPYVQBR42LV,R283XBLNQ2SZ1E,REJ2BDZ46X1UX,R1I8OS16C2AHO1,R3JWC2LKUMZBD3,R1F3K6BW2IEZBJ"/>
  </r>
  <r>
    <x v="673"/>
    <x v="659"/>
    <x v="85"/>
    <n v="179"/>
    <n v="499"/>
    <x v="1"/>
    <n v="4683115"/>
    <x v="0"/>
    <x v="0"/>
    <x v="10"/>
    <x v="529"/>
    <x v="541"/>
    <s v="AGDY4LIW3A477KFMINSUKYRMSK7Q,AHX6FDK45XLTIXMOCTEJLIVTHJDQ,AH7QP5VH5777BLVSP5M6KE2IEOWA,AG3B6VHXNSP3NV4QKN6S2UYW3IHA,AGK67PKY5YNSHMUNIPVHWPQKPBLA,AH75SNR4HB6LTEAQRARKQV4PGRJQ,AGCF4OSJR3ZAIS426KF77KR7N52Q,AESIFL6Q25WEMARTHLWMLOCS7ALQ"/>
    <x v="521"/>
    <s v="R2OTWTVJ7UBDIL,R3I2UK18RSKIIX,R3F9R8G9YHTF6,R2KV2L7KD9GGXJ,R3HJSJJMUWOH8Y,ROTCPLKO6UKDA,R3QONJCF8NKEWD,R1FEIDBQF2KF9N"/>
  </r>
  <r>
    <x v="674"/>
    <x v="660"/>
    <x v="19"/>
    <n v="1499"/>
    <n v="4999"/>
    <x v="0"/>
    <n v="462847412"/>
    <x v="0"/>
    <x v="20"/>
    <x v="1"/>
    <x v="355"/>
    <x v="362"/>
    <s v="AE3XH7AL52IBMYH77L5KO4DGTCDA,AHZHIHTLOMIHI5DFCYLT2ZIBMUCA,AEFZB452E6G2IGBYI3RXU7C5QGTA,AE56M2JBQC5JI3MSRAM3VTYP36HA,AEEVA2YRT3OJQTU2U7EWDW7EKPPQ,AHDGC4HI43BOPM4AH4NOT4SJNL2Q,AHQLC5YA473NA4RJFGR33PYO5GGQ,AHRP5SYVMJGYNSHAWBCS6AKC5VEQ"/>
    <x v="351"/>
    <s v="R2IUZKZ2BFCQPB,RS3FCMS4SCQ6V,R1DKS4CX2ELE9L,R2O8KBZUC4EB8A,RNT0QZ6SRDN5V,R3H9YQ6S3H3GLL,R3W56W4AW11KW1,RPJ5DDRIN3STD"/>
  </r>
  <r>
    <x v="675"/>
    <x v="661"/>
    <x v="24"/>
    <n v="399"/>
    <n v="699"/>
    <x v="0"/>
    <n v="2414346"/>
    <x v="1"/>
    <x v="1"/>
    <x v="10"/>
    <x v="530"/>
    <x v="542"/>
    <s v="AFSM3ANFFBHN7NCB3JYF4RZ7YQAQ,AE67ZNU72JW5PJQHCXBG7SZX63SQ,AEWHCRZOB4UBLIBAN2HJSXDEGPBQ,AEQNCSQJK3ZBHTJ7M2ID6FLUA2CA,AEFDI2YRIMBNCPVHEGTCZ3EEJJBQ,AGS3WLGMF7WWDCLGJSVULWUNPLFQ,AEF4AQOCIUBZ2YYY25OWVB42GTKQ,AFDU4WS7SYXWPP3Y7OSPKXRJUB4A"/>
    <x v="522"/>
    <s v="R14UKNZTUGMLYJ,R1W6GXERH9XYVJ,R2XFIAZAPHYP3B,R2NKYQY8W7X4HQ,R1JJLPIVVGYYVD,R34HN1WQOVXABP,R1CFS1H3NYJT22,R2LARKDVN5VEA6"/>
  </r>
  <r>
    <x v="676"/>
    <x v="662"/>
    <x v="62"/>
    <n v="599"/>
    <n v="799"/>
    <x v="0"/>
    <n v="12616210"/>
    <x v="1"/>
    <x v="23"/>
    <x v="4"/>
    <x v="531"/>
    <x v="543"/>
    <s v="AFXRH6SHIJIG475VOAVT4QPDJHIQ,AFSUZQF66HKTKPWRUOGXQKZ6VAKQ,AFZVACGHIEIUWBF2UAWI2MU67LCA,AGFNZ473LGYCCHTA6CZKSUAYVN7Q,AFHK3ZGJ2YCZLGNZTHLEN6MVGCAA,AFF4CH4SPZXHDKB5BB25KUX22SBA,AH3NRXRMQGG7MFMMJK6V4WQJYO5Q,AFW7SE27ST3TM7KFAGQEORGOCQJQ"/>
    <x v="523"/>
    <s v="RU005HHB0U3FV,R2OH909YAN0NWP,R2QUS4TP2AQD7Y,R11IIB56J49ZMK,R27X20M16J5I2V,R3LJECTJJCPCMA,R1VLU5EP1LPYG5,R3N7Q2Z3RUDS01"/>
  </r>
  <r>
    <x v="677"/>
    <x v="663"/>
    <x v="86"/>
    <n v="949"/>
    <n v="2000"/>
    <x v="0"/>
    <n v="29938000"/>
    <x v="0"/>
    <x v="3"/>
    <x v="2"/>
    <x v="532"/>
    <x v="544"/>
    <s v="AFROXVCIF6PZXFXLS7DLTPT2CGCQ,AHA4ODJMDNBNUVEUSICIV66LIJDA,AECLUTC5AZMCISU3ZNO6J5POEQQQ,AFN6GFJ6JSQR5IEIT4Y34BNEZAYA,AEBPHDTDFUCW7HI35KWQYFX46I6A,AELTGGPWKKSTSM7K75CTYV6PIM5Q,AEB5GI6B4ZNBZUJQPXNXKQ5M776A,AHUPT5QRQ2NHQTMF6RUCZW6WBXXQ"/>
    <x v="524"/>
    <s v="R20M6JOASW88SS,RPM4RV2MQNNN0,R19KRP5SDTN2NL,R1HQBX8OVYYO7W,RQ9RWJZB21GNX,R26WA9NHSG09V,R1R02S6NW8I5BS,R3SFPV2D6N2S9Q"/>
  </r>
  <r>
    <x v="678"/>
    <x v="664"/>
    <x v="19"/>
    <n v="2499"/>
    <n v="9999"/>
    <x v="0"/>
    <n v="421347861"/>
    <x v="0"/>
    <x v="43"/>
    <x v="3"/>
    <x v="533"/>
    <x v="545"/>
    <s v="AFUGDQG5WBWBZJE2NX2OICO3UFWA,AHFRVHCEDFHQ4PRJLJHZKNRN34KQ,AHZDDRQIN5ABLJXSOK7EZI2GZHYA,AHCN532M27HWIMZYEX5JVUYXR5EQ,AF6LU7CXBGSR5KKHAJVN2PSESNDA,AG2MRGYFBXUEYGEMBLUJC3F74LJQ,AFF5WUW7WRVIFAPDQNHER4FCQFAA,AERZ4XMT3P4TPSFNUYQ4AKUC6S6A"/>
    <x v="525"/>
    <s v="R2WBBSKN8SRWUM,R1OG8IBJAU5BIT,R1QPUP4Q0343RD,RO0RSJKPHXH1A,R1B9XZHVQ5HH89,R329DLXLSGR4NS,R18BCRG4WYODGG,R3U7XXGC3DE0IB"/>
  </r>
  <r>
    <x v="679"/>
    <x v="665"/>
    <x v="50"/>
    <n v="159"/>
    <n v="180"/>
    <x v="2"/>
    <n v="178020"/>
    <x v="1"/>
    <x v="89"/>
    <x v="4"/>
    <x v="534"/>
    <x v="546"/>
    <s v="AGY65IJP7XREWO3GUDT46474CYKA,AGU43SQ6PXZIL5F5RIBYVGP2JK2A,AESMLM2YPJKZK3XTTYJZFFK4VVSA,AFQO5BOLBEYCCQ2IQ2KCB3FWX25Q,AF3N7NRJHQ6Z5XZXU4HXESU2YXGA,AHL6VKPMWQ4A35OHVFRCPPBBEJMA,AG3YSO4JPZO3L6K2RWYUN5WXRDKA,AEMVESKWHANTAIVYKLAW7JYH4YYA"/>
    <x v="526"/>
    <s v="R1VCGAPSS4LWYQ,R3DS8EL4VV5LS6,R28MH1Y6O92EOP,R2LSJ2G7AP9NOB,R1PQZNZQJTBMBQ,RWTE7DKXWTMG4,R28PL0MBBIPZ4K,RB89710Z7M8OV"/>
  </r>
  <r>
    <x v="680"/>
    <x v="666"/>
    <x v="22"/>
    <n v="1329"/>
    <n v="2900"/>
    <x v="0"/>
    <n v="56909600"/>
    <x v="0"/>
    <x v="34"/>
    <x v="6"/>
    <x v="535"/>
    <x v="547"/>
    <s v="AHITHYIQE2EATBE3LI6GU3HJSMLA,AEZJUJQB64NT76P5L7G2ESI3636A,AHYCLMEK6HTW32Y3U6V3MVCCEELA,AHN4U6CGBQDOWUPXFU7GFTTT4LPQ,AHEN3ERHEI5OYGDGM2BXEF7EH6EA,AFFX2TCBVY23U5UDFM3NTOPUSCFQ,AHHWMM74VFNSZX4JYLKWBTMNBYVA,AENJS6Z72CJBZ6HHPJE2422AE57Q"/>
    <x v="527"/>
    <s v="R1360ADBA61XQM,R1YCLZFS3H9P60,R159078GR81Y7Y,R31DBGRCUR5AST,ROVLXRDLVHM2,R16HXTV0DXLCCP,R106IUE0WPQTUA,R2FZPC9CVOXDZW"/>
  </r>
  <r>
    <x v="681"/>
    <x v="667"/>
    <x v="85"/>
    <n v="570"/>
    <n v="999"/>
    <x v="0"/>
    <n v="3197799"/>
    <x v="1"/>
    <x v="1"/>
    <x v="0"/>
    <x v="536"/>
    <x v="548"/>
    <s v="AG7L3FBDA2KLNZOZWS2XF7Y2GGRQ,AH6VYUL52LC2OCCRBHLSH6IH4B3A,AGD2RAVYCENEIWLBUNTSEHBJ73QA,AED4F4GBE3CHLH5VPHQFYBNTSZJA,AGNRMULABMTY7VTZAGRBYTQ2EMCQ,AFJGD6THKLQUOW46YHUM7RY2IPJQ,AE6GYV2V4MGT4VMFHJ2CDRWVYS5Q,AGF6BP7K7OUOWT5WN4AKZWW3UDLA"/>
    <x v="528"/>
    <s v="R26P3IBAM6K3G2,R3CVDCIJEXR401,RD43FPKWA79MH,R1YKAB3FD4RLRW,R2U91VYOKF6LVK,R3V5G6EGGCQHO4,R1BB8COTPRTP6K,R18TEDAS6UADRD"/>
  </r>
  <r>
    <x v="682"/>
    <x v="668"/>
    <x v="87"/>
    <n v="899"/>
    <n v="1999"/>
    <x v="0"/>
    <n v="60907531"/>
    <x v="0"/>
    <x v="10"/>
    <x v="3"/>
    <x v="537"/>
    <x v="549"/>
    <s v="AHICRWO4RPGT5JZX5X62PHKEIOAA,AELSKKUTL4Y2Q3KU5GP2L33XVMYA,AF34EG2TFEJSS6JCF6KVYXWFVKMQ,AFNLHG3TWOKXCUUSVQRLFJUO4EQQ,AGRLV5DOERPIHD7M2T4BROBCH5BA,AGSKNL5Y5BXTBFEM26LRS26MC32A,AH5PHT6FNGEAWO5L6B7DQSYHZMFQ,AEEFS3FOUKDT4GU4ERN6AOCMHTFQ"/>
    <x v="529"/>
    <s v="RELVLPI29SFMO,R36OP1C03QSZ5Y,R2NSFR0LROJK0S,R3BBTJD6N50F7O,R3E5KUVXIJ4N3T,R36Q3E93BNHP9F,RG44LYJXRFLJJ,R4NG5TLAQ0WZR"/>
  </r>
  <r>
    <x v="683"/>
    <x v="669"/>
    <x v="88"/>
    <n v="449"/>
    <n v="999"/>
    <x v="0"/>
    <n v="9930060"/>
    <x v="0"/>
    <x v="10"/>
    <x v="5"/>
    <x v="538"/>
    <x v="550"/>
    <s v="AFOJ6DLJQNWRLJIVLU25OZILE6RA,AHWP57C3GNX5E32HHWT43GCSC4FQ,AHAKSS633XQSBDP63G7OCYEXPV2A,AG7IZHWLVWLGGYDRPI7FNFT5FTOA,AHQTUOLZMVDGHM233DHLOCIGDSYQ,AHBXADPUQXAIJI5XTHUKDWD3OQLA,AFT2P43UBSNDT2FIVCJGU5OXO4IQ,AFFDTA4C2KBZN6U2VLE3H4Q244QA"/>
    <x v="530"/>
    <s v="R1ECNC3Z6G8AI6,R13F6K3KB7TV8S,R1C6OIUE3XPQJM,R3LW2PWBJNEED5,RCECT6PI2SW9H,R22KQJAFOAG5S5,R16CC39OV5RVVM,RVMBP0ZUQJNKH"/>
  </r>
  <r>
    <x v="684"/>
    <x v="670"/>
    <x v="89"/>
    <n v="549"/>
    <n v="999"/>
    <x v="0"/>
    <n v="7750242"/>
    <x v="1"/>
    <x v="32"/>
    <x v="4"/>
    <x v="539"/>
    <x v="551"/>
    <s v="AHFX3A6IT3PFKH3WJU3BRCMOAOIA,AE57P6GZXORH2I7GELKYG4WF44EQ,AEYYJ5PIFRCXNHS2EJPMJUGTDEZQ,AFSUJDWQ273XNSVOHS2DODGGBVYQ,AGKQW7XWMS7MUWWL5OHMRKRJCIBQ,AHUIE3AFZ4L4DOWE6HF5XUXBWM7A,AHBJKJCUV3CH6774KEAQSRLKXU4A,AHCP3IJRF3CCTAK5LPCJSWLVMCGA"/>
    <x v="531"/>
    <s v="R2WYKIWLGH956S,RK46ZE8SQLQTZ,R2K7BE9W9WKQ8R,R1JU5B0EE4G4ZV,R1H5ZT10PEDXJ6,R308SN93TO86XV,R30JYCY5VQ94Q1,R1KMZ68IN7744Q"/>
  </r>
  <r>
    <x v="685"/>
    <x v="671"/>
    <x v="68"/>
    <n v="1529"/>
    <n v="2399"/>
    <x v="0"/>
    <n v="164113191"/>
    <x v="1"/>
    <x v="63"/>
    <x v="4"/>
    <x v="540"/>
    <x v="552"/>
    <s v="AEWV35IS77VEIX4T7GIMS7WUPLLA,AHJJPJEYJI7CTBSWRRMIU7GW3NAQ,AEQPYAO4245QP3GSNQPFDVAKHFRA,AHLUETN2P3TVLZUYVNMSIJ3GVVPA,AE52V2LIW4Z75F47TVPERNBRPXRA,AH3EONAK3BU7EWDYJGJEBJ54KRLQ,AEDS2VTTH5GACRGL2B5F7TLJULYQ,AGOY7AILHEVOJA6SPYYUQYIFVVKA"/>
    <x v="532"/>
    <s v="R2BEEAB4R73028,RVYFHH68OOF4I,R1A2F19DLEHURS,R2AMJOZKUX3Y7Z,R1HTW1Z8CLVRAF,R2DMS9H5A7V306,R329AA8VGH4II1,R3S7L5IYOMYVDS"/>
  </r>
  <r>
    <x v="686"/>
    <x v="672"/>
    <x v="90"/>
    <n v="100"/>
    <n v="100"/>
    <x v="2"/>
    <n v="309500"/>
    <x v="1"/>
    <x v="26"/>
    <x v="4"/>
    <x v="541"/>
    <x v="553"/>
    <s v="AEWW4LJOVXD65UKE7QCBCHQZMG7A,AGVWB5YTQZC7GAIV4PCCOFF2U27A,AFUR2THG6BYV6IRA5JV6LBQNG2AA,AFSG5TXKKCLHBK3FABKJABBBUHEQ,AF2DOUVTY5LHTVWGGVE6YHW5KEGA,AFEX5OM5UOST6POIWTBW6TCEZ2YA,AFKZZOQ7J2SOXP3OHFBEDXNFINCQ,AFD6P5IRXY6KWXUW4H7X6ECRMSLA"/>
    <x v="533"/>
    <s v="R1T4TKPYU5EJCB,R1D38AX8G0RVNS,R1KHCRDEEREQG7,R396UL83OTSD8F,R3CY781PK5CB8A,RBCCWRI4IUHH5,R2K7JYQMGQ31YJ,R3P0GJ4V5HPF2M"/>
  </r>
  <r>
    <x v="687"/>
    <x v="673"/>
    <x v="47"/>
    <n v="299"/>
    <n v="1499"/>
    <x v="0"/>
    <n v="1353597"/>
    <x v="0"/>
    <x v="27"/>
    <x v="0"/>
    <x v="542"/>
    <x v="554"/>
    <s v="AEILGA3FG3TQAYO3EITLHUVI6MCA,AHINIWK2KZENSZSLBZWEDOZMNEBA,AHCOIX4FTZHKMCOH7TPK45D2KKDA,AHYFPG47CQW6OMLRJZSHPCQJXP2A,AEDE34W5WJGXECUXTOAKRHAOUGBQ,AEZW6T6MCZ36RCAVWYLROTAAACCQ,AFSNFNBATJC5YFJ3ML5STBT5A4KQ,AGUI6FOOCJNZ5DBLVZIZPGVHXQNQ"/>
    <x v="534"/>
    <s v="R1150W07XAD9VL,R3GGVC0WYVIRNV,R36CFZQPBAIJV8,R3T6U58L22D6SD,R39TOZVXSZ59VA,R2DHJONKVFGM3R,R1M7J8UDV9HJV9,RI4FDI27R40FR"/>
  </r>
  <r>
    <x v="688"/>
    <x v="674"/>
    <x v="53"/>
    <n v="1295"/>
    <n v="1795"/>
    <x v="0"/>
    <n v="46258945"/>
    <x v="1"/>
    <x v="28"/>
    <x v="3"/>
    <x v="543"/>
    <x v="555"/>
    <s v="AGH2D3JCXGY6SY5ZWKOIDELCLUQA,AFK54CUHW2VKQOGOWQD432GXJJJQ,AGWBDFED7HKRTXHFQFNGFDN32GFA,AGVIQIEZRWOFT45FVFJS532GJDEA,AGTM5VJF6YXWQ6RW4Q4OUT2OCX3Q,AFI5C2KZCUJSWZLUFDDRAPMFJPSQ,AF4FIRN7RPMBEFPQGRYS36ZJWW7Q,AF4ZFHPSSQQNBOH2HMEA7ONW5GBA"/>
    <x v="535"/>
    <s v="R3VOHGBLWI7YD3,RHFB5XTT2UM3K,R2L7XKQS97BFMT,R2KF02T0Q3ZKXV,R3HDI961AWUXP3,R2W2JH4PRGQ6DD,R200U4666Y0M6S,RIGD9PRAW6OA7"/>
  </r>
  <r>
    <x v="689"/>
    <x v="675"/>
    <x v="24"/>
    <n v="699"/>
    <n v="999"/>
    <x v="0"/>
    <n v="272915811"/>
    <x v="1"/>
    <x v="77"/>
    <x v="3"/>
    <x v="544"/>
    <x v="556"/>
    <s v="AEH4535UEBGBK4WIFIR5RHBM7AQA,AHBXCQFNVX4Y3DSDZYYDHORYLLSA,AEOLHHEMZIIF7EEUUV2R4TJB75UA,AFFAQFCCJ5DD22NG3VJQA3XPECXA,AHSUUCCXKIC7DV2MVAXINC3B4GOA,AF6562TF5CHMMJIIAO2TQPNYVMBQ,AGTQRL452KSW2S3HBDH75PIC4F2Q,AF6AJLI5BMDQ3ODA7AW3UMVU2X7A"/>
    <x v="536"/>
    <s v="R1MI8HNTIFTDYT,R1FAUB93NWC6U5,R1Y816Y6XQ56H1,R1PHO0AIE206X2,R1HFRZM6ZBIQP8,R22N6KOWY37W1C,R14L1X0OOX0LFP,RS4WBWB5R5HX3"/>
  </r>
  <r>
    <x v="690"/>
    <x v="676"/>
    <x v="91"/>
    <n v="252"/>
    <n v="315"/>
    <x v="1"/>
    <n v="1192275"/>
    <x v="1"/>
    <x v="52"/>
    <x v="6"/>
    <x v="545"/>
    <x v="557"/>
    <s v="AEAD2LHI2R3QVR3AQKOPB523SVUA,AGHZS375UQZ6XK6BYQCZ2YJ4TX6A,AE3EZWQC4YBZLYGELTAF4RPD4YVQ,AGHNTOZPHJSNZXAV6VXZ55QQS2VA,AE34CJ4WMOVB26TU5H42L74U5DGA,AEMLPNYNPF73NMFYHSSXRCYO2OGQ,AER43SPS7UTEVRDP7YPU3HTOQA3A,AHF2MPFWRSCS6OXUZ3D5W3C37CRA"/>
    <x v="537"/>
    <s v="R1ERT7AXR5RE2,R1OBNL676FOQDS,R3FYTFWQDO4FYY,R2VQ9R0Y5A3Y9M,R88P3ETAAIQ4M,R2T4IOSJDUMW7R,R3U82K5ODIGUF6,R2H41QRZLGX98E"/>
  </r>
  <r>
    <x v="691"/>
    <x v="677"/>
    <x v="50"/>
    <n v="190"/>
    <n v="220"/>
    <x v="1"/>
    <n v="630520"/>
    <x v="1"/>
    <x v="81"/>
    <x v="5"/>
    <x v="546"/>
    <x v="558"/>
    <s v="AEEF4HG4M3I4C27OWPX5SSBESB6Q,AHNRF2HZSCFRQZBZLYECIAG4X7LA,AEBY7LSKMBHUL74SXGJDSRKKPGXA,AFZOAPDLJIFD3YE3HDLTHDSWUXNA,AGHKOJMPPR3ZWSYI7BCOFHNIDP4A,AEUXGDH7N7HYBKXCLX6ISS5XYIWA,AF2FJFSVMDNTOTK5VXW324KCENIQ,AG5S67BW7SOU7MZK7VGDTLCCCFWQ"/>
    <x v="538"/>
    <s v="R1S4YGGQJ3UWOL,R3VGJSGVVRKN24,R80WOLVHE45AG,R10XJXDKS199JT,R3I4CLISF0ZG1X,RJ7M5SZZI5210,R2Z63F1D26ZLCT,R2D4YWF3QBKU80"/>
  </r>
  <r>
    <x v="692"/>
    <x v="678"/>
    <x v="53"/>
    <n v="1299"/>
    <n v="1599"/>
    <x v="0"/>
    <n v="43529577"/>
    <x v="1"/>
    <x v="71"/>
    <x v="4"/>
    <x v="547"/>
    <x v="559"/>
    <s v="AHEPPTU7YZ4YNMCKFBT5PG7W2CHQ,AG7URP5PKDSGZQUIBSSSVTQCYDBQ,AGVHA7GWJH65MLMZ6UEFQFPFEABA,AEZJ7W36ANQVE7DVQAVPDAMMK65Q,AGLLWVAI4Z22HEY37TBOWCHYNVMQ,AG4KCGZMX3RVD6WWOR4USWIW5P6Q,AHI7MAEVGKFALD52EV265L5ZZXTQ,AFGEKEI73SEGJGTUTZCS35U5UJXQ"/>
    <x v="539"/>
    <s v="R1WLR0EBTL2IX6,R2B2JBTK9WXMZZ,R2WHZGSNHBX43O,R12HTO2PX060ZT,R3H313KLTQI8QQ,RQJXA2JEYSLSP,R1Z13D8JB8JB67,R1I9TU0BB63YQ"/>
  </r>
  <r>
    <x v="693"/>
    <x v="679"/>
    <x v="43"/>
    <n v="729"/>
    <n v="1650"/>
    <x v="0"/>
    <n v="135887400"/>
    <x v="0"/>
    <x v="37"/>
    <x v="4"/>
    <x v="548"/>
    <x v="560"/>
    <s v="AFQ7SOVCXM34BZ7KEFEX7M4TPD7A,AHUPUQJ3RNQZH5SI7ZK5LWNDYXVA,AF2K32KCDE5FG35MDRCWU35PBIKA,AECWYSIVTNLIIS5A2JCCXVV65YEA,AFGRH4DRQCAFVZ32E2HCJV2FY2CQ,AG3VNAPINYOYAQVGDR7ZJ4YQMHRA,AFVCCE5SH4O6EKOUDLJNKCHQCEKQ,AHXGYVTMKDT7JUK4RJDJC7ISMPDQ"/>
    <x v="540"/>
    <s v="R26QLWXRSR9RZS,R1JQYEGHAEV3LM,R6JXH6RLGD3NV,R30RWR4U1S29DD,R10QFC3QA5200V,R379I7FFI2OSHR,R3DQ86RMYHDHKS,R1YL8BCUH3Z6IN"/>
  </r>
  <r>
    <x v="694"/>
    <x v="680"/>
    <x v="92"/>
    <n v="480"/>
    <n v="600"/>
    <x v="0"/>
    <n v="3431400"/>
    <x v="1"/>
    <x v="52"/>
    <x v="4"/>
    <x v="549"/>
    <x v="561"/>
    <s v="AEWRRSZJ7PFNPLN3PDWMWQJ2UEIA,AHWNKLMNWM55LSYHST2D4QJHIPJQ,AEP3BU7PNOTWYZ2YZ2IGC2AFJ4UQ,AH5PCRPW73ATTHHWOOCLLOY27RTA,AHYRVZO75V7QCBX2UY42LN6TPVHA,AGMJH3UJPOVZAA7KCWUGWNBPOPDA,AFA6VUQZIGTFOXBWJQEN4TRPEYSQ,AEFBEFEQHITZHESCPA42U5N2Y7YQ"/>
    <x v="541"/>
    <s v="R18AG9M9HHC6RB,R3AQT2WK20V0JD,R10LMVOXP4TLSA,RBEWSTPDQYHFQ,R1G8K5ZMYOL0YS,R38235O5C7I4YE,R3861NUR0UF7SN,R2OM14SFAPVT51"/>
  </r>
  <r>
    <x v="477"/>
    <x v="466"/>
    <x v="19"/>
    <n v="1799"/>
    <n v="6990"/>
    <x v="0"/>
    <n v="187891200"/>
    <x v="0"/>
    <x v="82"/>
    <x v="1"/>
    <x v="348"/>
    <x v="355"/>
    <s v="AES2J44MJ3FMUE6NIAJTOUQCQIWA,AHQ7LIIQZN6O7YA3EYZ7SV2RIYFQ,AH63HFCY2DBQCGPIVKPHXNHTA7WA,AFYA4YKSMUOYCP7QOKA4UULLVOVQ,AGBNZJLZPYRHG5ZBJ4XSL4ZIUUMQ,AFVC6JKNNPRKNPVSGTKTDVE6S7KA,AHYE26O7K6TJKC36JVCCCL27UJPA,AH6B3XKTUGRPKW7TPUVUY46L5WYQ"/>
    <x v="345"/>
    <s v="R2HRFJXDH2U2QF,RBF3D3XXWV6MG,R35UVFYMTLRZXN,RAYDUICJELIOP,R37BU4XVJNNTLH,R8Q0FKDLJ9B8L,R38C74PL5UIY1Y,R211TH789OFH2F"/>
  </r>
  <r>
    <x v="695"/>
    <x v="681"/>
    <x v="46"/>
    <n v="999"/>
    <n v="2499"/>
    <x v="0"/>
    <n v="4223310"/>
    <x v="0"/>
    <x v="13"/>
    <x v="4"/>
    <x v="550"/>
    <x v="562"/>
    <s v="AHXVJ4RECEDVRCX2R7BYOMRO7KJQ,AEUNZGZ7IQFCJEFHU647HB57FC2Q,AEUWYI55HVW2GO4GRLWK4PWCTPLQ,AEDRDM7OTIWIAOWELAEAITODC4EA,AEDZ4OLR66LZO57XWMR6F43K736A,AEIXRXVWCR62IELG44BI5F7ZZUSQ,AFMCGE5U34NNKT2AGRY5TPX4OHKQ,AEFVX5GYQ6Y5MQSA25IP2FM2ZKTA"/>
    <x v="542"/>
    <s v="R236C7OLIIWMX1,R3PN1HMPH33439,RDW68UNQSWDHI,R36NXFD7X76116,RRXQSGPAF67RM,R1KNLZI3NA0IPB,R2KM3VBJ74IH5I,R1JE1EDZWAW8GG"/>
  </r>
  <r>
    <x v="27"/>
    <x v="27"/>
    <x v="0"/>
    <n v="299"/>
    <n v="399"/>
    <x v="1"/>
    <n v="1103634"/>
    <x v="1"/>
    <x v="23"/>
    <x v="1"/>
    <x v="24"/>
    <x v="24"/>
    <s v="AFYR53OTBUX2RNAKUZHUJ4RFJJNQ,AHR735YWWYFTQI5VGEEYP3DZPB6Q,AEO5NTPVZBDP7EHO2NOJ3Q6QPN3A,AF7S5C6MJ7XPJ26E3U3Z5TIWHRMA,AGY65IJP7XREWO3GUDT46474CYKA,AE2E632GMYL5U2ESNXOX5UT5D34A,AFHE44JRHYO42EGIWNM2GC75ZIJA,AEMJJHRL3DAOOLBWHIDSFW56MJWQ"/>
    <x v="24"/>
    <s v="R249YCZVKYR5XD,R1GHL3EYAQ4ZMT,R1M0NVGZXK8NGO,R3O3MTC9L2VAJ5,RS2B5ERC0SV1O,RY1GC09VYZQT8,R29MVX7H69YMY5,R2M6TTXAWRQT5G"/>
  </r>
  <r>
    <x v="696"/>
    <x v="682"/>
    <x v="93"/>
    <n v="238"/>
    <n v="699"/>
    <x v="0"/>
    <n v="5852028"/>
    <x v="0"/>
    <x v="46"/>
    <x v="5"/>
    <x v="551"/>
    <x v="563"/>
    <s v="AEMEBARDKUUI7MQSY2HXMC2DCT4A,AH36CGQ26U2XBH5AOGHYNKL5Q2OA,AFN2QOA5EGEBINN5RMANWEVQNMYA,AGLYWTUJ7XAWSKGMRXZEMUHNN3QA,AFRAZBKDRASUEHTVFD2LOQLK7DCQ,AEP7EC356VG6MRFKXMOMUB7P54XA,AH4QHKISYAAMVDYY7BKOAN2BNLAQ,AHKEJNX6BD23WELVKN25GORPR2NA"/>
    <x v="543"/>
    <s v="R1ORJ2TKW4MHLY,R1ENNLA4ML94UZ,R2BTEV9E0OA1I7,R2QYFQOWFQ5N9A,R1OFN67CO7XLBV,R3H8FPIBYNXMGC,R1723NE9TCCXVP,R2B8M2FRBIDGX9"/>
  </r>
  <r>
    <x v="697"/>
    <x v="683"/>
    <x v="53"/>
    <n v="1349"/>
    <n v="2198"/>
    <x v="0"/>
    <n v="15634374"/>
    <x v="1"/>
    <x v="17"/>
    <x v="1"/>
    <x v="552"/>
    <x v="564"/>
    <s v="AFTFXABT3BDNGAMCE5GCZ5BIZOGQ,AHGJUEH2OCUBOVSJSKQSHCSOW7ZQ,AELVCY3WRWL2IPLH6BX2VXKUHDDQ,AFQ4223SMNWNRIAGWCCSB6AN6PRQ,AE5XTZM6CCS7KOS6K2CEYEESQJUA,AFSBYWJB5BRFON6DVK7M5YRGL72Q,AGIP2P2RM5LF2Z6NRCGYE6IZA27Q,AFAY4E5XO4Z7KO4FYOWQYQSKT4KA"/>
    <x v="544"/>
    <s v="R15X8TSLB82W2J,R1EI6L4P0NUWLK,R1XPA9CXQ07FQW,RGBXMT5Q7DSGO,R2SRH5XZ5MY04L,R22XW48SVD9N5F,RAYTSZHN0P9H5,R26ULECYB1ZKE1"/>
  </r>
  <r>
    <x v="29"/>
    <x v="29"/>
    <x v="0"/>
    <n v="299"/>
    <n v="999"/>
    <x v="0"/>
    <n v="20829150"/>
    <x v="0"/>
    <x v="20"/>
    <x v="4"/>
    <x v="26"/>
    <x v="26"/>
    <s v="AFA332YHUPB6I7KMME7SOFX5RKQQ,AH3LHRL5P4YAVOQQCH72G2PJFXSA,AGUUHLF34AIEIOE5KULXXVWKBCMA,AHWY6IG3PXBBJMLVFMHHKM25BVCQ,AEOKB3ECJUM6UQOBFKMEMQVVHL4A,AEYA6LQE25O2P6C7XV62XM3YV2EQ,AHMKSLALVS62JUHSHAI3FUXWDYYA,AFZIZOK5KDBOB5QCHUQRR2ZWUYKA"/>
    <x v="26"/>
    <s v="R1G4I5FLAHM16P,R1DXRMVWV2OVE8,R2BJFG3I9TAZ2P,R35RERUQG5AERU,RQVMA35UH4D2P,R2WKO9Y6VGUOOP,R1NECHJ8DC9INS,RDDDU5N0JHZS7"/>
  </r>
  <r>
    <x v="698"/>
    <x v="684"/>
    <x v="86"/>
    <n v="199"/>
    <n v="499"/>
    <x v="1"/>
    <n v="1399196"/>
    <x v="0"/>
    <x v="13"/>
    <x v="8"/>
    <x v="553"/>
    <x v="565"/>
    <s v="AFILRU3X2FCDPDW5UKLT6C7OPJSA,AFWTGD4FCS2E2U2TDCOEOGP2FWEA,AFHMG44566SPMVPBLRU7VTTJ26VA,AFBDL2XOOPYMHMLABSXN4JAF3WOA,AGZK3EYB72FFZWRS77DCYORIIZZQ,AGPQASU7OTDRO76TQFWP7NVDKD6A,AE62ADD7WHBES7SB2GESKXCE2R7Q,AFZZ3LQJXGZL2I3L2FI2I4ZYEDPA"/>
    <x v="545"/>
    <s v="REQ74ZVYY2I01,R15RS7QIKMBY5Z,RCYHKHTW0MAL8,R1AB17ZPSW1AE1,R145BZJOMF3WT1,R11AYTN6DNN25S,R17NRPNYVC5XVK,R2U218ZDN8D849"/>
  </r>
  <r>
    <x v="699"/>
    <x v="685"/>
    <x v="24"/>
    <n v="1999"/>
    <n v="9999"/>
    <x v="0"/>
    <n v="19858014"/>
    <x v="0"/>
    <x v="27"/>
    <x v="7"/>
    <x v="554"/>
    <x v="566"/>
    <s v="AF5VUXGXGK7JT2XRO7HGTFDQY5OA,AEIXBTPYBR47FGHAXDGUF47THVNA,AE22E2AXODSPNK3EBIHNGYS5LOSA,AHHV55IOBUA43K6OGUB6MH4SCSPA,AGJZRLTPG3LJML3KI4RAVEQ2RQDQ,AGRAVGG6YRUYTGZDEFZUUNUQO2MA,AGS2SGI5ZQ3VU6CQCOHCNJ33XQRQ,AGCI7Z2ERAGGKG4BPPEUVLXHT2FQ"/>
    <x v="546"/>
    <s v="R2IMML4LPCQ5C0,R24NQRDGFWSFO8,R2ONXP5WQXARB6,RIEIIOVX84JE9,R1IU46EQPTHDU,R3QWLI0TRYXK2S,R9Z8ZA620SXJR,R33PT3WKA3D15Q"/>
  </r>
  <r>
    <x v="700"/>
    <x v="686"/>
    <x v="31"/>
    <n v="99"/>
    <n v="499"/>
    <x v="1"/>
    <n v="1223049"/>
    <x v="0"/>
    <x v="27"/>
    <x v="3"/>
    <x v="362"/>
    <x v="369"/>
    <s v="AFAKLGJPBTX3EWCXJWB6TF4LJOXQ,AHR5LL4YACXI5EFTGVBU56XUEG3Q,AG4K2GZXDJUJR73746BVI5ZCXXAA,AEWZWQVWEH3665BOU2QPVBRLTTSQ,AHRRE5O2H4IOLL6MP6GQDG5WA7CA,AHXDIZAFO4I6IXLPNGBHUSK7UZBQ,AHTLGCL5SZOQA3Z7FN2JPUWU2FAA,AGWT3N6VGOTZTXX4EK53LSAV4JDQ"/>
    <x v="547"/>
    <s v="R1SWNKZP36AU1J,R2T4RPK1O46TBX,RE0HLO48TPM4O,R1WBRQ50IN70OF,R2V8WPXZSTAKKE,RMQ0XU5QGL5LV,R2URDJTQLPFEYH,R2P9AVX3K59AMP"/>
  </r>
  <r>
    <x v="701"/>
    <x v="687"/>
    <x v="44"/>
    <n v="499"/>
    <n v="1000"/>
    <x v="0"/>
    <n v="23000"/>
    <x v="0"/>
    <x v="8"/>
    <x v="15"/>
    <x v="205"/>
    <x v="567"/>
    <s v="AFLLEPVLIAH2DFSHAZ77KWFM72ZA,AHY2YZWK63CNZ626MC3TFQRBB7RA,AG3PG2EM3MIT6IYPS5KZRIAF4QDQ,AE2KS6ZY376YMGX7RNKV7VXUEGFQ,AHUPZTSAPO7GABNBTIBDYNFKYFKQ,AENQGQZ4L2CTB7HT4QUUZB3IJO6A,AFZDZGWHZNPZ3VLECIBYSFUDGT4A,AGOYRUEHDI3SH7N4KBLQS4KE6G2A"/>
    <x v="548"/>
    <s v="R76XPXMKXLWKH,R23S77AWPH5FP5,RK7Q6W5FOPESC,R2X5K6OCG1KJ3I,R27S1KARCAPY6C,R25RJ35CXQYW5C,R1ASXFOSQ5BCR7,R3UZGGP0USHERY"/>
  </r>
  <r>
    <x v="702"/>
    <x v="688"/>
    <x v="94"/>
    <n v="1792"/>
    <n v="3500"/>
    <x v="0"/>
    <n v="91679000"/>
    <x v="1"/>
    <x v="76"/>
    <x v="6"/>
    <x v="555"/>
    <x v="568"/>
    <s v="AHT3PNU446CPE3MJRLGDF5V2R5EA,AFM4NVMFZR7V3YHD54FEHQXFQBXA,AFZEG6L4GPWPLCNRA727ERKMBPBA,AF6ZV6WLSN2HCC3XHTVHZOMRRZ3Q,AEIRWUG67FDIYGZLFOLIOT3LAZ4A,AH67GVYCB2QS6CIQIZ7IFYKSMXCQ,AF7V4J7TH7SIZBZW2ZKS56QML76A,AGNGKPDG2KXIZC5EXKPKSBJTSBNQ"/>
    <x v="549"/>
    <s v="R3KX3LZE5DF03I,R2PFGVPB5LCT72,RMB267WFB3JDM,R2CRRWR0OSA7BG,R1EUG815WO4EYL,R1UKGB5AFT0U5N,RYLJRVXKJQYQE,R3JP9UQ5V9B751"/>
  </r>
  <r>
    <x v="703"/>
    <x v="689"/>
    <x v="95"/>
    <n v="3299"/>
    <n v="4100"/>
    <x v="0"/>
    <n v="64710300"/>
    <x v="1"/>
    <x v="52"/>
    <x v="2"/>
    <x v="556"/>
    <x v="569"/>
    <s v="AGZRJIMJCQUUHZG34JSIL5PSXGTA,AHHGP3WIV7RMRVERWVUEYLPYXYHQ,AGB2GEXGTW7TMVVANDCMSSXHC45Q,AHMRZCSYJPOWABVP3722Z6YZR7KA,AFILVH3E6XXNDPWWK5NDSVKXLEHQ,AG4V65HMYF6P3SFTT3ACUTVJ5ZWQ,AEYUOB6DIP2L2UJDHWMN3TIFU2CQ,AE3BKBMK2CPOW3B3NOAN6753O4TA"/>
    <x v="550"/>
    <s v="R2IKZK0CHQ08WM,RGU29XK250TD5,R29P8YX2GHMMNH,R2XHYS27FFFDC0,R2H3LRA8OB7ZUF,R1E9O49QVK1MOR,RUO5Z5INF7INR,R2LRYN93E4OFJK"/>
  </r>
  <r>
    <x v="704"/>
    <x v="690"/>
    <x v="91"/>
    <n v="125"/>
    <n v="180"/>
    <x v="2"/>
    <n v="1449540"/>
    <x v="1"/>
    <x v="39"/>
    <x v="5"/>
    <x v="557"/>
    <x v="570"/>
    <s v="AGKET6EBMS4XL3NJXMR2JOPTFO5A,AEWBMDGEZ4X45MQ755DGGWVOA5PQ,AEDWE7SRSLUC4O4UBDVW2PG6RALA,AGP2G2TDF5Q5HZECH6MKPXWAFWDA,AHHLEAFO3POG5JSN5OBR6S23N3PQ,AGNPEDP5PPB3WS77KHG6YFLDZRUA,AGEZS5T62DR6CMVOT6PTWIKB5G2A,AEXIQRY2ZR6B6GRHEYZEMLUEUAQA"/>
    <x v="551"/>
    <s v="R278Z7QRKL9FVR,R3GXAQ1UB2M9YQ,R3PVGKMU58BIN3,R3FCVJEGVHP86V,R3T10F5XX7DYJ8,R336MX0EBVUGIL,R2EYFONXLL6M0H,R1MZ8SNMN1RGHO"/>
  </r>
  <r>
    <x v="705"/>
    <x v="691"/>
    <x v="44"/>
    <n v="399"/>
    <n v="1190"/>
    <x v="0"/>
    <n v="3342710"/>
    <x v="0"/>
    <x v="46"/>
    <x v="3"/>
    <x v="558"/>
    <x v="571"/>
    <s v="AG775T6JDIUUYOZ5VGCCQLTCDVRQ,AFQPZZYIFMI3C6LLIUI7J32N2ENQ,AE35FM3ZVTBEQGYDRYS6BVM65J5A,AETNHAGXKVVCV37ZG5BSJULYPI7A,AHGJVDDNG2LCJPZUBWBLWIJVH5HA,AHKU2DWXK73RVA5XWKV75XR6WFQA,AGC7CC6P34RRKZDPNW5BIM55VA3A,AG5C253AVEWRSVYUA7CC5DCJAXZA"/>
    <x v="552"/>
    <s v="RJ12PR5BVXX0Q,R3H0LVMEVLPV0H,R2FBLIQAWQ0OB1,R1OYJYTUTJGQNJ,RJFSSIL53ZUE,R2BSLK9P1R33T2,R2LBT1J4TAF4AL,RCJDG69APX3S0"/>
  </r>
  <r>
    <x v="706"/>
    <x v="692"/>
    <x v="24"/>
    <n v="1199"/>
    <n v="7999"/>
    <x v="0"/>
    <n v="207254090"/>
    <x v="0"/>
    <x v="5"/>
    <x v="9"/>
    <x v="559"/>
    <x v="572"/>
    <s v="AF6F5SXN6WZEJUZNPNBN7WYT5HPQ,AE5Q66OAQVOETNNHP2BPN5WIBVJA,AEH2RH7OIWT7S4QEODICS53N57KQ,AEHOWFK4BF6CWRRJDVZUZOVUL64Q,AFJ5LGRDRG2RMQGAD5BJC5YXQSJQ,AHTXV552AQKBQFWD55KKCHCNLVZA,AH2A7GWJRYJ67HRIGNYIKLIU3ORA,AEUXJKOEYXTPEXZALZOBJP3QBI3Q"/>
    <x v="553"/>
    <s v="R3T1GTTWKWWNZZ,R2YQKYW342PMX8,R3OSOTBK6ZE6IW,R35RC96UA66N6R,R2JWTE1QNDWW2W,R3A3YAK7RGKIF4,R22Z4U7R15TVLK,R1ENC0P3ZUKQO"/>
  </r>
  <r>
    <x v="707"/>
    <x v="693"/>
    <x v="45"/>
    <n v="235"/>
    <n v="1599"/>
    <x v="0"/>
    <n v="1875627"/>
    <x v="0"/>
    <x v="5"/>
    <x v="11"/>
    <x v="560"/>
    <x v="573"/>
    <s v="AHE44P32QOQ7RN7NMKUUNY5UCWUQ,AEXGNEQORPZO3LRAOYSYY2YEKINA,AGQL4UZV6XLH5QKBJPXX5F2SVRDQ,AGKF7OIXWGSJTEV3DW2MLSSCFK6Q,AF4F7MWCZXPUGRG54DXLB53MOJPA,AEUW4Y5YDVZYXKFQ7BOQZ6IL6MPQ,AGKF4F2CY6D6E6FT2SK2ERSQJBIQ,AE3VYASU5PP6DWIZJ66PBLNM4PLQ"/>
    <x v="554"/>
    <s v="R1CJX9OC7AG847,R3ATBUNL84UH5W,RP4NUVUGYLM25,R2U6XBEYSG8MMM,R17I7S12FBOI63,R3KY6XKRALU1LR,R33ESF798DW0KS,R39ZX8VQLNEF80"/>
  </r>
  <r>
    <x v="708"/>
    <x v="694"/>
    <x v="46"/>
    <n v="549"/>
    <n v="1999"/>
    <x v="0"/>
    <n v="12837578"/>
    <x v="0"/>
    <x v="25"/>
    <x v="9"/>
    <x v="561"/>
    <x v="574"/>
    <s v="AGVFCAHYGUUYGNODPT4TQQXTUGHQ,AFWK27A6IAU3NDNZKOC6VSFUPT7Q,AEUNRLYPFHSNIUTSTYF72R7XCSMA,AGIXZFCBWQFPGYRBGOMZN4HDJ22Q,AFODHW3TDUL5H2EGNF4DOL5KWEHA,AGQMTHUQSTGTZAMDFWDNAUTLQN4Q,AE3MQNNHHLUHXURL5S7IAR7JTGNQ,AHUAVIIVYTKSFJV2C42QS4BXFOMQ"/>
    <x v="555"/>
    <s v="R2YQPN91YO0X0O,R1LSBBVTFFMUBD,RM5YUP58CTVMN,R8D1M05NWS80B,R3BSHLY6DC169B,RPQSMIZYYZ5XY,RSN8CDJ5X1XI1,RBZWRPAGEE7YW"/>
  </r>
  <r>
    <x v="709"/>
    <x v="695"/>
    <x v="79"/>
    <n v="89"/>
    <n v="99"/>
    <x v="2"/>
    <n v="23859"/>
    <x v="1"/>
    <x v="79"/>
    <x v="0"/>
    <x v="562"/>
    <x v="575"/>
    <s v="AECKRXKG6P4WDPQMPD3XPO5ZZ5QA,AF23F2BUJEUNAGZDIOQJKUYF6LAQ,AHRDRWRO47YAE3WV6X6SXN6DJZBA,AHJ57MLUC2YLYZQKU3CX6UL5PGJQ,AGCKYTS6NKAUMR36K3LGAKBK7HLQ,AGMB47WHJPH52A57TVE43RY5DIZA,AHYSFGBB7ME3WWWP6PX55YHNYFBA,AHS5UBL4UFHYRUJRMMJKY2CUTOLA"/>
    <x v="556"/>
    <s v="R1YVU5NMCJDX8M,R3MG5C14NRKOHR,R1T3DO26SFI3TL,R2MM0U3FL0ZO3T,R36Y3XNBK12QV8,R23WOLPX6D4VDT,R8BJJZVA7O7SE,R1P2BGW89EV4L3"/>
  </r>
  <r>
    <x v="28"/>
    <x v="28"/>
    <x v="0"/>
    <n v="970"/>
    <n v="1999"/>
    <x v="0"/>
    <n v="367816"/>
    <x v="0"/>
    <x v="24"/>
    <x v="5"/>
    <x v="25"/>
    <x v="25"/>
    <s v="AHZWJCVEIEI76H2VGMUSN5D735IQ,AH2DFUHFTG4CKQFVGZSB4JHXSAWA,AGYTSAUTXMOPROERNJPXNEB2XWNQ,AF5JWNCDVWTXOFCICR6IYNOEQENQ,AEEFM3W6RGC2KDYG5B6N7VQXR4QA,AGRT55DXEGF2EOL63HOKKKBB2KFA,AF6R7AMFHIWTMNFF6WPGFDOF7Z5A,AEGXNM3XGAHJGUJ7MIFPE7QFMJHA"/>
    <x v="25"/>
    <s v="R1Y30KU04V3QF4,RK3DSUGKIZT8Z,R3BIG7J6V2JZTU,R1QI1HTJPGLS5O,R3SETXTOZ47CM4,R10SL1Q7F6CHBK,R1CBYX6RCGU739,R3PGNXSPA35NB3"/>
  </r>
  <r>
    <x v="710"/>
    <x v="696"/>
    <x v="24"/>
    <n v="1299"/>
    <n v="2999"/>
    <x v="0"/>
    <n v="43872371"/>
    <x v="0"/>
    <x v="48"/>
    <x v="11"/>
    <x v="563"/>
    <x v="576"/>
    <s v="AE5VN6K6A4NJNWVYSEWB62MA3GMA,AGJE2YGFQDWL6E6O3XOBPQ3YJIHQ,AEG3CL326V5AJNOLTC2BCUTR6NHQ,AF2L335C5YSJANG7RGOAGSFB6J3A,AFBUKSAGU3IQF6O63H3C52YQ3KDA,AEWN45SDFVQU23BOZRMYOYRAIVNA,AGRGAYQYSNND6OH2E5YMILNQLBBQ,AE4LFM6DUWG3H3L2O7BRXRDWMPQA"/>
    <x v="557"/>
    <s v="RXB5KHLQUXONP,R2OFHGGYIJGFUR,R3UGUI3KYDDOC2,R2ATZMV7IH43ZE,R2IO934AS2Z5U4,RPEKYFBH5K20D,R1SWRY6BH8CTRE,R2GSWL2NSJI166"/>
  </r>
  <r>
    <x v="711"/>
    <x v="697"/>
    <x v="64"/>
    <n v="230"/>
    <n v="999"/>
    <x v="0"/>
    <n v="1526472"/>
    <x v="0"/>
    <x v="36"/>
    <x v="0"/>
    <x v="564"/>
    <x v="577"/>
    <s v="AE2TSJXRS5BXE6X7WFS7HOFJKCOQ,AEQTFT2S7RDVYEGOX5RBADQ4VY2Q,AHPCHA3K3ZQDEKCNSZJ56BD4HY2A,AH75O6CQEPN6J3Q6VH4WIVD4HZUA,AHNK4EL2BOSS6WRMONWHNWAF5KRA,AERG3U7VI5YCANZA73XOR6KT2SZA,AHAN5RDTJMGOCIYJZKWO2SJFOB3Q,AGHS26EBVZK3HDJBO26J7C5HYCSQ"/>
    <x v="558"/>
    <s v="RDZVWJ2BSZH21,R2S2PTON4F7OCO,RUYKZDXCHIL0A,R1JEG3UOIZGFZW,R3D5HS0620V0R4,R3D0S9D7QZ3MLY,R2W1IP0RH2CLD2,R1DAI3K8QBX111"/>
  </r>
  <r>
    <x v="712"/>
    <x v="698"/>
    <x v="96"/>
    <n v="119"/>
    <n v="499"/>
    <x v="1"/>
    <n v="7500968"/>
    <x v="0"/>
    <x v="60"/>
    <x v="4"/>
    <x v="565"/>
    <x v="578"/>
    <s v="AGYALNUKBTA6RNY7Z2SC3VH2JT2Q,AHQDHG6EKCV57TQLXPKVE7KAYNVA,AHCJIH6NMUZJQMRBAA5PYGR45WWQ,AF4IW4EBDSC5S2XTNUNVHFYUJS7Q,AE4KVX5GHYODL52WEFZP43XMAQGQ,AHCNPSJTDABFVKVD6GQGNFVLHCQQ,AHSHLUYM2IFSKX2JWJBR6JAAP7HQ,AFYRXRWGIWPROKMMVR6ELUFSFSGA"/>
    <x v="559"/>
    <s v="R2MDGELCMDX7QG,R2LQAWSINTMSEV,RJRZYF6J55OCD,R1GQRPLQMYKNC6,R29DSMGZH30105,R1EDPIX8TYMOOX,R1DU2WW6ZJRU4M,R3O68SXAARCNVV"/>
  </r>
  <r>
    <x v="713"/>
    <x v="699"/>
    <x v="97"/>
    <n v="449"/>
    <n v="800"/>
    <x v="0"/>
    <n v="55668000"/>
    <x v="1"/>
    <x v="15"/>
    <x v="5"/>
    <x v="566"/>
    <x v="579"/>
    <s v="AFMALPNH6MGGBFCSBABKO6HN2KKA,AHVP3JOVGO4JRMQQPHMEUNYSLZEA,AGMHQJ2A77R33DA4XP3ZHYOMOTHQ,AF5VMYLEUAE5OBUOA4XYAVE3FJEA,AH5UVEDAQ5T5QN3ZCZIDM5TNAAFQ,AHKX52UJ5M3DNLQFUIONNKE3TSUA,AFWTGD4FCS2E2U2TDCOEOGP2FWEA,AFAFL4TW6TSNMNULD4R22QMZVDIA"/>
    <x v="560"/>
    <s v="R25MV5W3PW3AZM,R4L3BQHQJOIO7,R1Q4N7W1AGXVR1,R2XTH0U6G7AQPW,R2H0NX7RGGBP17,R3S263IWR7GQ9,R1BWUDH6P42FOV,RFNJ1019NIZ43"/>
  </r>
  <r>
    <x v="714"/>
    <x v="700"/>
    <x v="98"/>
    <n v="1699"/>
    <n v="3495"/>
    <x v="0"/>
    <n v="50226645"/>
    <x v="0"/>
    <x v="24"/>
    <x v="3"/>
    <x v="567"/>
    <x v="580"/>
    <s v="AEYREUEKXGYJ52TGYDI3BEH44BTQ,AFY6F4SOQGV36CVSEIW32NCNCSUA,AGD6B62KZDV23C7SNNGH527OSMDQ,AGYGJLVA3D5IZCPCTZ2TRLD7FMPQ,AGRLWIEF6OTIY3HBUUQOGQN26K6Q,AFC577LBGWLZKE53GGT7GGJE5BZQ,AHBQ36XNYYCHTWJGBDIP53OJLBDA,AHE7Y3GGVB7K7SZY6AG3SAD3QINA"/>
    <x v="561"/>
    <s v="R2CT4DH25YL8VY,R3M6VQI4E94D8T,R3PW0HIELRL2VT,R25XSP1RJOM11V,R3EHM43Q6M2Q3X,RHNG6YOP5P6GA,R2HLEU219CZ1TH,R2NYUU14YCLUYX"/>
  </r>
  <r>
    <x v="715"/>
    <x v="701"/>
    <x v="91"/>
    <n v="561"/>
    <n v="720"/>
    <x v="0"/>
    <n v="2291040"/>
    <x v="1"/>
    <x v="47"/>
    <x v="5"/>
    <x v="568"/>
    <x v="581"/>
    <s v="AEDKNRNG6YV7UXI72VNLX4DK3XMA,AGOEYA7EZQOCWCZNMHZIS4SESREA,AEY7ZU2T6RLK6AL3INXMZP4VGQCA,AGM4GRCJABX6KMUTF7LJMPUL5BKA,AF6O7NBOMM3QIVE6BOOJII5Y736Q,AFTKVEHGY6PGODF22MSSXW6GIXJA,AEG7RME35Q4ONPV74W2CUT46XFBQ,AEP72RVSIU32NKEQVLVZT5YMSZGQ"/>
    <x v="562"/>
    <s v="RSB9VP4KY975L,RIV5YY3MLWNHU,RHJIGY0KORSEO,R1FNYNKTOZYQOM,RQFE7KDITY77S,R2107RZYEL68HX,R3KNMX723Q8CWZ,R254VXG5JSSX0W"/>
  </r>
  <r>
    <x v="716"/>
    <x v="702"/>
    <x v="44"/>
    <n v="289"/>
    <n v="590"/>
    <x v="0"/>
    <n v="15272740"/>
    <x v="0"/>
    <x v="24"/>
    <x v="5"/>
    <x v="569"/>
    <x v="582"/>
    <s v="AH5Y6ZCLABCUE2X6JBWZBNQO232A,AEWQXQDOQAMTNRLYVT65ODCFGMLQ,AEMMWXTPKDUDSHPWJAJWU7QUV6KA,AGGAGBP6E3H4EOJFHMKLV6UTDAFA,AFQDYNJV76K5BEIS7BWNA7HN4EIQ,AGBVG2PAA7ORCTFXCNEII55L66CA,AFVYZFTM3SUEGYESW55OJNGUAJVA,AGVKIL6EHMVCD6XP4SLWUBJRWGAQ"/>
    <x v="563"/>
    <s v="R8W5BHTVFMCB2,R34BR22MYWCGQM,R1D3IFV0IYNC39,R1K5TK6UQ9WLRX,R1V2N0TIMCANVI,R2UOCIGLOQ0CAD,R1JGKZGY686LSU,R3CM6K3CTECGER"/>
  </r>
  <r>
    <x v="717"/>
    <x v="703"/>
    <x v="47"/>
    <n v="599"/>
    <n v="1999"/>
    <x v="0"/>
    <n v="9467264"/>
    <x v="0"/>
    <x v="20"/>
    <x v="5"/>
    <x v="570"/>
    <x v="583"/>
    <s v="AGQNPJPVAIIWZMD7X5LKPA7WMQDQ,AGPJ54XLGYPWACFVEJ2KWYJYREZQ,AFJFRA7ICAY5EGWEPVUYVN5F4F6Q,AFCINWNSTFJ34CLKQUKDBPPT76RA,AHTNFP2NA52A4C2BE5WK6PFOCSIQ,AHNEADEWNAYISDYQMQWYLB5DC46A,AHPK4TPPZPW5SZTVGVTF2AR33XSQ,AGERE7VCY2MX4KDYA2UECKHFYG5A"/>
    <x v="564"/>
    <s v="R2VX3WP87K1FJ7,R1S6VK3U765LYF,R11EG1L6YLD853,R3AMWWIWWWURKZ,R3RGAH7ANQFR10,RNLXNQ72I1GIR,R1AM78XFWDU92S,R2OFXYE4YAEW7L"/>
  </r>
  <r>
    <x v="718"/>
    <x v="704"/>
    <x v="54"/>
    <n v="5599"/>
    <n v="7350"/>
    <x v="0"/>
    <n v="536586750"/>
    <x v="1"/>
    <x v="66"/>
    <x v="5"/>
    <x v="571"/>
    <x v="584"/>
    <s v="AHVPFHNEPCJFLAXKD5IGQRRBHMWA,AE7N4FEGNJFTRCFIDRMGOBDVTOKA,AF6FIGYER3CY6DBUHEUCV7C6WNMQ,AF7IXQKBUL6NEIQG4R53LMJJUGXQ,AFKAKXB7ROJUPGDQFMMREJPHKRGQ,AFZEG6L4GPWPLCNRA727ERKMBPBA,AFJZ3VZZ6FQUGCAV2NYXFS44TAMA,AGQ33PJLVCO67H7X7FFQPI3WIXWQ"/>
    <x v="565"/>
    <s v="RCUOZRUAOVZKU,R3ISBRG3RQ4LR7,R1FDKQ7C8HRHK8,R1HT915CFN9EXH,RMD5MQGT1Z7TX,RDYCQRETZ04TO,R2204P0EK8HOJE,R3U23VHZY4V64Z"/>
  </r>
  <r>
    <x v="719"/>
    <x v="705"/>
    <x v="99"/>
    <n v="1990"/>
    <n v="2595"/>
    <x v="0"/>
    <n v="52932810"/>
    <x v="1"/>
    <x v="7"/>
    <x v="4"/>
    <x v="572"/>
    <x v="585"/>
    <s v="AECYNJOWTBY3PX3PXUDDWBLIOPSA,AEPARPN2RVNADVDOWX5E43NSRLBQ,AEUSMIS4UMLQRJF7OOIJ6KTVQYDA,AFESZUVJABZQU6FJXCLTVXNWXDZQ,AH6T7UQ53KSUT77BDESOKVK3KCUA,AGLC3O6OCQK6CXGYLFWPEWDEZXKQ,AFRFNC6ASQGGZVH3NLZE6KT3MR5Q,AEMVIKFENPWUSU4YOQKPSDR2MLPQ"/>
    <x v="566"/>
    <s v="R1J7T5AF9JYH0A,R2KHKT0GP9IKS2,R1SYS92X1W5JGW,R11JTLY59LQL00,R1L5U7V71A020J,R26HZDGQ08R98N,RRXUVCKCU8ZYM,R2HA8IL3LD2XPI"/>
  </r>
  <r>
    <x v="720"/>
    <x v="706"/>
    <x v="85"/>
    <n v="499"/>
    <n v="799"/>
    <x v="0"/>
    <n v="1697875"/>
    <x v="1"/>
    <x v="16"/>
    <x v="4"/>
    <x v="573"/>
    <x v="586"/>
    <s v="AECNNZVKQPR25O2GJGFWLHBH367Q,AF56FEP276BYOI3GE7GYBD2GONQQ,AHN5GS7H5SE5ZCFJH4KQOWDUKARQ,AFDIF43EHQD67SR2HWPO3W6B7FDA,AFUVPBEMV5BKKLHXC35CUJ45FV6Q,AGWTCY3ED5Q52QJACMXUFJ32UUGA,AE2IJXBP54QRMOS6COSQSEWEJ6TA,AGGC7EXQIXQQET64Y4ZRMOZBK46Q"/>
    <x v="567"/>
    <s v="R1AUCEV80AWV4E,R3GAYL3CQ6GTJA,R3NN6TXOM5MD2S,RY4WXRNZKRVWP,RLQGXS14ZJDHJ,RIZJA1XHKPH5M,R3C83NGWIRB2VT,R2WOO592FU73V7"/>
  </r>
  <r>
    <x v="721"/>
    <x v="707"/>
    <x v="88"/>
    <n v="449"/>
    <n v="999"/>
    <x v="0"/>
    <n v="11318670"/>
    <x v="0"/>
    <x v="10"/>
    <x v="4"/>
    <x v="574"/>
    <x v="587"/>
    <s v="AHAZZ6OGFULNRHTS2SR7HAH223NA,AHNCXTHT7W36ICJ75NEKWWA2AK5A,AFMD4SE25XE75YQ5PNLPNHC7NGPQ,AH3DPG47VN4IXIXJOLBB4IYDHCSQ,AGQGCM2UQZEIKDZL6CHD5CMSWKRQ,AGUUT3CETO52AO4E5ZCNGSFGLEFQ,AHBXADPUQXAIJI5XTHUKDWD3OQLA,AGEFHKQ5LOZMS63V47JBZPDDQI5A"/>
    <x v="568"/>
    <s v="R1D6BKF30HRM19,R3OYZMQFEF9WV7,R26PEUHOY5RZ02,R1KMSZQENOGR9,R31LY209STYNRQ,RTLATKAZTO4KF,R2XOSRQC5GHA7O,R1G2WWLFIFDIPM"/>
  </r>
  <r>
    <x v="722"/>
    <x v="708"/>
    <x v="100"/>
    <n v="999"/>
    <n v="1999"/>
    <x v="0"/>
    <n v="54854559"/>
    <x v="0"/>
    <x v="8"/>
    <x v="0"/>
    <x v="575"/>
    <x v="588"/>
    <s v="AEKJYGHV46KB5CVLQS54Y77VRNDA,AGDONPW67V5WB44YKDWUNIOUCVOQ,AH2G773PSDMH6YDWZTQV46JBDUQA,AGH6Q37L7DIEWBSU3EIR5G2M2IYQ,AFOJCT5TZP6RXPWS6JH3AA6XLGFQ,AH5MGTEZZ3XQQ2VDXWYOWDBBOAOQ,AECQAMC4JK52F4BZZJ23CKZEWXNQ,AFMLNZDRKLSCQYTW64DIOGHX4ZXA"/>
    <x v="569"/>
    <s v="R2OP8NFYDOS39J,R2RQTRMPYMIHAE,R2V61JLM0WASPT,R1X1019MPG8CR4,RWZEH4UX501RZ,R1I8MWON0D5I5L,R2Q9MII6JST2K,R2Q1TJV6BGHGPB"/>
  </r>
  <r>
    <x v="723"/>
    <x v="709"/>
    <x v="40"/>
    <n v="69"/>
    <n v="299"/>
    <x v="1"/>
    <n v="76245"/>
    <x v="0"/>
    <x v="36"/>
    <x v="4"/>
    <x v="576"/>
    <x v="589"/>
    <s v="AEKOR4KOSCMLNF7H2XKEERKJ4XRQ,AEMVIKFENPWUSU4YOQKPSDR2MLPQ,AHKONLROYYEFMPWU5WN7NC5VZIEQ,AE3Q5LLITMWIVXRKSDTAIBKUX67Q,AERW2VF2TNA3IAT752HDPH76RFXQ,AHYXOLBCMSIEDFBT2ZQZUWIT75UQ,AHSMRRBBAXRO4SUTY5CLNUTHR5BQ,AELVCVKV5L55NF25RIF5XOTZLBRQ"/>
    <x v="570"/>
    <s v="R73A6T8MRDZIC,R2JEX8R7VL6Y0W,R11E62NE328JVS,R3A3FOYWKUNHMM,RIQXPCOM8RRPS,R3VCIW3UM7QMO0,R1KGLT77FP3X13,R375ZRISQJ6XN5"/>
  </r>
  <r>
    <x v="724"/>
    <x v="710"/>
    <x v="44"/>
    <n v="899"/>
    <n v="1499"/>
    <x v="0"/>
    <n v="34737826"/>
    <x v="1"/>
    <x v="54"/>
    <x v="0"/>
    <x v="577"/>
    <x v="590"/>
    <s v="AG6FYUMRVTFM4OWVDHQF4KDQXG3Q,AH2DKPO2N3KYSDBPUHBDHARSSX2A,AEVJPCOO6CKJVR6FZRQHFFDXQXHQ,AHWAN6UWMQFAMU7OUT4YA6BUEUDQ,AGBCACABUIMCCGTZLCVST6F57IPA,AHWONJ43Z6G6Z6BLCJGD7HHGIU4A,AGULGNC3BZBAM5CYV3RDAIQXN6LQ,AH5ZYVU5B5QHUAH4QDCDJ2NJCWFA"/>
    <x v="571"/>
    <s v="R1PPN2ZEJNHJMZ,RQHAXYP2AT1QP,R24T21LAESQMWZ,R2DHPJ5GKKTVRH,R1H8KH8U0Z46S2,R46IEAURB1339,R15MRX4VNCKX84,R2RJ09MTLVJZ3C"/>
  </r>
  <r>
    <x v="725"/>
    <x v="711"/>
    <x v="49"/>
    <n v="478"/>
    <n v="699"/>
    <x v="0"/>
    <n v="14132382"/>
    <x v="1"/>
    <x v="44"/>
    <x v="11"/>
    <x v="578"/>
    <x v="591"/>
    <s v="AHQ4Q75NBEWOM4OWOXUZW7V247NQ,AEQCAMSZJTMNIKXAPXCKT5XLOWIA,AGCHPEKLU5ZFHDV7K3QYXNJQP6JA,AFFXN6T5QGDHRUO24P4PM56E7AAA,AGUPZJ4VI66F5L3GN2VT6QDZEAJQ,AFVIFCKLO7ADXYQAQ2T74HUJEBEA,AFRCL2UST67EVGUTDLV2JGI4OKUA,AFCCTAOXYH2XQNESLRQRH72G27ZQ"/>
    <x v="572"/>
    <s v="RKBKQKSEET7CC,RQM34GWJC0DPJ,R1PJNXT9PME2I1,R2VL3P4XIHJFY,R2HZEV0BNY3064,R3HBAZIE8PAIXC,R3LFVYT98WRBZ1,RJPAKDZRUJIDF"/>
  </r>
  <r>
    <x v="726"/>
    <x v="712"/>
    <x v="101"/>
    <n v="1399"/>
    <n v="2490"/>
    <x v="0"/>
    <n v="27574260"/>
    <x v="1"/>
    <x v="15"/>
    <x v="4"/>
    <x v="579"/>
    <x v="592"/>
    <s v="AE5JR5HPVSNYE3USXPC5DD5QZPEQ,AGTCKJGZ3Z6MWRYDZBR3BBJSFYZQ,AFFOKWDBWHTD73ESMLG5EHU6D64Q,AEBJF5IZ4I3DJKCO5DFA6UPGX3NA,AG7BFEWBPUBPVFTK47EIJDAYUBNQ,AG37JNOSIVJOXSZEPVVPPBFCS56Q,AHIF77XCTU4RPZQLTOMGSXQAJIQA,AFUHQIJJYON4KDALBU5NF4TOUAFQ"/>
    <x v="573"/>
    <s v="R21VW93DSBYENF,R3MKRK9JVBJ22C,ROBLP3CK320DX,R14L8HWTVI4YOT,RT2C0KDRUBKGV,R3JUJ27CXBI0QN,RO4BI7QVTST6E,R1NSRWB0V1BQKD"/>
  </r>
  <r>
    <x v="30"/>
    <x v="30"/>
    <x v="0"/>
    <n v="199"/>
    <n v="750"/>
    <x v="0"/>
    <n v="56232000"/>
    <x v="0"/>
    <x v="25"/>
    <x v="6"/>
    <x v="27"/>
    <x v="27"/>
    <s v="AGBX233C7B7D7YZEL7ZLFWMQKFDQ,AFKSU4D3IE4KNDBVVBEA3AHDD2YQ,AHJK4PVBRGDX4N5LYA4EKHULJOPQ,AFW6NV5N3FUXV3CNUACPSYC5AB3Q,AGOCMOZJWGI5VHFT2RZLTQFZLKPQ,AGX3GCRGFU4IHAJZRUP655EEGSQA,AEG5JOZOUBWEAZOGQQR6YDVPTL6A,AGUQYXAUPX5VOWYZTIWXMUIGVGCQ"/>
    <x v="27"/>
    <s v="R1C8MVU3EIX56Y,R10RUXC7JD5S4I,R1AFBZ5PYTHO1Z,R3GQL7YKAFJMEN,R3B6H5JPG134KN,RUG04XHXRXK95,R2Q1OYOIJI5673,RJX2WGB0X99SY"/>
  </r>
  <r>
    <x v="727"/>
    <x v="713"/>
    <x v="102"/>
    <n v="149"/>
    <n v="499"/>
    <x v="1"/>
    <n v="12777893"/>
    <x v="0"/>
    <x v="20"/>
    <x v="3"/>
    <x v="580"/>
    <x v="593"/>
    <s v="AHSVH7UVP3JM3CKGD7QPMP5ZXTNA,AHPQISIB2DAWTJO3NBJYFMEDERFQ,AHEVYUNLYXJXL5LUWGSH4XBESUJA,AEKJOTUYTW5GOZPGXAN7FOMQ6SUQ,AGYRWNDZCQ4RHAQ6YZIBCQDFMH7Q,AGEMPEOZMB2CNDKH3XBKWQ4NT6PA,AG37JNOSIVJOXSZEPVVPPBFCS56Q,AHHTWGSVW6ENNVUTEPAFHRLQJPFQ"/>
    <x v="574"/>
    <s v="R3ZXPPAOL3P9C,R50YC789QBGLM,R17IHHWVFSBEZZ,R3VH5ITHUL3GUT,R36V21B0F30IAW,R22ISA1UVT45QP,R3RD0LCTRTMC3M,R1TWNRM3JLQ2JF"/>
  </r>
  <r>
    <x v="728"/>
    <x v="714"/>
    <x v="70"/>
    <n v="1799"/>
    <n v="4990"/>
    <x v="0"/>
    <n v="205717740"/>
    <x v="0"/>
    <x v="0"/>
    <x v="0"/>
    <x v="581"/>
    <x v="594"/>
    <s v="AFOPJWBWQAT3U43C3O3HJE7MJJCQ,AEWBG5DA5BABI4GNKJHLAY3IOTPA,AE5BBOZWRMK46CA2IDKPBVIQIFAQ,AHZRZRBWNNDHG2KXXLPRZVBTHTUQ,AHVOFX6HOS5RQTDPP6UONVCRODLQ,AFURZKQOYCUW7VM4OARS72JDTB3A,AHKCSY3JWTOFWMOBQZX7KXDDMQFQ,AE74526CGYUJIWO3DRBFRBTN2I3Q"/>
    <x v="575"/>
    <s v="R2HAE08L30C2AN,R3F8JOBWK5R0I9,R1MNK92W012DJ0,RRLP9GLVLYZF1,R3ODRY6PH6VBRV,R24O2F7357YB8L,RJ13RMYUVYNIW,RZN6P7BA3HCH5"/>
  </r>
  <r>
    <x v="729"/>
    <x v="715"/>
    <x v="103"/>
    <n v="425"/>
    <n v="999"/>
    <x v="0"/>
    <n v="2578419"/>
    <x v="0"/>
    <x v="48"/>
    <x v="1"/>
    <x v="87"/>
    <x v="595"/>
    <s v="AGNE5T4E7SEMJUDM4COI6JBNJQBQ,AES63PZGZP33ZVO55CCO2WYML7NQ,AHQYGDH4CNFRYRTPCENNJNJHULTQ,AEMDF6YAXYO7WQUIAFGEULA7NWWQ,AFDV4H4KLTJ55TV4USUXZQ3SM47A,AHHGXR7CKVXIJ2ZT7XLLXW4DK7DQ,AEBMBHYSJBU324NU4URUAU4RHB2A,AEYMLF2UAU4DY2LCCDIDPFEIAAAA"/>
    <x v="576"/>
    <s v="R186EFJU37UPS6,R2KC2H7A99Y8J6,R25FE16IQR653P,R1Q6E8EBLHDKEC,RNH0MZ907JI2S,R18J8NK2242FA2,RC7ZMZ000I0FQ,R3LF4N05QHM907"/>
  </r>
  <r>
    <x v="730"/>
    <x v="716"/>
    <x v="87"/>
    <n v="999"/>
    <n v="2490"/>
    <x v="0"/>
    <n v="45644190"/>
    <x v="0"/>
    <x v="13"/>
    <x v="3"/>
    <x v="582"/>
    <x v="596"/>
    <s v="AEJYXUANEWSM2G7VHRZDANCYLPYQ,AGGUTNEUBYL4DWFU3VO3SR64QPKQ,AHFDICPWOMD7PR4EWYPOT5JZTX3Q,AFUTBH6P5GKM7JEHII7LKYB3XKDQ,AGNHQQDJF2WSXFFIAY5RS22DBECA,AH26TJQO7WSE7QTSY7DWLILS4QSQ,AH6F53CHVVYPMBUDQWTG3LJZVCCA,AEF6JSVY55DHBPROF6AK72DB43ZQ"/>
    <x v="577"/>
    <s v="R16I46MPR0NO8S,RC8A7CPLOKIQ1,RXMRIDNTYYGO0,RBD55BYULL457,R2CDPRTPCIO5H4,R2GWMPGA1WXZ80,R1C7OH3WXNJHJ,R3N6TUU2QT818A"/>
  </r>
  <r>
    <x v="731"/>
    <x v="717"/>
    <x v="45"/>
    <n v="378"/>
    <n v="999"/>
    <x v="0"/>
    <n v="1777221"/>
    <x v="0"/>
    <x v="33"/>
    <x v="3"/>
    <x v="472"/>
    <x v="597"/>
    <s v="AGMR74PGVNG5IU7X25GJGDAT63TA,AFZHVPBS7NVVW2M7U4TXWIQBRKAQ,AHOARBR5RTZEZWDSDTRGIBNM7TJA,AH3PPZMEFKEJLVVCX3FZ264SEY4Q,AHAFEMDFYHJDWIR4CF4JD3HIA6ZA,AHOQRYDRLIO5O3MPE76LHWANC7EA,AFANGSCZERSUTYMODCZNYRH7NL4Q,AFBIER33V2UVWGHQNBRTHEVLIW6A"/>
    <x v="578"/>
    <s v="R20Q4B16AEFTPT,R1BG411LZ5XP61,R1FHFXAGKZ127T,R1LFPZC0A29D8D,R1PIOZ70CD7P9D,R1ID5DTYN1L39B,RCKVFOB5KX6F3,R3PCRI9KDXF4QD"/>
  </r>
  <r>
    <x v="732"/>
    <x v="718"/>
    <x v="104"/>
    <n v="99"/>
    <n v="99"/>
    <x v="2"/>
    <n v="38412"/>
    <x v="1"/>
    <x v="26"/>
    <x v="4"/>
    <x v="583"/>
    <x v="598"/>
    <s v="AG7MI6MZP3GMUTO65QNUR25VP7VA,AHBZCVGYU7BO7DCSNDWCXK5GQP2A,AECMWB3HNGTTXL2CN4FR6NFXD5GA,AEDRNOENRBIMTJ75EUOOTKRN7YOA,AE5GXCIX32PZKCLESSPQFXILAPNA,AHM3VIGOFAIX3B5LBTVFIH3JPL2A,AGN44TXNKAN6TOS4VEW5N347GCNA,AHZZISWHBQV4TL3MKOJTH22IUNIQ"/>
    <x v="579"/>
    <s v="R2ETD6AVA4AFF1,R3CUOW1DUP8N92,R3NYD5UBRVJDWP,ROK6ZCMA5J3HR,R3GWUP5VQM4PIW,R2DBDFFUMF72A7,R3CTPZMQDFCSGL,RDDDVU6EMW3OP"/>
  </r>
  <r>
    <x v="733"/>
    <x v="719"/>
    <x v="68"/>
    <n v="1499"/>
    <n v="2999"/>
    <x v="0"/>
    <n v="25959344"/>
    <x v="0"/>
    <x v="8"/>
    <x v="6"/>
    <x v="584"/>
    <x v="599"/>
    <s v="AF757N27JM5UZFJ3TS5FVGBYVMDA,AEMZHQJZLLZE7YLSPHME5ZJUOQ6A,AGTQADVKZIITNOSSU2VHYAEEZ7WQ,AG5QL2X7ZDWB3GK34SRUZTAXKO2Q,AFVEPSR3NXA6IPMGBTDRZNB6TY7Q,AFDLI3P4HU4RJGHXBV5X4UBM7ZLA,AGSYEEI6BBNNWJDYAHK22EYCPKQQ,AGNR2DWHR4DRJVRRUOZTUU4EY5RA"/>
    <x v="580"/>
    <s v="R322EU1EPO0EFK,RKIITDXE4AGW3,R2MPRUBHGVAK2R,R13E9GP8EQCMZ3,R2ID65YG8CVX9K,RX6LRL2BB59G,R1K208FSP9EL6F,R1QH3BPFU8VE89"/>
  </r>
  <r>
    <x v="734"/>
    <x v="720"/>
    <x v="105"/>
    <n v="1815"/>
    <n v="3100"/>
    <x v="0"/>
    <n v="288067500"/>
    <x v="1"/>
    <x v="19"/>
    <x v="6"/>
    <x v="585"/>
    <x v="600"/>
    <s v="AGHW3JDEF6JIRC4HB43UDMKOFXZQ,AF4N3Q6OEXVBSAHPK5NVJRGEZT5Q,AGM7YFUBLKUQPYVYZQDDPI3RXSZA,AHECHFXUUNHLH3RQ6ESN5GCUHGPQ,AGGTMAPT4WBWP2C62I6CGW22QNCA,AH42ECAG6LPCU22T5BYN5OXQO74A,AEYY76T7GEFE75ZEMXWPKW5H3LEQ,AF6SAPRZH3XU4YBLVMC6THTXAPCA"/>
    <x v="581"/>
    <s v="R34WAR6NQSVZBI,RGG00MCOD3B6A,R2RO4Z1CBF2G1I,R1BPV52HUSVZF8,R3IZK8U5HI1XOS,RE0OUI8Y9LSQY,R3IDL21XUYVUUK,R2YEAFFD5E02TL"/>
  </r>
  <r>
    <x v="735"/>
    <x v="721"/>
    <x v="91"/>
    <n v="67"/>
    <n v="75"/>
    <x v="2"/>
    <n v="95175"/>
    <x v="1"/>
    <x v="68"/>
    <x v="3"/>
    <x v="100"/>
    <x v="601"/>
    <s v="AH6NK74TCKWVMLPVFEC44ZLT546Q,AEUNLUIL7UEDSBOHDA52EP3CT43Q,AGKEIYGWTR5DFWUXTQK2GJCADGAA,AHYDGBIJQH2XC4SMUNVX2HGKOELQ,AGERLRPT3Z7WUSIERUPQ3NNUYGBQ,AGBVV6FOZ3OTCYR6XQ7UZL5OOF5A,AEBHFCOMRX6G22X3JLSCKHLXPTOA,AFZZKKAWBJWFT7ZNDHWFPI2LJTLA"/>
    <x v="582"/>
    <s v="R3QLOAFS794JE2,R3N8H6JX73IGQM,RR2G573NOMISE,R1710I0LBXO0RZ,RSAY82S1YEY1A,R3T3F038IAP2Z5,R2E19RVGQBXFIY,R20HG64QT9A05Z"/>
  </r>
  <r>
    <x v="736"/>
    <x v="722"/>
    <x v="46"/>
    <n v="1889"/>
    <n v="2699"/>
    <x v="0"/>
    <n v="46946406"/>
    <x v="1"/>
    <x v="77"/>
    <x v="4"/>
    <x v="586"/>
    <x v="602"/>
    <s v="AH4RET52ZMGRWFVZDYIC3ANTDNZA,AFZF624S3KR3ETF5MQRA2CTEEOOA,AFVQA4IJSHO64L2W67VXGZLWDGKA,AG2H434HPEN5BMI4TKNQGUCQE77A,AHPMZZOSE5TCIKKBOGRDOKZVJLMA,AEJBFSMMLP6KY56NRUUCZB6WVIEA,AGTJ7HNPS6WJFXFLM7ZFLLVPUUZQ,AH556SFTL3M6YI6NWOTRTGHA4WRA"/>
    <x v="583"/>
    <s v="R3MDF3ZNTMFS3M,R14ZE6MPCOTRV6,R3E4CVN1BSCB0O,R2Z8KROCR44X60,R386VV5RV4L5UI,R2VCH24UHL9UA3,RP810P9RDWC3G,R2EIJACLUEEYUJ"/>
  </r>
  <r>
    <x v="737"/>
    <x v="723"/>
    <x v="24"/>
    <n v="499"/>
    <n v="1499"/>
    <x v="0"/>
    <n v="13744331"/>
    <x v="0"/>
    <x v="29"/>
    <x v="9"/>
    <x v="587"/>
    <x v="603"/>
    <s v="AFVD56LA6WDD3SSROFLFQVHLSHJA,AFKGFQ6SM5VJVVFZM7RNLTQ4QFMQ,AFZ2XU2PKUJGH3N6MCYNRFGVUU5A,AHY6XDQNLICAHSOUPBE47XD3UDTA,AE7PU2TS7JOYITZOCZV5YQ2D4LVA,AFDQY2YWCKPDNXKZDTLPJAQ4JO7A,AHOSX5HUOCDZZKOMGTHESXDP4BQQ,AGUBBQWRKM3QWTTVHVOYM4IYMDFQ"/>
    <x v="584"/>
    <s v="R1ZVVISXKO1JOK,R1ZPSHX28L5WL0,R1CDARD5LUVUAJ,R1HCEZCBOONRT6,R3LW1RYTWDVNZK,R14K7AW0ZFZRGD,RZ3JLZP8FSO3I,R12VALC47YCIOT"/>
  </r>
  <r>
    <x v="738"/>
    <x v="724"/>
    <x v="64"/>
    <n v="499"/>
    <n v="999"/>
    <x v="0"/>
    <n v="1028970"/>
    <x v="0"/>
    <x v="8"/>
    <x v="5"/>
    <x v="588"/>
    <x v="604"/>
    <s v="AGRGIE4WRRX3CUQLN2RJDIJE3HSQ,AE7QGXIB227O4GIHLSTP2Z6VENCA,AEULY7BU52WW7X5U6TUNDBO2BU3Q,AFFHWVYKVSRM37YO4YB3Z6IMFLYA,AER5JFSJPXWDBT3VSBEHV6VVVIHQ,AF4TKZNEXBR44GBBFYI6D2I4KKFQ,AFO3ZXLJKCVDKFHGSXAFA6AYDE5A,AERWXGUBL74M7E5ZZ255BQBB6S6A"/>
    <x v="585"/>
    <s v="R116YMD72TSY5Z,R258CFU2YKTK58,R24DFHVPXSIU8W,R24XEY7CTDRFXZ,RRVW4AYAAM5V4,R1HRIY8O1PGOO5,R2CGJ2P2BBLM08,RK1J2BJVDS8SY"/>
  </r>
  <r>
    <x v="739"/>
    <x v="725"/>
    <x v="54"/>
    <n v="5799"/>
    <n v="7999"/>
    <x v="0"/>
    <n v="402133727"/>
    <x v="1"/>
    <x v="28"/>
    <x v="6"/>
    <x v="589"/>
    <x v="605"/>
    <s v="AG7XDPNSDQFE7CPVN7ODSPVOAD4Q,AF54QC7SIVQCZ4D2KIEIC4GESBFQ,AFNCBTSEMD3A4C34GITDLZIGOSZQ,AESAFKWCY522JNXNL3GMD7K6W6KA,AEJQ7NWZITDPI44AMIPQPK7DQLCQ,AEUJXKO6WMZSLPCK7OD2FF3LV5BQ,AEH5I544J65UH4UBNRET43YVAXOQ,AHVWI4H6HLGS3KQDKNQWF2HFGEUA"/>
    <x v="586"/>
    <s v="R2X0Z7BS12ZYFD,R1CZP476IRR94Y,RF43347JSIPWZ,R24SRHM43OZ36M,R3UV9O11G5O7EC,R1B2U1Q7GBEMF3,R1A1W7XEE0YP4V,R15MT5JTR5BOXS"/>
  </r>
  <r>
    <x v="740"/>
    <x v="726"/>
    <x v="106"/>
    <n v="499"/>
    <n v="799"/>
    <x v="0"/>
    <n v="5386858"/>
    <x v="1"/>
    <x v="16"/>
    <x v="2"/>
    <x v="590"/>
    <x v="606"/>
    <s v="AEGWP42GIGIOVDTY5DG2A6E4AY5Q,AFAQCBEHAIWL5F5W5PTWK2V7U4TA,AG5M7MJQX6OLPQ2CFRNGKTC26IZA,AEFRDOHS5FREPDSZU6FPMMH5QXPA,AGUCBTQJ5SB74KLB7QHID3VMEQHQ,AH5FRUHWJN6LLDA3WQUHV7DSE3FQ,AG2DJXFBQPAWRGKC2LLG4IUWWJNQ,AG2VPNDAAPKBRHLK4L7CWYBZPNAA"/>
    <x v="587"/>
    <s v="RQ03WWKIJ86VR,R3S0S1OUOOTNC2,R2EEZPKARXPCYZ,R1INKZP3Y4L085,R2CLAZMKKPEP0Y,R3TCUV39Q5GMP7,RZO17F76OW8H9,R201RFHN6XKRPR"/>
  </r>
  <r>
    <x v="741"/>
    <x v="727"/>
    <x v="45"/>
    <n v="249"/>
    <n v="600"/>
    <x v="0"/>
    <n v="724800"/>
    <x v="0"/>
    <x v="53"/>
    <x v="1"/>
    <x v="591"/>
    <x v="607"/>
    <s v="AFNCX33YXD6T4LAWBFYXN6RR7LZQ,AGOJ5KXS5VV6NQS3XHAGRDZ7S2BA,AFWEWWOEAAHDSL4SLZGRNGT57HDA,AFNGBQYXHSKNKA4E6M7RBIESDL2Q,AG52N6UOIS5XRAI7K6RRCGIIGGYA,AFNUG7NKSURNWMYX4JL5T7CL53XQ,AEDDSZIS6P2DL7Z4MHVXUKLW73QQ,AFFTXR2YGTS2NVJHQAAWSV7UNBPA"/>
    <x v="588"/>
    <s v="R3SIBLYM5T5AFY,R1YQKXTIBLGEMJ,R2XT2VFFBQ2UR1,R2ONCZT1YUWAWU,R3OTWNGHV08YRV,R3B9Q9MFSBVIRZ,R1LDGC41ZEL8NC,R3KE4RPQT1E3NR"/>
  </r>
  <r>
    <x v="31"/>
    <x v="31"/>
    <x v="0"/>
    <n v="179"/>
    <n v="499"/>
    <x v="1"/>
    <n v="964567"/>
    <x v="0"/>
    <x v="0"/>
    <x v="1"/>
    <x v="592"/>
    <x v="608"/>
    <s v="AGHYCMV7RJ5D76UEZDZJPPEUGU5Q,AGKG3U55NSBTQ4QBDCGLUGSEEICA,AEK7TJPOW2SWCHCQOA7OEGXDZPCA,AH4QNGP7K2SO6FBWTS4Y274VHV6A,AH6CX2UTCOW6LXS74QK3TCQOHRIQ,AG4T75DAKCNZ6EPYPMKBGV6J54JQ,AF4GBAADHEMI3ZLPBAIZWYWN7GJA,AGOMXFNBIQBEWLN4JDC65FDPTBDQ"/>
    <x v="28"/>
    <s v="R223OIZPTZ994S,RATMJ847EPDQX,RHWJXUIB7QJY4,RKKX7CGMNCZLA,RL8AFQ3JO8B1N,R152XS08W2OG38,R2RS0DMJ29X2W6,RLLQ8T7VXWR65"/>
  </r>
  <r>
    <x v="742"/>
    <x v="728"/>
    <x v="54"/>
    <n v="4449"/>
    <n v="5734"/>
    <x v="0"/>
    <n v="143384404"/>
    <x v="1"/>
    <x v="47"/>
    <x v="5"/>
    <x v="593"/>
    <x v="609"/>
    <s v="AHQM673VAJUI7R3VMP4NWML4CZLQ,AG7HW2RWBBMIKW45MHWWO3MJPAMQ,AHAMXU574LIAJQEZIHZFB2VF6XEA,AEVK6SQSDGDCBJF4OM2Z24SXE36Q,AEOOR2OZ72WSRAVRX42ADEZNXQSQ,AG7NKDJ76WUK3JVPQ72NHUHHKWFQ,AFLID5BXTJU4P2YML63YQCJDCP2Q,AFI6OXAAZYUPZN5I4RP7TC66JK6A"/>
    <x v="589"/>
    <s v="R3JLT7LH2SOF0V,R2KT1SVXND1VWG,R24OK0MVA1SNAD,R28CT5JQ1R02CZ,RYKHQ54JHJYQB,RF0NNFS6PEPAV,R2I21A2MTQV7JX,RZ5JP629DU70F"/>
  </r>
  <r>
    <x v="743"/>
    <x v="729"/>
    <x v="83"/>
    <n v="299"/>
    <n v="550"/>
    <x v="0"/>
    <n v="18388700"/>
    <x v="1"/>
    <x v="18"/>
    <x v="13"/>
    <x v="594"/>
    <x v="610"/>
    <s v="AG6LARJ3IHDAIRVVN6WW4Q6JTPJA,AGRR4GPFNWDS7BAR4XXDSLRWHS7Q,AENVIGC6PVWFL7WNAH2VXOSK5AQQ,AHIWMQ35DZ32I2NXFG3FZGQ5WUVA,AGJGE65PDHD3YRNJZX7AJC2OYYFQ,AFWQUAD7B6KQ6EMMOUGFBPXWFAYQ,AG6NHOI4HQRYJYKR7M2DERXZNMIA,AFW5XNPYWYUD54B4GHGBC7JTMYHQ"/>
    <x v="590"/>
    <s v="R3358EO9V9WHQ0,R18X1NBWPX45CL,R34LKJ4RXUSRS3,RXXQRRV1RLLF8,R2EEDDUJ9LA2DH,R3BA5G740XADYD,R2LB699Y251V7J,R2O7189IATRJH2"/>
  </r>
  <r>
    <x v="744"/>
    <x v="730"/>
    <x v="44"/>
    <n v="629"/>
    <n v="1390"/>
    <x v="0"/>
    <n v="8758390"/>
    <x v="0"/>
    <x v="10"/>
    <x v="5"/>
    <x v="595"/>
    <x v="611"/>
    <s v="AG3P4IMSW644U3FQ2765XNZFNC3Q,AGDKW4WQN3ZJJ4CVYLNXLCK5CNIA,AHU5TPA2UXOKQ4DDHN5RNZVBZLYA,AFHAATSERIT56U7QXWGJIL4MO3KQ,AFX5VVJ6G4NBFDWPMRQBFLYWEW6A,AFUUXVY2MHW6RYIDUUOPR2HDA5OA,AGZRENIZWCVXGLGXBQR4KWQZK6AA,AEBZFCW7Z2OSX3FS2DVMINPUZ6KQ"/>
    <x v="591"/>
    <s v="R3WA8CHZXMRJR,R22MH6ZS821G9A,R1FIRMYTZRF479,R112HB5700T6SG,RJFBAWAVEG383,RUM1Z3OU0DSOB,R23D5V15U3KQAT,R270Z7KVYYU4Y7"/>
  </r>
  <r>
    <x v="745"/>
    <x v="731"/>
    <x v="48"/>
    <n v="2595"/>
    <n v="3295"/>
    <x v="0"/>
    <n v="74526310"/>
    <x v="1"/>
    <x v="73"/>
    <x v="5"/>
    <x v="596"/>
    <x v="612"/>
    <s v="AH6LPYJT5UBJ7CIEWVHDCNQAGWZQ,AFG4CVSEFXYGJMIHZKX7JGGLCSZA,AFEXNZMRCU4SZFDGWRO6P4CMOGRA,AEUTWNKAMWBUEKXPNPWLZAV2PASA,AE4WVGQ3VRHKHQN3CNM7NCZL3BBA,AGQA6CD2EAQHTFTTONWV6IBD4PLQ,AHXVDMVAJ3EJF56HHLY7CHZK5ULA,AESCIZFPXLL5RG2IAYQEL5V2KNDA"/>
    <x v="592"/>
    <s v="R1AJ6U452B6VPM,RAPJSV76BEX8A,RZV4F09ALESRQ,R14QZDM2M04IAH,R23U8C99ZSTVP,R17KECO74AO7FC,R3HC5G436ZWUNB,ROOYF4SUB0DMH"/>
  </r>
  <r>
    <x v="32"/>
    <x v="32"/>
    <x v="0"/>
    <n v="389"/>
    <n v="1099"/>
    <x v="0"/>
    <n v="1070426"/>
    <x v="0"/>
    <x v="6"/>
    <x v="4"/>
    <x v="29"/>
    <x v="29"/>
    <s v="AHMKXORT3VNMB75C3EUBYMFYELFQ,AEKJRELVNMICYPOYTKMVF52YX2WQ,AHQPBXZSJ3XZILPJVXE4BN7ZL26A,AGELSEJKLWPVNPXQ7DGK63PEQF5A,AGGBXJFPXZVOJMMB6MMQOPLCJWGA,AEWA5TH6PMRZXMFY5MHCIU2MNFHA,AHPDFQLNLMNV5X4QNH6J7IUMREAQ,AGKQKPUOEC3LQR7GHBQYAHPTU4SA"/>
    <x v="29"/>
    <s v="R2S0AYWUV349HP,R35OW9CYQNAYHY,R3B3DDF1D5NULK,R3LZQDRMNS5CZO,RUGI31F4HDHOV,R24GFJRFT12S6S,R231AEG1IO02JM,RD31MI3UMAXP8"/>
  </r>
  <r>
    <x v="746"/>
    <x v="732"/>
    <x v="68"/>
    <n v="1799"/>
    <n v="2911"/>
    <x v="0"/>
    <n v="59215562"/>
    <x v="1"/>
    <x v="16"/>
    <x v="4"/>
    <x v="597"/>
    <x v="613"/>
    <s v="AEV2RFEWLJIWQDBU7FMHAUJT7PQQ,AGN4RT66HR52VG2S2I5B4LUDEZNQ,AGTTKLYUVR5XG4LXI6QWACQJJKRA,AF7EAJ3DVQJ5OV7EN7NI4ZCTUKOQ,AGCEQDLYNNIX24BEH2YDCDOSQJGA,AFZU2DMK45O2USJ3FVBIXTNRZXYQ,AHDAF6TAAIC7SNQVJIBHZSWZHPGA,AEOA3NB4DXSDU3E345Z7DFFTZLTA"/>
    <x v="593"/>
    <s v="R3IAV5LSI3J7ME,RQRYBRNF648MR,R2TVUO2ZZ7TXFC,R1KGPK8S5IYLBR,R40G9679B3M95,R1BV2CXD5S6CGL,RNE99IXSFU1NV,R3OVGAKIXHYTLX"/>
  </r>
  <r>
    <x v="747"/>
    <x v="733"/>
    <x v="77"/>
    <n v="90"/>
    <n v="175"/>
    <x v="2"/>
    <n v="1300075"/>
    <x v="1"/>
    <x v="76"/>
    <x v="5"/>
    <x v="598"/>
    <x v="614"/>
    <s v="AFCNMPYF3HBJZ3FYMKXQAMR55OSA,AFW6KM45ORMBEVYBQ4QMSGG2ODOQ,AEWQF6RZYLNE6KZGF7DKK3C7IVGA,AFSLFJUEJHEFU5FAYUPIW2DZZR4Q,AEFUZZHV62AGF5NW5JJMEQI5TJ2Q,AGYOCAXRDRTOABD7L7HRINORYK6A,AFGWCA57CSCLUTCHHHRQOHUZALAQ,AF5DDVYNOENPTAMINHPTVCNWPCZA"/>
    <x v="594"/>
    <s v="R3JRQ21J8LHK67,R2100TLJUT7YQM,R12XEPS4NQ1XIR,R2QO6YC2WQ78Y4,R3HTM8I9Y12U7R,R2X56GH9II23XQ,R975UDYN89ORH,R1G9Y353J4EWAK"/>
  </r>
  <r>
    <x v="748"/>
    <x v="734"/>
    <x v="46"/>
    <n v="599"/>
    <n v="599"/>
    <x v="0"/>
    <n v="15827377"/>
    <x v="1"/>
    <x v="26"/>
    <x v="1"/>
    <x v="599"/>
    <x v="615"/>
    <s v="AHTBDJ3J72O3A3NQNV2OUTOXP36A,AFPYH3UF3GB4RNX3MX46AXFM2FTQ,AFDER5KTHQQR7JFESKR2BGL7N3FA,AHOVXBUFOZ5ZU5QYL5B26JZ6M6SA,AFSJ6X7ZQ3N3TLGPUCWW5U2DP73A,AHQAQBNZHEDXSAPJK3W3S2BAIDYQ,AGHPAJL4PEZZNE6X6JAKEBI2UG5Q,AH7BGAGRTSO5HVQAS4TWUXAV3G5A"/>
    <x v="595"/>
    <s v="R3O03EUB6UY68T,R1FMMOPHEXIHKO,R23PAXUWIYVJ2W,RSUWXFVM9EBIO,RGNGF6Z9XB5LH,R1KF7DT0S28EXC,RC4T7CRXKZKTB,R1WY5QNGHALX9Z"/>
  </r>
  <r>
    <x v="749"/>
    <x v="735"/>
    <x v="19"/>
    <n v="1999"/>
    <n v="7999"/>
    <x v="0"/>
    <n v="250408695"/>
    <x v="0"/>
    <x v="43"/>
    <x v="0"/>
    <x v="600"/>
    <x v="616"/>
    <s v="AGDI3CM73SM6W3GZTPAXJ23GNXUA,AF2WVFRQZPM6MC653VXOF46XYNSA,AERSG63VY4JYAZNAFLHC5YBE7QYA,AGD7FEEGW5JL5H2DY4PAHXBXEOBA,AEYPXM7M4FENXD3QMAU2DHWJQSMA,AFR23LRVE7CTSLJBHQFDNYMX5HFQ,AHSNDUCUGAHGPOTD4PIVFRZK3GBA,AEV2ZXYQ2Q4ZKT5EADCYWVI62Q5A"/>
    <x v="596"/>
    <s v="R2ATT3WQL0UB7P,R1VHI2ZGJSCFVO,R1UHC2M2KPN7W4,RL2IQ53WUNMXA,R2ZU0WUMZ3CLX6,R3C01TBTCD6UB0,R17G6J6XU7GMYG,R2TLAX7VNYS983"/>
  </r>
  <r>
    <x v="750"/>
    <x v="736"/>
    <x v="107"/>
    <n v="2099"/>
    <n v="3250"/>
    <x v="0"/>
    <n v="36442250"/>
    <x v="1"/>
    <x v="31"/>
    <x v="11"/>
    <x v="601"/>
    <x v="617"/>
    <s v="AFUKXJCLJNJK6S47HUN4KLGPFHCQ,AEYU436CG3CVTGML3U4BQLM24X7A,AHWGO3DOMU5Q5D2THPQOCILMEL2A,AEC6ANESUDELYRB2T3RKNZCOXMMA,AFO5GWF5MXFJW7SF3RKUTJXPB32A,AF7P2QHPYH6Z2KS5K2V2MTRPHOOA,AEHAJER6YJ6UB74W534EA2CA355Q,AEQ4D3BU3IY4OTLZQAL6VTAOWUKQ"/>
    <x v="597"/>
    <s v="R1YI2RI1JC36SO,R3K5ZW63M5MIRN,RK2GIVBNOGOZ3,R25A4JO66YW0TS,RVQD2WX9EIW0W,R35YIQ96ZXOU58,R393HAUNLQT4YD,R1ULBGLCI3H1YU"/>
  </r>
  <r>
    <x v="751"/>
    <x v="737"/>
    <x v="108"/>
    <n v="179"/>
    <n v="499"/>
    <x v="1"/>
    <n v="5076826"/>
    <x v="0"/>
    <x v="0"/>
    <x v="3"/>
    <x v="602"/>
    <x v="618"/>
    <s v="AG62NLRIFTN2XEHSJ6HFEUWLNUFQ,AF52BVFW4ASG3V7VPP4S4BZII6DA,AFAS6QTXL5CPXZ6RHDRQP5FDQ5XA,AFIUCL2BAVOF2TKHTDO6SILLENFQ,AGYRHFW4K32QEH7TATXEH565CBZA,AHQH5PRVD42NW5O7FLDL2ETIBOXQ,AHSXVV5G4YWE5XMUXSP6ST7S3Y7A,AGRQAZ4YPQE4JGYOYPWSYCYOLQPA"/>
    <x v="598"/>
    <s v="R2CQA45JW6KW09,R175UKN3MEJOV5,R25CE9M9A1ZKSG,R39ODDV5YDGF8T,R2W5LI9FGSKNYU,RVVK1C0RQFZYV,RT8EWW3VVXA67,RL4FCGDFPX5JP"/>
  </r>
  <r>
    <x v="752"/>
    <x v="738"/>
    <x v="53"/>
    <n v="1345"/>
    <n v="2295"/>
    <x v="0"/>
    <n v="39962835"/>
    <x v="1"/>
    <x v="19"/>
    <x v="0"/>
    <x v="603"/>
    <x v="619"/>
    <s v="AF6FWJDVYLDXCQ3XUAMYDIMTDE3Q,AEVREAMLELSSIBFZAFMHJZHZOCEQ,AHFQHRUOXMDEODCDMN7DAH7O3XUQ,AFMEP5XCM2UPBSXEMETTX2WKYZXA,AHP5XVXHFNOISFJBZ3NQX75EC5QA,AGHNC3MCDVNFBHJE57OTC7AOT6YQ,AEYTSGFWZ4ZRHMCUB3CPKEWFHMEA,AEDKRMDACO4VWC4ERJ42X6USUNTQ"/>
    <x v="599"/>
    <s v="RUGMBPEU1O5TW,R8ZNW2WNUSCA3,R19M1F36BH6M45,R3CP5684696DX2,R4F8T565MXCHD,RRBQIRD7QU74J,R2WL65WCEQTHQX,R7D8YGIM2DO6R"/>
  </r>
  <r>
    <x v="753"/>
    <x v="739"/>
    <x v="59"/>
    <n v="349"/>
    <n v="995"/>
    <x v="0"/>
    <n v="6642620"/>
    <x v="0"/>
    <x v="6"/>
    <x v="0"/>
    <x v="604"/>
    <x v="620"/>
    <s v="AGSYXGAGS3QPCXMCULCHPZHVZY3A,AGYI2ZNVO366FOQR4EPOZRQFKZHA,AGSQMFOIENJJKSUCLBBILKW2Y3SQ,AG43V5KMRNBDZHB6JZNM2RSJGEHQ,AEKKUECOGRGJJGSMDTDUTI2JKL5A,AHIACMMGVA72WI7Z7AH44ID3AVUQ,AG3WWBPMVIMZILVOZGYXYAA5M6UA,AEB3YEBRITFKRFWRJ6F7VGPIR6FQ"/>
    <x v="600"/>
    <s v="R2DRK3ADKHLE1X,R27UPOY045409N,R2L4TR6OY6H27M,ROT0JJ2ZLKMPF,R1N6J3UIYH39UI,R18Z1ZRI0LMRT,RV22EDSI7F9WX,RAUA868KW5M5W"/>
  </r>
  <r>
    <x v="754"/>
    <x v="740"/>
    <x v="93"/>
    <n v="287"/>
    <n v="499"/>
    <x v="1"/>
    <n v="4029924"/>
    <x v="1"/>
    <x v="21"/>
    <x v="5"/>
    <x v="605"/>
    <x v="621"/>
    <s v="AGFSOG7QWOQRQTDVWUVK4WPOPHSA,AG6UPQFCRHSQODIOVIMER3P47VQA,AFY66NURTOX762MUCC6G4QMEBE3Q,AE3NPJLVC2YRPBNFICNMX5ZB6MEA,AGAZYH7WC2DAX4C5Q2IJ3QNNTXKQ,AEBVNEPJTREFKWKSVGGA4OTLKF3A,AGCLISGESOSSRSZW6ATE4IHBDFZQ,AH6BK2HIRJPBQKUMSL42RVA2UCVA"/>
    <x v="601"/>
    <s v="R3J8OMTJB5P038,R1ZFZHJQD4WTQL,R3U6Q310IX6DDS,RON8WF9GCAV06,R3A03VLDTWQIFH,RL4BDAUF747PA,R1RUG6JNEQNLSV,R3TQ0TEJ67VL2V"/>
  </r>
  <r>
    <x v="33"/>
    <x v="33"/>
    <x v="0"/>
    <n v="599"/>
    <n v="599"/>
    <x v="0"/>
    <n v="212645"/>
    <x v="1"/>
    <x v="26"/>
    <x v="4"/>
    <x v="30"/>
    <x v="30"/>
    <s v="AEQWVGESA7TDGK7KZ4DAJQGYH32A,AECGAMNNIMW5QOPOBXRYQAKMQGEA,AEA5X2W76STDCKVMFZ2WP7H7QFUA,AEWMPOUFVOFZ3WMJGHLOYQ7VGUJQ,AGLVW6SUWTW35HT5AYQR4CKA5IOA,AFSU7KWDY4KGQSFFCRXJ4IPJREAQ,AHS7DI2FACP3P3FNVH7263NLW2TA,AELNHGVCLQTWAEFDH244JJZZSVAQ"/>
    <x v="30"/>
    <s v="R2Z9ENI1BK4EAB,R2JTBG4GO7WPMG,R3GKCN4UH999M8,R3EGXE69JQH9AG,RCX9JVSY2ISRL,R1UVGU3RQMOG49,R2VQFSALVKRALF,R1M45F72399D3L"/>
  </r>
  <r>
    <x v="755"/>
    <x v="741"/>
    <x v="43"/>
    <n v="349"/>
    <n v="450"/>
    <x v="1"/>
    <n v="8395200"/>
    <x v="1"/>
    <x v="47"/>
    <x v="3"/>
    <x v="606"/>
    <x v="622"/>
    <s v="AHOSVRPAZVI6XRKDHV4VQKRHMV4Q,AETMXBXXZHMQXZEJUFTS4VEBC6HQ,AFK63ZR76EMT36E6263UOQCDR5FQ,AE5BEDOHJHOGLXFPGD7XGENYUXCQ,AFZS47FK76MBKOKQHQ2BEYNB2ZEA,AH3QHP5V7G52L5SDIIAFE3TN3VGA,AGFHSRASMHH6HVE5ZRM7FL7MUBOQ,AFHV7P56J3ZHPKSNHAQSO4YCETBA"/>
    <x v="602"/>
    <s v="R30EQTCL98LVFB,R28SCUN7KMQ9JC,R15H3DOQB6XN75,R2JG1LT0NXKUR1,R3C08PZFZRT41X,RP577JII0SXT0,R2IB02FZ1RPV0T,RA7EY4YTEQ2E"/>
  </r>
  <r>
    <x v="756"/>
    <x v="742"/>
    <x v="50"/>
    <n v="879"/>
    <n v="1109"/>
    <x v="0"/>
    <n v="35043291"/>
    <x v="1"/>
    <x v="73"/>
    <x v="5"/>
    <x v="607"/>
    <x v="623"/>
    <s v="AGC2PMSRLC3GK54AGSC3K4VQRNJA,AE6JJW7YL5O4AMNXCKPOXXC6PA3Q,AH4Y6H6PRTHH24FVECTXBUOCALYA,AELPPLMH55RVXKCSXTVPBOVOIX2A,AGOFVAWAS7B25ZHWYBLYIXX6FXBA,AG4HRUL6S4S7W4SSANHGXJKEBNKQ,AFI6J7FM55FQVJBAEQHVPNNQSKQA,AH3HPLFU4X7HBCFKBJZU2NOF24XQ"/>
    <x v="603"/>
    <s v="R2JBBXANAGGS7E,R1YGEHICFHX12U,R3HUGR7IWPGRAN,R1KVE2R9JJGTG,R1F56P7OJH1IMZ,R3AWFIALUK2HLQ,R2LMBFFKJ27EKX,R175DY4RNX6VZB"/>
  </r>
  <r>
    <x v="34"/>
    <x v="34"/>
    <x v="0"/>
    <n v="199"/>
    <n v="999"/>
    <x v="0"/>
    <n v="1073925"/>
    <x v="0"/>
    <x v="27"/>
    <x v="2"/>
    <x v="31"/>
    <x v="31"/>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r>
  <r>
    <x v="757"/>
    <x v="743"/>
    <x v="73"/>
    <n v="250"/>
    <n v="250"/>
    <x v="1"/>
    <n v="3492750"/>
    <x v="1"/>
    <x v="26"/>
    <x v="2"/>
    <x v="608"/>
    <x v="624"/>
    <s v="AEF5RCDWM36RUTBBON7LXA26PTCA,AGLAZIZLDXX7FKDCSJ6ZLKSHW47A,AGUL3ZHFKXB2FHBKW6EMPCOZBV6A,AGGJYZTRMD5LELUKQE5ZNVQ326BA,AHTOUZO3OWX3CDI6OWWD2QY3NYWQ,AHY7SA7H5WSKZPBFECKTY6UWHFAA,AFE7A5UHWCAOYQVYDUDDHOUJFMMA,AHXG6CXWUZKDMM5DNC6BELMP26QA"/>
    <x v="604"/>
    <s v="R2VFXFP75ZPQF6,R31BYR22O09BLQ,RKMFDAV9I8Z3,R3VO2OQU0NX1GE,R3H4WLHQYRTZ3H,REW2CYD532JB3,R1QTUL5N1ZE9S3,R15FMRVH2UDP2X"/>
  </r>
  <r>
    <x v="758"/>
    <x v="744"/>
    <x v="24"/>
    <n v="199"/>
    <n v="499"/>
    <x v="1"/>
    <n v="1243508"/>
    <x v="0"/>
    <x v="13"/>
    <x v="9"/>
    <x v="609"/>
    <x v="625"/>
    <s v="AFOBWTUOP4PHZ5K7XW4SPJWKDIKQ,AFYMFZN2MFKODDI25OZKLO36LCHA,AFRJ7RO4QSGVXMGOMAYKDF4NV5GA,AHH3N6GR7D7M2TQEMQ2YQZ6E3VSQ,AEWMKIKL7BPEMHC27IUYWYM2T7IQ,AEE7B7WVQ7D4AVZ3PNCXJEA36ZWQ,AGJ7O6CXXXUN72WOV5JID7X7ZBMQ,AFFDNRHZZZB4RCDML523QW3BV24A"/>
    <x v="605"/>
    <s v="R3H500MXJWRGI,R23WZ2PU1E2ZTM,R26VZERXGYOH61,R6BH0WP7AU7K5,R3Q5DCTI9MGLIN,RKLM5089QQVNH,R12GPK5AS5ZUZN,R1DMSSN400Y30K"/>
  </r>
  <r>
    <x v="36"/>
    <x v="36"/>
    <x v="0"/>
    <n v="899"/>
    <n v="1900"/>
    <x v="0"/>
    <n v="25748800"/>
    <x v="0"/>
    <x v="3"/>
    <x v="5"/>
    <x v="32"/>
    <x v="32"/>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r>
  <r>
    <x v="37"/>
    <x v="37"/>
    <x v="0"/>
    <n v="199"/>
    <n v="999"/>
    <x v="0"/>
    <n v="574425"/>
    <x v="0"/>
    <x v="27"/>
    <x v="1"/>
    <x v="610"/>
    <x v="626"/>
    <s v="AHUH7OYN3LAUATF5EGA575WCDI6A,AFQRX6TAM6CHKARXIXR25X4Y2K2A,AFIAYICSN46TZ373SYU2DLQH7MHQ,AE7O44O3ZCU6YCS56X4UBNSMN2DA,AG7KTA6KY5FALZELPIEMQBXP6TYA,AFW2YA3CWHADWVPZJRCSYJJ2O3YA,AGOGMKLERURWSCD4RIH53WPEVTWA,AHXAYZML25KY3YMOTME234UUGWXQ"/>
    <x v="33"/>
    <s v="RW294SCHB5QTK,R24AGC1O5RVWYI,R3NT7AA2V3I2FB,R2WGLZMFMUHY4G,R34ZQBSQFAGSQB,R26YQ2I8VG8AXE,R1M1FEBTZ4UHXZ,R1QV3OMDYZ42VP"/>
  </r>
  <r>
    <x v="759"/>
    <x v="745"/>
    <x v="108"/>
    <n v="149"/>
    <n v="999"/>
    <x v="0"/>
    <n v="2520477"/>
    <x v="0"/>
    <x v="5"/>
    <x v="12"/>
    <x v="611"/>
    <x v="627"/>
    <s v="AGI4CCISF6KU62HQAT2VM4GNNNJA,AFRVEW4OKSGZ2FNKMBGZK6CXRLHQ,AH6KDBZ4SDILJZNKGSFMW3NOWMGQ,AFHBK5CYQFTCGBI3AI5RVFZ5XCVA,AGWF4RTHPA35XFXCZZGOORF3KOTQ,AFU6A2VUU2NNOTDQNVKBCY7B5ISQ,AGBFCJ255MTTPSXYPTKWN7BLY6BA,AGB4BQGMMGUSJ2SMZJDCF7WTQSQQ"/>
    <x v="606"/>
    <s v="RTD1L3LGGMBG3,R1C6Z9AXP9ICQM,R3IAQHMHSD92O6,R1SH5KG6YVLJ0H,R2ST8W6PO0TBDR,R1SD1W9T3GM23X,R3J5HRLH5MG85E,R302A87U6XE21L"/>
  </r>
  <r>
    <x v="760"/>
    <x v="746"/>
    <x v="45"/>
    <n v="469"/>
    <n v="1499"/>
    <x v="0"/>
    <n v="527648"/>
    <x v="0"/>
    <x v="12"/>
    <x v="3"/>
    <x v="612"/>
    <x v="628"/>
    <s v="AE376Y5V3WTFCERMS7ZVYUZCFNUQ,AF5GSV6GVHTLGBTN2NIS23BQN7HA,AEQ57W6KFWU72BECDAK5CJ3OML5Q,AEZLUYRORWZXFHOSF2KN4GKOOATQ,AGNLOWKPE2OQVARLP6ZDG5ZHQQUQ,AFQBZXNFOTEDURZEUQ4GBITKZ7CQ,AFQZ4Z5IE2BDZPQJ7OBQS6FXMWZQ,AFY2KVXOARKAYSSSHYAZXMKB7ZKA"/>
    <x v="607"/>
    <s v="R2IVS0EXZ8BPG6,R2QAT75MT7S765,R383L7XTQG2UD9,R1NGVP9RH0O5FM,RGCUCD1BJZ3QB,R11NVDOMRAN1N9,R4JGI2NFX4AOT,RL8266FZ4TCDG"/>
  </r>
  <r>
    <x v="761"/>
    <x v="747"/>
    <x v="85"/>
    <n v="1187"/>
    <n v="1929"/>
    <x v="0"/>
    <n v="3205998"/>
    <x v="1"/>
    <x v="16"/>
    <x v="3"/>
    <x v="613"/>
    <x v="629"/>
    <s v="AEKIHWXMZFS67F2COXCDUERH5PXQ,AEEOKIYMOYNGBWPWP3FJDCRYUCMQ,AFSV27BUBBO4RXKL2XTBKTIPEOSA,AER7VVMGX6M6QAMBZFMCQ6A7MZAA,AE5GTUXFCCPSGKHOEKPPBZXXFH3A,AE23WGYTUMB5R6JJMBU4V43JIW7Q,AFNMQJFHA6ZOCOGA7SINBVYAUIPQ,AEXW3VTOJOMHJUJV5ZQILFLJYNQQ"/>
    <x v="608"/>
    <s v="R2OQSICTGUIV9L,R972JSI8VWR33,R135GA3VHX1SD1,RCK3L91V5KB3H,R344OPOOMTSVT8,R2QZCWEELOUVY0,R1CSJT44WVD786,R3UFTGEYELMOS2"/>
  </r>
  <r>
    <x v="762"/>
    <x v="748"/>
    <x v="109"/>
    <n v="849"/>
    <n v="1499"/>
    <x v="0"/>
    <n v="11020648"/>
    <x v="1"/>
    <x v="1"/>
    <x v="1"/>
    <x v="614"/>
    <x v="630"/>
    <s v="AFC7Q5Q64XM2Y64FT7Y3L2YVALRA,AG7C5TFPIBMWQQC2SY4UPPRF6T6A,AEV3DHIQIEUNDUMXEPHJBVZ3VMHQ,AF7WOI76RSO6HPHORY46KHV2KARQ,AGLMQEABF4OCKPYA6Y4H6ITQQMXA,AEEXZXEWCWYDJLF6GTCY2Z26BNCQ,AEBEEV5D2QU7YGXUN4BJIK4UUFMQ,AHGY7QPVZJPTLRLC4ZAY2N4EISNQ"/>
    <x v="609"/>
    <s v="R2USVKN5VQX7ZL,R36O11JTBG8NKH,R1OC5OKQ1ZHRT4,R1DSMD8RKWG5SN,R1NRFX7JSECICX,R37FILR40ZQ5CU,R2XJMXNKVIUUL5,R3AGSJ4P5W4OG4"/>
  </r>
  <r>
    <x v="763"/>
    <x v="749"/>
    <x v="44"/>
    <n v="328"/>
    <n v="399"/>
    <x v="1"/>
    <n v="1372959"/>
    <x v="1"/>
    <x v="75"/>
    <x v="3"/>
    <x v="615"/>
    <x v="631"/>
    <s v="AFTUS3YZBNWUVW7FV7AQ4O532UNQ,AGREMFD5IKQE5NK2YCOQ4XNUTUDQ,AHHCU7EJOMSMPWWIYKX5AYZMZL4Q,AFMCUIC3C5CHX6MWTMK6NM5UDCLA,AGA3HQYJUDXUSMKY2XA7VMWANUWA,AFPORMGJWOHUS73RCALK7AQLVLSA,AE4YLPCDLNTQVAY55PYV3LYJYUSQ,AF7LYQTIS45CKK5MJKT4D2B7VWAQ"/>
    <x v="610"/>
    <s v="R28LVJV0VALRCQ,RUMWHXUP5WKO2,R3D5OM30BEDYE0,R2X9E8CREU3PI8,R1DWE4B2XWK08G,R27HOGDG67KNQO,R1QYLVRY3M6HLE,RA2K9X6CPRLS3"/>
  </r>
  <r>
    <x v="764"/>
    <x v="750"/>
    <x v="46"/>
    <n v="269"/>
    <n v="699"/>
    <x v="0"/>
    <n v="65007"/>
    <x v="0"/>
    <x v="33"/>
    <x v="1"/>
    <x v="616"/>
    <x v="632"/>
    <s v="AGSPAJCL6J6YDXIAPE76RI7HR5AA,AFU6BZRZSMJBHGEYA6E7O2UZEWXQ,AEZ56Q4ETISVJMCTD6W2Z672HIPA,AFBQMEOHKDRW6CJJFN2X6BVFQ2XQ,AEUDP3SKTHEQV7VQ7TV6PCVWJUMA,AG5OWHWYJUE7GK5HV47FTXCLUL4Q,AEADGYDCRKJZHYV73SEXX5CODVVQ,AFEPF3H7CZCWZW2M4ZVRLD7HTTIA"/>
    <x v="611"/>
    <s v="R3VZ6Z283J13QS,R1A8F37C7OKF8,R2RQS98AMZ4NJG,R1DGW1VG83PPCR,RURU97F6DP2YP,RKZFNA3ZOCH42,R2OOZRPNVR6EVK,R4KKHOLNKM7XN"/>
  </r>
  <r>
    <x v="765"/>
    <x v="751"/>
    <x v="110"/>
    <n v="299"/>
    <n v="400"/>
    <x v="1"/>
    <n v="16358000"/>
    <x v="1"/>
    <x v="23"/>
    <x v="11"/>
    <x v="617"/>
    <x v="633"/>
    <s v="AGLAZIZLDXX7FKDCSJ6ZLKSHW47A,AFBQNIYHQELPL3AS3CI5Y7MWAJXQ,AHCQZGA4PP2US5BBID5MH7DGIRCA,AHBAFNJWDQVW7JM7YGQOHNOCVM6A,AHJBDYJIPK5LBAZKUJ5QEN2SGAWQ,AGPESJMSSBWG5JO3AUJN4IZKD7TA,AEDY3GIDR2RJL5RYJ3TZYZ5MUJ2Q,AGF22A6YFPOU5427WPDKHGBCDTJQ"/>
    <x v="612"/>
    <s v="RXTFUL32UVMBF,RKILLVCVGFROD,R2JYW5X6BHMXBV,R18M0I706P5O3,RCG0RE5G16O10,R1CRK2KTT4Z4C5,R28M2PKJ99LPKF,R35HIF5EVQDYIM"/>
  </r>
  <r>
    <x v="766"/>
    <x v="752"/>
    <x v="111"/>
    <n v="549"/>
    <n v="1499"/>
    <x v="0"/>
    <n v="16497994"/>
    <x v="0"/>
    <x v="11"/>
    <x v="4"/>
    <x v="618"/>
    <x v="634"/>
    <s v="AEZTXYO6KQGB5TJF4C2QF4Q337ZQ,AEMDPSOBAW7LQQ7RCDG65VFSK3HA,AHR3OXVD5W52Q2MYS737HKHMTCHQ,AGWIRVRBLNDID5X4KTAFBTZU2U2A,AFYA6RUSF2C4PVOBWDACACIU2SBA,AH6ZRK276VT5ZAI6TDZ442AS57BQ,AHQTD5TF5VW5IPOSAGIZ7VYFB66A,AFC4X5UHL2LN4PBS2TWOMIZ2GHAQ"/>
    <x v="613"/>
    <s v="R8BSHHFRCZ0MJ,R1FFF30F0OPJ84,R2FNCOSNHKOTQI,RPWUK2BJQ0G68,R3F280BE2HYWNR,R2MM29A786UNMO,R20FESVOJ2K0RP,R3IX2AJH4QZL8U"/>
  </r>
  <r>
    <x v="767"/>
    <x v="753"/>
    <x v="72"/>
    <n v="114"/>
    <n v="120"/>
    <x v="2"/>
    <n v="1072560"/>
    <x v="1"/>
    <x v="84"/>
    <x v="0"/>
    <x v="619"/>
    <x v="635"/>
    <s v="AGPGSHGMGBF6GBOQ7ZXUBQ3IFZJA,AGCTDYXDS2ERAZO6ACV6JTFOHIZA,AHRUFDHGCKZGKT54AVRPZEUTNROQ,AHMN43SPXNEJP5O5QDLMZJXUAECA,AEUDSXTROWKKBDOIXDIPXVUR5GAA,AGM6G35OHG5KQMIRRXHX72G3LK2A,AFRS67BBE6ROLU6SGM626FXNLFNQ,AEEJ44O5YFDJ7ILQI74U7XMNEFIQ"/>
    <x v="614"/>
    <s v="RFFLKG1LJ0XOI,R8X3CAMJEQANF,R31072TMP1DQYQ,R1YNKT2ZV9UMI9,R39R9TDUJOXVNW,R310CKEQ2EYBD8,R2ZRRP5SOEP2S6,R2FADI2UFYIDMF"/>
  </r>
  <r>
    <x v="768"/>
    <x v="754"/>
    <x v="112"/>
    <n v="120"/>
    <n v="120"/>
    <x v="2"/>
    <n v="516960"/>
    <x v="1"/>
    <x v="26"/>
    <x v="3"/>
    <x v="620"/>
    <x v="636"/>
    <s v="AGK76H5VGHDWFQD7JTHVKZNQ5BHA,AHWXK2FU23OBRZZUAXLTBDI3GMIQ,AG6MJ7SV33TYEKAWZOY7HBZ2W2WA,AGIVUEKXGQYNDWJ2UDEE6T24G6LA,AH7Z4E2IL2MTD636EXSVY3BP6DYQ,AEQTIHVRG63RUHQ6HMSZZPITXCSA,AHYTLAOGOPXGT32G7WO2MNPWKISQ,AFPZ5LEIQUTJBH4TEJFQIQT327NQ"/>
    <x v="615"/>
    <s v="R1FXYA8WISUWTK,R2C5SUFAIFCKV9,RD87PA0KNH3GQ,R1HMNBP2MAYYGJ,R1491D1ND0TLA1,R3QTDYT0UEVTKT,R44E31ZTVX5VT,R27QM0PFEZ5LDE"/>
  </r>
  <r>
    <x v="39"/>
    <x v="39"/>
    <x v="0"/>
    <n v="970"/>
    <n v="1999"/>
    <x v="0"/>
    <n v="923538"/>
    <x v="0"/>
    <x v="24"/>
    <x v="0"/>
    <x v="35"/>
    <x v="35"/>
    <s v="AHRUMHBZ7IAQPLH4W5Y3A6HLQFVA,AGSJW5TCLJEKW4HAJAA4XRRNDAWQ,AFPK3KEV3ZSEJ7K6U6C3LERQ2E7A,AE43YOKQNGCH4SSBHBYFXDSPX6YA,AF6UDET5A7UZVF6X6PLTCNPAG2JA,AG4NQECOQ6XL3YXY2ARSILF65W6Q,AGQKQGF2M565PCZ2RPUYM7HIWH3Q,AF5PAF6QWH67HHLGCH6LBYQJPPUQ"/>
    <x v="35"/>
    <s v="R32JZC43P990BL,R3H7SAJ305WZL4,R37X6NTSTYLVQA,R2D7LP2EBIX3W8,R3C7TL9CMBKBQK,R3UI3Z6GBVW39Z,R331DK9D3GC0XJ,R2G3RRE7N560V7"/>
  </r>
  <r>
    <x v="40"/>
    <x v="40"/>
    <x v="0"/>
    <n v="209"/>
    <n v="695"/>
    <x v="0"/>
    <n v="74841770"/>
    <x v="0"/>
    <x v="20"/>
    <x v="6"/>
    <x v="621"/>
    <x v="637"/>
    <s v="AEYHTCWWZYU3JQBU6SLNFFT3OMVQ,AENQPV63OVBZHJ7L7V37M2ADFY7Q,AH7J7BCTWAMK2REWT4AMA2V5DPUQ,AFZSC27UUKDN5VYQVMAPYZNQTULA,AHM56NVJXROPTI5WICZITI4YAZAA,AEWZZXQWEU2QSVBCT7AJQ3FXMZWA,AFBLTBDVC23HRPXW2OQ2JDV3BNNQ,AGCX23QVQFBCYCAUWQNM4YHMKMQA"/>
    <x v="36"/>
    <s v="R2AE3BN2Y58N55,R6YVRITBSRECR,R232KD83Q3MVML,R23FRK2ABESQGU,R3NE24KAHO8M69,R2PZRPBF9ZAOMA,R1DC9VBYLSSEB,R2BBEAL7JZWXYR"/>
  </r>
  <r>
    <x v="769"/>
    <x v="755"/>
    <x v="44"/>
    <n v="1490"/>
    <n v="2295"/>
    <x v="0"/>
    <n v="24446340"/>
    <x v="1"/>
    <x v="31"/>
    <x v="13"/>
    <x v="622"/>
    <x v="638"/>
    <s v="AGD6ND3S3MD2GWZDEJJ225BLLLUA,AF6WTL2BAI27FGX2BFG3WCXREK3Q,AG3PFOJEF5GLV3YFEAWJUTBBSIEA,AET5DKTUHQBYCL3S6OBVUHPPGDUA,AHAXFLMAGSIXKYFVDPGC3QLAEOOA,AE6EIDBISBBJAAF35WCPRRY3NORQ,AEGAAZHTQRX7HIKMQ4KTWNBICPEA,AEA7RJWIWRHGUYKUP6LJBPRSZCDA"/>
    <x v="616"/>
    <s v="R17OGPT2IDXIGX,RBEABUL23L3HP,R15G3N5DHVIH7Y,REGCZ4KOQ0OWS,R11EN6UQ5L17PW,R2KOGJ8NE8RTBZ,R34E060GCVBLI5,R5N1E18Z4JNOH"/>
  </r>
  <r>
    <x v="770"/>
    <x v="756"/>
    <x v="113"/>
    <n v="99"/>
    <n v="99"/>
    <x v="2"/>
    <n v="498564"/>
    <x v="1"/>
    <x v="26"/>
    <x v="4"/>
    <x v="623"/>
    <x v="639"/>
    <s v="AETT3TJOC4QSORCIDNNMRWXFQBJA,AEKSSQBYFN4PVMF6TFSWCDM3GGBA,AH6FWLRYYSUC255E7WWU5QRIWS7Q,AFLKD5Z33WDQ2XULJBYG76T3YGVQ,AGT5DX567X2NQXMMIEMN3DPDQNSA,AED67MOMBSOFF4YGXKG4BNH4L7CQ,AHVGOLL7QJE3QK46VKGLFMON2ZZQ,AFJSUF6UQOVP4YGWFRSY6RSQJ2WQ"/>
    <x v="617"/>
    <s v="R3V5B4OYIG9WX6,R287NQW44CH5BZ,RL140F6KGYTH4,R2D7WN5M1VMOJZ,R2D5P5WYK76VHV,RH7OQL4IKCOHR,R3O343FKFZ25X1,R396V5FTETX0DC"/>
  </r>
  <r>
    <x v="771"/>
    <x v="757"/>
    <x v="44"/>
    <n v="149"/>
    <n v="249"/>
    <x v="1"/>
    <n v="1259193"/>
    <x v="1"/>
    <x v="54"/>
    <x v="1"/>
    <x v="624"/>
    <x v="640"/>
    <s v="AG65C34LATM4J3ZFKJJPDNISZKUQ,AG76GICZHJGA7YVN4TORX36ONVYA,AHHIHCEKEYDIRPJ5W7WXGLB3E66Q,AFYSF6635O2EAPR4GMVBH74FSIFQ,AHAVRPA7Z3PKTTWVBVUISCKI7RYQ,AEDH674UH53A5FKLUZCCM5LVKUQQ,AEUK344UA4FNU4PR4AWSPKWX5PPQ,AGPAK6ELVZPVKQ7GEZ7IUHNK2C3Q"/>
    <x v="618"/>
    <s v="R2JCUKBR0BQ8ES,RNVX0V6SJF3CP,RW5MJG9LTX6QD,R37PSG13H70Z1F,R17RIHK0XXQDH5,R2P187SBO4SEMH,R1V49G7PD8Y93G,RU78E5A4MW0PK"/>
  </r>
  <r>
    <x v="772"/>
    <x v="758"/>
    <x v="62"/>
    <n v="575"/>
    <n v="2799"/>
    <x v="0"/>
    <n v="23895063"/>
    <x v="0"/>
    <x v="72"/>
    <x v="0"/>
    <x v="625"/>
    <x v="641"/>
    <s v="AGXE2OEXIRBIE4WCKGQYVF4ZY5OQ,AE76DJPCEWHN2OTAI3SQR6WIPB6A,AF5SIAJE5YC2OYZFZZXRUTCQI2CQ,AEJ6Q7R4JYX6VAWBWTCZQ2BATFYA,AG3I2ANE4UBBMC5AH34BVK2STVZA,AECKINXPQ25FT226Z26A5P6WM4DA,AENR3S7MIPA25OAPDZHF3SYFMRSQ,AF3C2ZU2DQCZ6VXFRECIHFFYMZKA"/>
    <x v="619"/>
    <s v="RO0S1HB5CYIZ9,R1D7LUGU7FIF6R,R5VZWTCWXT2WY,R33JXSES80JB74,R2GY2F5IO2PURC,R3REX484T6TAC7,R2K44XXHGOOAHD,RV56YWKRKX22O"/>
  </r>
  <r>
    <x v="45"/>
    <x v="45"/>
    <x v="0"/>
    <n v="333"/>
    <n v="999"/>
    <x v="0"/>
    <n v="9782208"/>
    <x v="0"/>
    <x v="29"/>
    <x v="8"/>
    <x v="39"/>
    <x v="39"/>
    <s v="AE47XF2766XJOEOI42DVP2HMB4YQ,AH6JPV326WGUKC2J4EGVP3IN6ZLA,AF4X3QT4KW3DV2HUMQVSOJDISOOQ,AG46FAHE6KV3OQCLJYKRDZWNNYGQ,AFG6OH7UYU5ZITX4NE2KQR3DX5SA,AFCZMUBZNRVRW2EJJKK5PN2YQZVQ,AHDMHAUOY75NWLNOF3X4UPNKXFSQ,AHWCWBYXHX4QO7ZOFUYIUFTTAJIQ"/>
    <x v="39"/>
    <s v="RWSHFGBE1WU3I,R1VBNTH3HSMVMB,RTATA9H2ELJ81,R1B0APD6HVOT8V,R99TNL1C7XQ5O,R37RT17N8YUWT4,R1WG1ARVL9YH61,R2UFM5PKO62Z5R"/>
  </r>
  <r>
    <x v="773"/>
    <x v="759"/>
    <x v="92"/>
    <n v="178"/>
    <n v="210"/>
    <x v="1"/>
    <n v="514500"/>
    <x v="1"/>
    <x v="59"/>
    <x v="4"/>
    <x v="626"/>
    <x v="642"/>
    <s v="AG3G7G2DUJKN5YMCOYZNCADKKJUQ,AH44B2X6AT45J37MHHTU6RROTR4Q,AEK7LRAV4F5SJOHLTLWOHW2HGDKQ,AEJNQ7HJWCUBEAPBJY3WNA4KYCSA,AGQUWP2W5FVCMMXE3TITGSKHVW7Q,AFVIOYI64LWX7ZMVHYEMSMPMGEQA,AE4KGK2WCG6QWH2TOWODVEN4F5OA,AGB3BMFYPRZH26CFIYKTDIA3NGVQ"/>
    <x v="620"/>
    <s v="R1AY8EXPHPWDDR,R24503W0UJGTMU,R27P97SD5T4MUX,R11RMBECT7059U,R3RA6FKE9WX9CM,R1EG7C09VOFN8O,R18T3RD211CPKE,R1Q9BAGEC9G5VN"/>
  </r>
  <r>
    <x v="774"/>
    <x v="760"/>
    <x v="24"/>
    <n v="1599"/>
    <n v="3490"/>
    <x v="0"/>
    <n v="2359240"/>
    <x v="0"/>
    <x v="34"/>
    <x v="7"/>
    <x v="627"/>
    <x v="643"/>
    <s v="AFQLURVIOJ7LVLKNHB76BZJ5KCZQ,AGWO43ZNNSWNOSQOL4QQI2LZ3PIQ,AG6UUJCP3QT24QUCT5PTQIYWUI6Q,AESTKWAZITTK43OZLDVJKVQRUF2Q,AENVPHUT7FQF3OD7CPPJYVO2YWIQ,AGZTN3YNM6RFDCZY5JPZYULSKWNQ,AFXZDRPDWF4RVB7PYC4W7EX22PAQ,AHPGVB4FAYZ7VYKWZ3CVGCYLVRNQ"/>
    <x v="621"/>
    <s v="R3HH89QPKPPH0N,R1RDMIVEKQR627,RA53P1TSFESWJ,R1YDORG7TANTE7,R2K9RPCJJ2IR5W,RLPU6DY334IHA,R35VO8VW4L2KA4,R1JJS4OLQE80Q4"/>
  </r>
  <r>
    <x v="775"/>
    <x v="761"/>
    <x v="24"/>
    <n v="499"/>
    <n v="1299"/>
    <x v="0"/>
    <n v="1523727"/>
    <x v="0"/>
    <x v="33"/>
    <x v="2"/>
    <x v="560"/>
    <x v="644"/>
    <s v="AHYZC7TAK75CSXYF2V57TT2XB3VA,AHVSVASRHLY4HII4CH5GEKNUWAIQ,AHU3G6JL2C765DSFVXYNANCGFATA,AEF7R2XPRQEBGHMMUTQRQNQ7CHLQ,AHMWV64SEF7KPL6YJUVNNIAIEHJA,AHBVHPQ4W6276E6FKYIQHJQ4BMRQ,AH6ZGBUYPQH5WWPNBBMYQMYOOYTA,AH4XKLZAXDJGMB74RNSTAQD6T33Q"/>
    <x v="622"/>
    <s v="R3BZHVNU56YYR,R3JMZ9FQ4EE6ZQ,RCREBFSXZQ9JF,R1L60WAZORSA1X,R1WB0TXVLEXMUH,R3I31OWBU6CU10,R16KH7YOYW7TU,R3ETTCKO1FPQCK"/>
  </r>
  <r>
    <x v="776"/>
    <x v="762"/>
    <x v="64"/>
    <n v="199"/>
    <n v="499"/>
    <x v="1"/>
    <n v="4989002"/>
    <x v="0"/>
    <x v="13"/>
    <x v="4"/>
    <x v="628"/>
    <x v="645"/>
    <s v="AG7KK4DGWS4RKQ2S7Z7KDSWSNT6A,AHQOCMTZCJLDZWHA4UFRGXE3ATNQ,AF3TCDSYBVZRSHE2MU3NV74C7YPA,AG4PLTD4U6CPUFP5VA6TUWM3V5RA,AGLZNLY63W3AQ3LE22NHKILAS2UQ,AG7CR672RR6AWBT7I62TSPGNS2NA,AGJL2UK2F3UGV6J6SLRUCOI4CJVA,AGVCLAOUVKP6ZCUZFCPDPBYFYJKA"/>
    <x v="623"/>
    <s v="R272I3YE9KXOQX,R1K8DTC1CSURL,REZ13G8C3Z7KF,REDXJWMNEPZK1,R1IIZGEPBEPGD3,R1BWJBXPCDWW1E,R3IPHL9D75XHNO,R1OES56UGU6UD1"/>
  </r>
  <r>
    <x v="777"/>
    <x v="763"/>
    <x v="19"/>
    <n v="2499"/>
    <n v="5999"/>
    <x v="0"/>
    <n v="35106148"/>
    <x v="0"/>
    <x v="30"/>
    <x v="3"/>
    <x v="629"/>
    <x v="646"/>
    <s v="AHI7MFQMUC5N6DRDGTYZPAKPWF2A,AF4YTGSRB6V6GKOASPKQOXBSV5WQ,AG4HJD7JUH5N2VD35E4V6VT7GLMQ,AEXQDRMTF5ZQUUSHS7BCNNYOKRQQ,AHTQKY3RQLPSFW44ZP7BN6BCKGAQ,AEFUKUMHKDI2O3TFN7HKNZIP4Y3A,AESLA7XGMFNAM724AWVRLZHL376A,AHI2K2FYRC2LPTJ3RLMDZEEDTPUQ"/>
    <x v="624"/>
    <s v="R3K08458ILZK0F,R3OJTSZV57IWTC,R1DLM3QOLR43NS,R3N1UVS0VJ5GTV,R1LVGTLDN1T30E,R20R8KWXWTCHQ2,R2MOJO4ZT07XX7,R16TO2UAY38GXA"/>
  </r>
  <r>
    <x v="778"/>
    <x v="764"/>
    <x v="114"/>
    <n v="199"/>
    <n v="999"/>
    <x v="0"/>
    <n v="361638"/>
    <x v="0"/>
    <x v="27"/>
    <x v="0"/>
    <x v="630"/>
    <x v="647"/>
    <s v="AF52SZE3RZ4OMSOTV2XLI7FOVKMA,AH3M2HOCS7VMTXCOYYI2AKZTFQDA,AF3XCKUXNVV4TXZRHMFCHOP4A3OQ,AGFDIWO3DFWN2Z4EMNSGIOVOBHEQ,AEVS6WG5PFGQNGWB34Y4NBYQD5SQ,AHBHVBSLQAZYWDF5O7IURE36WXPQ,AGEZA6R66R66NKFHY5CKESBG6S6Q,AFDB5OD5HO5R7BDUFTK2VEMEOCLQ"/>
    <x v="625"/>
    <s v="R1WLBATEAWUA8W,R39NO1SN8E0IFY,R2HHNNLIN82NKF,RDL2RYETBREO3,R27PDPH941DJ28,RT7VNN6MKVQIW,R3ZUCD78I2REL,R2AHEFOKBSIJZ9"/>
  </r>
  <r>
    <x v="779"/>
    <x v="765"/>
    <x v="22"/>
    <n v="939"/>
    <n v="1800"/>
    <x v="0"/>
    <n v="369093600"/>
    <x v="1"/>
    <x v="61"/>
    <x v="6"/>
    <x v="631"/>
    <x v="648"/>
    <s v="AEKKBA277W5KM6HAY3YDVILIDSEQ,AGWG6TUMPUSGJEUNI37AZRZETKPA,AHUIE3AFZ4L4DOWE6HF5XUXBWM7A,AEY6TYWTFILWUXH5SPW2EUMOLBNA,AFIL2POTFUFLYZ3Q22FF2S4KIC2A,AGA5YIBRADKT7MTOS3NDW3UOM4DA,AGODCNPZG4Y2TY2CB4SBCJN5YXFQ,AHYUQQD2MUJHFJXWYZ6KCZWI5IHQ"/>
    <x v="626"/>
    <s v="R3QA00SN4P1YUC,R2L5K9DSEJSNFK,R3IUT3P06QBO1J,R3I104PGW6NC5D,R3H3D0V1SJ0ZT9,R1H77M0601ZL6T,R29AVRAIY0C408,R8N82LBHX7SR4"/>
  </r>
  <r>
    <x v="780"/>
    <x v="766"/>
    <x v="19"/>
    <n v="2499"/>
    <n v="9999"/>
    <x v="0"/>
    <n v="90890910"/>
    <x v="0"/>
    <x v="43"/>
    <x v="1"/>
    <x v="632"/>
    <x v="649"/>
    <s v="AGRQVHEZZHU5EBW2ZF254W4VTNYA,AHU6IYP4SSB65XIZJEDAZJGAOBGQ,AELS3TOQKIM3SA35ES73YQY4MCIA,AFUMEYL42TG3CIXNBRCFHRUCCZBA,AHIR6246Y27SKCODQVBVE2H4RVVA,AEREMM7ONA7LBDNGQSLOUJBIPYLA,AG737LKNRE3K2ZWJNPUM3H3ST7TA,AGC7DQDDBKIPBSZYRDPTLKV3LKQA"/>
    <x v="627"/>
    <s v="R21XA337NNFD76,R2OFB11N0PESRG,R3DOZ8EPZ446YS,R384EFXOF0C77Z,R2DDDGG3PWCLY2,R1J7BOV2DXMCNY,R2B7M0U2JE9CCK,R24JB7H5RQY452"/>
  </r>
  <r>
    <x v="781"/>
    <x v="767"/>
    <x v="44"/>
    <n v="1439"/>
    <n v="2890"/>
    <x v="0"/>
    <n v="11846110"/>
    <x v="0"/>
    <x v="8"/>
    <x v="6"/>
    <x v="633"/>
    <x v="650"/>
    <s v="AHN4S54X3ZPVWJIMQEQYFTMAOISA,AE7EIACCCS63A5SXBSEHILB7XLSQ,AGJZM5HHO4DOX3Z3I5S4KIM2LT2A,AF23H6B4AVCBUT7K2UMY47BTZ3HQ,AFWDFNYIE6OCDEN6PENSKU56NWKA,AEL5RQF36JGHYWOMKBKVXENLZCMA,AGOFYY27SNJHGWFH2VFUC76JA7HA,AEJYF2RUYV3RI3XC7HWY4UO6F63Q"/>
    <x v="628"/>
    <s v="RY3SD0VYKQNWV,R12V38GYJNML2L,R7KZZYD3ECD0T,R20YUGVFVISC0B,R2C53N1IKIMU1I,R2YFM623TOZ0UA,R3G6AC2S24F16S,RORPHMFZM8M9X"/>
  </r>
  <r>
    <x v="782"/>
    <x v="768"/>
    <x v="24"/>
    <n v="1099"/>
    <n v="5999"/>
    <x v="0"/>
    <n v="77783034"/>
    <x v="0"/>
    <x v="62"/>
    <x v="12"/>
    <x v="634"/>
    <x v="651"/>
    <s v="AE2QS54KQW357EMHTCIX34UBB2TA,AFGABX3WXI4C644LQXZZG4Z7NYKA,AE6DLJW3TAZT627XBMBJGGCWYBPA,AFNKLWWSK4BYFNHQNBGNO7QDZXUA,AGC5MKCR2T6INKQSLXKV3QQW2KDA,AEZVK7KOH6QDSNG6ZX6VKI3AC4VQ,AEPTTSPMISL3YSYYY4T2U2DI4ICA,AGD63SACQVHFRKSUCH5VYUZSJEBA"/>
    <x v="629"/>
    <s v="R2AV9AKW9EB7C1,RWSKD0OJUSGQS,RJHYN4I6B113J,RI9CLAGH4SW9S,R3VW4D1UNO8HON,R1JGOZA805HVQF,R38KJ4OR66OTV1,R121BDXPB86E0M"/>
  </r>
  <r>
    <x v="783"/>
    <x v="769"/>
    <x v="72"/>
    <n v="157"/>
    <n v="160"/>
    <x v="2"/>
    <n v="708480"/>
    <x v="1"/>
    <x v="87"/>
    <x v="6"/>
    <x v="635"/>
    <x v="652"/>
    <s v="AEULM3CY4ND6RQZI7TE64I2BNOWQ,AHT3QSBKTAPMXMMZHQYBKPCCXXLA,AFNWEVF5JQ7ENJHBHIHTBYUZBXYQ,AGQNWKU6Y4KUJ5VINPKC7UGSMCFQ,AEPVIJMCNS4OBHRA6D5ZXYVNTXZA,AGE7NMAHUEHPYGY7HXDJVHUFMMCQ,AFW6KM45ORMBEVYBQ4QMSGG2ODOQ,AFWFPCA372BJOQZ4WQNB54ZB2SKQ"/>
    <x v="630"/>
    <s v="R1ZMG6JMM25J27,R1EUV4ATCRZ8QQ,R2PKQZQ27VFBPN,R2DVP7WSMPM39C,R1T9AFIN8C42UZ,R1F39THH27Q2Z,R1JSV6H34UH2MI,R1FEDIXZYRE83X"/>
  </r>
  <r>
    <x v="43"/>
    <x v="43"/>
    <x v="1"/>
    <n v="999"/>
    <n v="1599"/>
    <x v="0"/>
    <n v="19336707"/>
    <x v="1"/>
    <x v="16"/>
    <x v="4"/>
    <x v="38"/>
    <x v="38"/>
    <s v="AEM356PVXFHAXWV56KDO75FS5WPA,AHVTFTBEBRRJCG72ZG7ABDNQSAOA,AHFTFGF2YB5ZEUB3NC3KOBGZBG5Q,AEI36WUCG27UYFAGDF7HX74VEGIA,AGW3NGXVSGUB34Q5V6ACANURQMGQ,AEIMBDWSM42YEDEE6476WUXFZJHQ,AHM5MCT3ZO5Q2MBYZUDB6UI5AXLA,AFTPXYKUNENYJVDOC55L2CJXPXFQ"/>
    <x v="38"/>
    <s v="RSNHWPVLK9SAQ,R2RKKAN3GRHI0G,R1FVWKC3ORTKKX,RTWMPZGIX9EDV,R3TRCC0769D12A,R2NJK9AW0NVU1C,R3M97OC4YJNBQT,R2IUPWWR3XMJ3D"/>
  </r>
  <r>
    <x v="784"/>
    <x v="770"/>
    <x v="61"/>
    <n v="115"/>
    <n v="999"/>
    <x v="0"/>
    <n v="5686308"/>
    <x v="0"/>
    <x v="51"/>
    <x v="8"/>
    <x v="636"/>
    <x v="653"/>
    <s v="AFW5XNPYWYUD54B4GHGBC7JTMYHQ,AHTZMXM2QRD5PWVLIPN7FOHOIH7Q,AFQL43U7R2EDDQS2B52Y2UDEC6CQ,AGCP2OGWNDP3H6ST5WI63QKBKISA,AECZMYNKZNRE7CJZQ257V2F3MRTA,AFZ4FBQATW3AY363VAW64PZ73QCQ,AHB4PH45PSYE433J2I3KXWKPFAAA,AG6CCG7PM3D2IEKTJOPSSBWLWPDQ"/>
    <x v="631"/>
    <s v="R26Z6SSJJ8MDIO,R15G5H4WP7FUQI,R1APGF7RYJ6OGH,RC2RF00D78VWN,R38AYQ8T47YGQK,RJ855UPV0ZZIX,RBUWQS3IU65ZP,R20GDL1J7ZSXHQ"/>
  </r>
  <r>
    <x v="785"/>
    <x v="771"/>
    <x v="45"/>
    <n v="175"/>
    <n v="499"/>
    <x v="1"/>
    <n v="10479"/>
    <x v="0"/>
    <x v="6"/>
    <x v="3"/>
    <x v="637"/>
    <x v="654"/>
    <s v="AF63ZFTFFODG7SUOLW4HXHDUQPSA,AHCXNGYHWBSZ6FJZPUDRAFN6IVDA,AF7KWHU33BSKUSJ3JTPU4X2NBYLQ,AGHD4B4QRRL44PJCZEPMGONDVTJQ,AGI3IQPHZ7GWIDMB52JK2PXNFFTQ,AHV2PXIU5JTWA4FJ3IDGCHRFLGIA,AFSRWHDNHTHHZGPN7I2QBDAMOIVA,AEUZCEJW3VTJKTBTONLMQFYOGBNQ"/>
    <x v="632"/>
    <s v="R2JX4PS0VEXLP8,R2Z993M5W7NJG7,R3IGL48GSRQXBK,R1BYNHCUKYRIY7,R2UO0TB6OD6VT,R2XRTP1KSM2DSA,RTKFSPNDCXIKO,R3MBRCZ7N5RCQG"/>
  </r>
  <r>
    <x v="786"/>
    <x v="772"/>
    <x v="81"/>
    <n v="1999"/>
    <n v="4700"/>
    <x v="0"/>
    <n v="8836000"/>
    <x v="0"/>
    <x v="48"/>
    <x v="11"/>
    <x v="638"/>
    <x v="655"/>
    <s v="AEJ4BLDMPXCI2I6X5JEA52RDVWJA,AH522PPGKMDYNI7VJSVJS3PJBORQ,AGDBGZ5L5LSR7BK7VXLGKV7JJ7WA,AEYVEEU5L6MIQNKW4FGQCANJ6IIQ,AEBYPM6SOKDZXXWGVKQO6QE3KARQ,AHNBGEVBOT7Y7J4Z5AWCSDX35DNA,AE47VUN3SIUKJIBG4MYPFIOCK5XA,AEYDGBWST4L35NTPWB2CS4IRZDVQ"/>
    <x v="633"/>
    <s v="R3LRHEV5RKBZQH,R9P75XMCRRIIA,R2CONBLYQT7R1K,R2GAWVA9AW8ERQ,R38DWVOKKMHUBK,R2W4X1BRWCBV9U,R1X9VVCTEHSYMY,R1KS2EJEP1K3AO"/>
  </r>
  <r>
    <x v="787"/>
    <x v="773"/>
    <x v="115"/>
    <n v="3999"/>
    <n v="4332.96"/>
    <x v="0"/>
    <n v="94293875.519999996"/>
    <x v="1"/>
    <x v="86"/>
    <x v="12"/>
    <x v="639"/>
    <x v="656"/>
    <s v="AH6LPYJT5UBJ7CIEWVHDCNQAGWZQ,AGX3GCRGFU4IHAJZRUP655EEGSQA,AHOQRREVPSJUXUYXDOJAXWCTOYJA,AEL5PIUOHBKXOTW3VIO3KK7QLVLQ,AEJBFT4P76EAVJQOHGHTQWW3HACQ,AHVU44QPDJGJJRV2NLDRERCTAGTA,AFUS77H3MU32ZFAHB7O7Q7ZYETVQ,AGHESQ2NH7JIKXLAQ473QVFQDV3Q"/>
    <x v="634"/>
    <s v="RS75FOY13AIG9,R3E7YWE1ALH6JF,R2L2RD1CNKUYC9,REHZ3AO9CMIAV,R19S8PMWV5DGXC,RC85YPCMOFPON,R1LU60M8E0H6MN,RRNOZ5CUP4LFK"/>
  </r>
  <r>
    <x v="788"/>
    <x v="774"/>
    <x v="68"/>
    <n v="899"/>
    <n v="1800"/>
    <x v="0"/>
    <n v="40275000"/>
    <x v="0"/>
    <x v="8"/>
    <x v="3"/>
    <x v="640"/>
    <x v="657"/>
    <s v="AGMK2IKWHYVHPTNZZ27BMR4XRPZA,AGZTCSTDWS2RORRSXFGJ4BP6UXXQ,AEYDEYJFLGKSXPU2IT7RMFTPMPIA,AF3WLQXJTT5YXIF6LDRDNEQSLSWQ,AEUBKJSXZZYMYVQDEKXDJZR4LNVQ,AHCN72JLX2W43COFJHANHQKBU2EQ,AEFZDQSLOAQK43UQQF6SHZUEHDVQ,AGV3GKKLPFN2ILW3XZDNPUMFHNNQ"/>
    <x v="635"/>
    <s v="R2YMRG3A0V8G85,R27COSSPQBTUO,R1O5UQG385C46V,R26MFURZRSSHGW,R1GKE5LP5F6CT4,R27JPBJL5CIARJ,ROAF183XMTYOB,RNA18UM3K1AE5"/>
  </r>
  <r>
    <x v="789"/>
    <x v="775"/>
    <x v="64"/>
    <n v="299"/>
    <n v="990"/>
    <x v="0"/>
    <n v="2428470"/>
    <x v="0"/>
    <x v="20"/>
    <x v="6"/>
    <x v="641"/>
    <x v="658"/>
    <s v="AHTNFP2NA52A4C2BE5WK6PFOCSIQ,AH3HKWLRRJWVLWWNSNRI67WU77ZQ,AHMQ7YJYPC52BBWKM6EDMG4UP5OQ,AGACZ24ZIDYMROK4UAX6ZEKNT3IQ,AHWJYLPQD3AI7VM4ZCBGTQODXXVA,AHNK4EL2BOSS6WRMONWHNWAF5KRA,AFT7QL3HAATP44574CGT47QN4ONA,AG7VJYQTSVIZAOA3UDUAZGCTZ66A"/>
    <x v="636"/>
    <s v="R1AJ8691TX1VPW,R1F6CCFSHMMDWL,R13ZVLYNBP29HS,R3GODXDJ5ZWRLY,RO5CYFP6J9F8A,R2BX7280T023IK,R1TQ5TYNE44TQS,R3BIERQ9BEQR9M"/>
  </r>
  <r>
    <x v="790"/>
    <x v="776"/>
    <x v="45"/>
    <n v="3303"/>
    <n v="4699"/>
    <x v="0"/>
    <n v="63643256"/>
    <x v="1"/>
    <x v="77"/>
    <x v="5"/>
    <x v="642"/>
    <x v="659"/>
    <s v="AEXY2DXZGQDEPR5TBDGEHYB5BFQQ,AGGCO3ZO6REDF65WNBXQ44BXPVEA,AGKZ6TKG3664GMINDWMYRVKX6JYQ,AH6R5WG7BEWKNHVPRQLNPPPEDMKA,AGH5CKVCE4AOOYYHZUNXI5Z6RINA,AGEPGXLHZTDPKQGXC4FIGNYM63IA,AEZDGTRN2Q3JLDVYEKMS6V4GQQSA,AEKXO4Y5DWMWLEINGN5ZUSJ4BF2A"/>
    <x v="637"/>
    <s v="R2GO2QUMZFP1CS,R278O60L9LLNGF,R1YZQUQ2V6NQK6,R13KVD5NMA72K1,RAL7X08LLK26F,R2TIGQXINQG5U9,R13L5OV3OFG590,R7YQR5EWPT7UD"/>
  </r>
  <r>
    <x v="791"/>
    <x v="777"/>
    <x v="99"/>
    <n v="1890"/>
    <n v="5490"/>
    <x v="0"/>
    <n v="60258240"/>
    <x v="0"/>
    <x v="46"/>
    <x v="3"/>
    <x v="643"/>
    <x v="660"/>
    <s v="AETNDYMC3FBFMJOQYVSXMVMKDKSQ,AHSCPCSPRAPMZNIH6UB6PIX7URGQ,AFWG4JI344C6S46UQ45JBUHOCQUQ,AERDXJS6P2HTRWVKLVW7SUBDKBGA,AFXFUNDPMG2IONSORBEGUJZOMJMA,AHZNRDTV27KCO662Q5ZOX2ZC26OA,AEJXEBKJXSB4RWFIPPOJQG6FGKTA,AE7A3OXYT2YN46P3WD37MDGTCDQA"/>
    <x v="638"/>
    <s v="R3S6FZ236ULL4K,R3U8F3JQ8WX7NS,R20EGFOQRBXT5B,R2TIXFYMKJN2M2,R107X637OTGBDN,R2I0H4HLC84J5K,R2W5JWALRE30FZ,R2EJWWUBGMPY0A"/>
  </r>
  <r>
    <x v="792"/>
    <x v="778"/>
    <x v="90"/>
    <n v="90"/>
    <n v="100"/>
    <x v="2"/>
    <n v="306100"/>
    <x v="1"/>
    <x v="79"/>
    <x v="4"/>
    <x v="644"/>
    <x v="661"/>
    <s v="AEVJ7N5EX6TJXU2OFCDO4HSY2LJQ,AGMGQLON63U5BK3Y4TWRMLBA55RA,AEL3456JVPVXWB6RKCYTYVXKVX3A,AEUUCRDKXXXU4LJNB3ERBXQY47CQ,AHNNUOE6JO6DYVSBCELNHU63SLTQ,AGZ65RFJNJ2KCHAFLG7G6O5NTBCQ,AE6HGV4SSK2V4C4QVOKY42KZW2DQ,AEJTMP5M2622L3W6D2YHPTZ67JIA"/>
    <x v="639"/>
    <s v="R39KVWDTJLV7UW,R1WL0UPYXNV0DD,R2PGY7OWESCS6I,R26LH8QOEED5O0,R10DQL9ALWH0DB,R1C3VSMXFDAFH3,R19F1VFEULFO9,R1U4HHWBLSHIIC"/>
  </r>
  <r>
    <x v="793"/>
    <x v="779"/>
    <x v="24"/>
    <n v="1599"/>
    <n v="2790"/>
    <x v="0"/>
    <n v="6338880"/>
    <x v="1"/>
    <x v="1"/>
    <x v="9"/>
    <x v="645"/>
    <x v="662"/>
    <s v="AGPAF3K6YHEM7446WLCBQJZWORAQ,AECOALJSL7PRTK6PAPQVUM6BT3MA,AHYSFJSMB2QV5236QBEYJ7TFBMEA,AGT55L7XB6PFMNTDTRVHZTD6W4EQ,AGIGWMNDM3SRININDV7BH7YG3C6Q,AHPG3AAPVL7HKSID4IPJ5MDAMAJA,AER3MEPIVO2UH7ZC2DBFABZIBPSA,AF6LZ57BTR46HO4KDLYUF7UJZQ5A"/>
    <x v="640"/>
    <s v="R3F2RGMVGXBBAW,R1QF8TBA1FDIL8,R3PQ1KGTPP89XV,RV46F0P6E6UXD,R39L5C9XC2E993,R3UGNLBXR6LUNT,R1F5TB9ITVZPUQ,R15YXHS43BMUK1"/>
  </r>
  <r>
    <x v="794"/>
    <x v="780"/>
    <x v="100"/>
    <n v="599"/>
    <n v="999"/>
    <x v="0"/>
    <n v="7593399"/>
    <x v="1"/>
    <x v="54"/>
    <x v="1"/>
    <x v="646"/>
    <x v="663"/>
    <s v="AHG7RESECZ5S4EAPBC4A2DMHDOSQ,AEOPEGWC2WPLKRI7G4JLCRHB4BFA,AFEBFFAOMPMC6L3DMOXJYP355UNA,AE27PFEMMMJS44GT27KPL6VUOQUQ,AGWDATRMJQ4TWXQ5PRWFGTMMFWQA,AGCZ5ATYCHHLW3424W3YANJIDVUA,AFULIW5XYUCVPAALQEJYZFZVCKBQ,AFSTZISVUGRJGZYYDY34KP25ZTIQ"/>
    <x v="641"/>
    <s v="R3MYQGY75L0ECV,R21ADVLZZGGC89,R12GZJW2W11L5I,RIGWLTT24Q9NI,RT8FDK4YOM2GF,R3AB3X4KBEGJ4J,R3MUC8BNID58B0,RWBPIAS5R7Z75"/>
  </r>
  <r>
    <x v="46"/>
    <x v="46"/>
    <x v="1"/>
    <n v="507"/>
    <n v="1208"/>
    <x v="0"/>
    <n v="9822248"/>
    <x v="0"/>
    <x v="30"/>
    <x v="3"/>
    <x v="40"/>
    <x v="40"/>
    <s v="AGA2PZGWMQIRA46VYOTICFE7KCBA,AHI2QJ4CLTCQWACDIC2LDFJPDAPA,AEXAFY7V2ZRZI2GD2J6KDOWBZUBQ,AHAEBXTXQDY355AGFMFX3Z2VAAUQ,AETRIARSUFSMNG5LFJZMW6CBJMMQ,AEHQQTEDMSXRGSBDDEIH3JF4AOMQ,AGMG74N6WQGI376W7GEJJ4XD3ARQ,AG7QMBEFFY2LJJKKEVWMJU2BMNRQ"/>
    <x v="40"/>
    <s v="R2EJIN3N3L3XKI,R2JMJ8QNG66LV4,R3B46JNPC2T4E7,R3HHJCTEJ7J9CS,R2LOAPI3SK4RCX,R1MLGZDQDKIVIF,R10KVN4LSVD459,R3BO9D050WHWVX"/>
  </r>
  <r>
    <x v="795"/>
    <x v="781"/>
    <x v="64"/>
    <n v="425"/>
    <n v="899"/>
    <x v="0"/>
    <n v="3792881"/>
    <x v="0"/>
    <x v="3"/>
    <x v="6"/>
    <x v="647"/>
    <x v="664"/>
    <s v="AHPLA3DROALHPBANLV74CKFA4UAQ,AFQKF4QRKCVDUZPTG4TY3QYQHYUA,AEVWWMB5UUJ6DPXQ5LA7D27G7HEA,AHG4SFZWRNQXOK66GANDZ74HIVAA,AEW2EZ75VP3NO4WVJA64BJFBM6QQ,AH6C46FX74ETQPE52ALQ6RKISIPA,AHZZXJWETMZR7SH7C22KVUT7VHAA,AGPZLMY6JJVJNVHA3JEM6XM5CSYQ"/>
    <x v="642"/>
    <s v="R9J8N0DJ50QX8,R1UV6JTZUUJW6R,R1UZJ01XMNK62P,R2LMO0022YYFU3,RJ7LTANMKSLFC,RSWGOFTPZPLTL,R1NOCFUD15CTS7,R1TOO76VMEWVRB"/>
  </r>
  <r>
    <x v="796"/>
    <x v="782"/>
    <x v="39"/>
    <n v="1499"/>
    <n v="3999"/>
    <x v="0"/>
    <n v="171057225"/>
    <x v="0"/>
    <x v="11"/>
    <x v="0"/>
    <x v="648"/>
    <x v="665"/>
    <s v="AGHTZ6M45GWLTAEPAMM6IEH2BXOA,AGVTW4CSK4PNN4WGW6E2UYMIBA2Q,AEOEJGMPT5X4TS52IF3PJOQ27NXQ,AHJBBEOG5EDRWE3TWLZWZIQ7EIPQ,AGK2S2TC3YVWNUA6ME6NPXSEFHEQ,AGYXHQWJMEIVGPFSNUOON3CFXN4A,AFYRCVBOUMS7NDZBSLAPKGVNLXJA,AFOKIAQZSW4G2XVCTMCKDBKHMWGA"/>
    <x v="643"/>
    <s v="R1N3LBU331N1YS,R2NMV5Q9AYU4RM,R11KVGFT3HQ3AS,R3GHP1CGUXLWU3,R3G1HG1GBQSQDV,R3KKDRBZBH0TFL,R2PGSE5NZMJR53,R3SS3G4T33J3WS"/>
  </r>
  <r>
    <x v="797"/>
    <x v="783"/>
    <x v="111"/>
    <n v="549"/>
    <n v="2499"/>
    <x v="0"/>
    <n v="13884444"/>
    <x v="0"/>
    <x v="38"/>
    <x v="4"/>
    <x v="649"/>
    <x v="666"/>
    <s v="AGELGKPUVEJXOFDB3I3OCEGLRHAA,AGURDYN3ZRF6E6XBIP3E67PNKHKQ,AEQZ7R5E3KOSW4U65S4HFY4TOISQ,AFIUBVJJSLGYNID7GWQQHPE3KSXQ,AE565UJ6PONRGUN6Z7BBE63X6D2A,AEM3OIJTDEQTCUKSWMICRKOFPISQ,AE7ZZAYS6ZDZ3PQEPKBKRPZKQIIQ,AEPUJDSJZGXDU3PM65QI7OECGZXQ"/>
    <x v="644"/>
    <s v="R2NBHF3UEC50C6,R3ENGSS93WOPV4,R1260HX2KSZV0W,RDCOOX58V6318,RWV1P8F9DC6TT,R1FIDRTPFM02B2,R2K2IBAH6ADK2E,R2FSR8AVBBDIQK"/>
  </r>
  <r>
    <x v="49"/>
    <x v="49"/>
    <x v="0"/>
    <n v="199"/>
    <n v="395"/>
    <x v="1"/>
    <n v="36575025"/>
    <x v="0"/>
    <x v="8"/>
    <x v="0"/>
    <x v="42"/>
    <x v="42"/>
    <s v="AF7IXQKBUL6NEIQG4R53LMJJUGXQ,AFODI4XXHXHBFFUHK7N5LVKWEXTQ,AGNONTMQDE5KLLDEEB57Z3C5WAEA,AFW6NV5N3FUXV3CNUACPSYC5AB3Q,AEW6KBDGJEWIOQKAW3FP74GMV6TA,AEGT7WPGXXMSH5J3LZLL6CPJ7QMQ,AEKCUG7WMX6KMP6VFBWI3ICW5CBQ,AF2544C4RGIBQX7Y4JMKMSMXMRRQ"/>
    <x v="42"/>
    <s v="R22EUJ1B1AM0OU,R2K89RVGN8N9MO,R177X9L6ND6OA7,R2YU5RDRT44DE6,R1K5FLRLAUZLKF,R1HAZS2PLM3RRQ,R3EX1BCG3VPANF,R1C72DNWTJGUI2"/>
  </r>
  <r>
    <x v="798"/>
    <x v="784"/>
    <x v="44"/>
    <n v="1295"/>
    <n v="1645"/>
    <x v="0"/>
    <n v="20356875"/>
    <x v="1"/>
    <x v="73"/>
    <x v="13"/>
    <x v="650"/>
    <x v="667"/>
    <s v="AE6TTPY5R4YW3XHTPGX6CGHLMVGA,AG5CBSM4UJ7KPPFIQGZPIXASGR2Q,AHM4EBIS4ZE6DWJJBGCJ7OPTBA4Q,AE5M5KSBCHDULWFU2S2YB7JAWQDQ,AGMVFFHVHR6DRCMJOOLWQCN5ZXIQ,AECKGXUASU4IXEIMUNT2ZGT47JPQ,AHJVTASYJSVOZ7XSEMDCWOK3X44Q,AGWG3P5XN6X6JHXKXXOK67JWZRXA"/>
    <x v="645"/>
    <s v="R17S7JVWFH1X6W,R1HINIS5AG6PXD,R3VZFLZVFVZ13G,R15TQGQAAQ9BO6,R1ESBYDNXT6O96,R1GSE3A3Y8JFOQ,R1UNAIG317Z7UH,RVYEL8OR4M003"/>
  </r>
  <r>
    <x v="799"/>
    <x v="785"/>
    <x v="63"/>
    <n v="310"/>
    <n v="310"/>
    <x v="1"/>
    <n v="1823420"/>
    <x v="1"/>
    <x v="26"/>
    <x v="6"/>
    <x v="651"/>
    <x v="668"/>
    <s v="AEF5YBIELXGHKIQUBYBHTEPHHAHA,AETP2GEWPZZBFPYMEMT7GSNYWYGA,AH6PZK3J5MOWJGYL4TNLJEOQCFEQ,AHHV6JDMQT4XARSRIQ7QVIJVLZCQ,AHH25W6KHMEYNBKGDDRMT4VJEUDQ,AGKFR5XM34RLI4CEM5ZA3C2Z3OMA,AEV4TPYJS3L7ZBGHNQ2QFYSOKHBA,AGSFY2HVKGNNWGDB3JVE3ILC6CCA"/>
    <x v="646"/>
    <s v="R37O1AOVLZR8TU,RUYL5687EN2BX,R8U5WNK0AIG7Y,R3H9P56ULTAQPF,R30PHBPIAKX58X,R21C69PPTIH20R,R32PBJHMTKPBKA,R15OREDN2ZTOEY"/>
  </r>
  <r>
    <x v="517"/>
    <x v="505"/>
    <x v="40"/>
    <n v="149"/>
    <n v="149"/>
    <x v="2"/>
    <n v="1614117"/>
    <x v="1"/>
    <x v="26"/>
    <x v="4"/>
    <x v="372"/>
    <x v="381"/>
    <s v="AFF3MID2VKCRG3UPIGY4OPDLKNBQ,AGYZOVT6JVQNGFJ2WL62EMZ2Q6XQ,AGM2GCYQPQRIRJYCQBKBUOCD6VJA,AHKM6B5F2SLXBFKIBHFHGBXNF4HA"/>
    <x v="370"/>
    <s v="R18D9LZAYX9JSY,R2TD56H4WD69RD,R3022ERQVPT7PV,R3T0CWF358RZNJ"/>
  </r>
  <r>
    <x v="800"/>
    <x v="786"/>
    <x v="53"/>
    <n v="1149"/>
    <n v="1499"/>
    <x v="0"/>
    <n v="15654057"/>
    <x v="1"/>
    <x v="7"/>
    <x v="3"/>
    <x v="652"/>
    <x v="669"/>
    <s v="AHRVMPX2FGGIB5LCJFVMAHO7JEHA,AFG3EU556AXTCQXSTGYD2ACM5H6Q,AHW5MLVXYWBRYXXWXGQEH27GVVPA,AGD6XZR3ZUKMJYLBUAWUB4B4YLMA,AHNLTOBDXT2YN4GT5PH6FCZAYZLQ,AHDH2HUAAI2BUJ3DOD5HUQIG3EJA,AFVSLNLGZJITGITPXVRIZPHFK6BQ,AED6JXY3SFVHOYMZM4MBG6D2LGAQ"/>
    <x v="647"/>
    <s v="R29R3M1OPGKF30,R2EA2LLSJBRXSC,R1AWRF1U7C7UME,R3UF71OXPULBHN,R2DIUZDH7Z3QB2,R1BUOT39KDHX4R,R2X9N8M3OSTGOH,RA12UNLR8Z325"/>
  </r>
  <r>
    <x v="801"/>
    <x v="787"/>
    <x v="46"/>
    <n v="499"/>
    <n v="1299"/>
    <x v="0"/>
    <n v="563766"/>
    <x v="0"/>
    <x v="33"/>
    <x v="6"/>
    <x v="653"/>
    <x v="670"/>
    <s v="AEBO2BBZLCJSQSMQSSZUR4JWW6UA,AFERB3TDE3HAUIGGRZAO7LNF7SYA,AEL6TWTQL7SWNSG4HKWQSG3W637Q,AEL2KKF43WA7LB7RMTMTZ24MKYCQ,AFMZ2T55AMKECVHVB3JJ5H6K2FOA,AHPDB57FWX3S3RH23DO7ZDQRGDLQ,AHNJJSSGE5AONEUXED5DKSZWMXVQ,AGX75LWRUNOTPPS7R6LLOIMAWS6Q"/>
    <x v="648"/>
    <s v="RIDGDE0K9RNRA,R2CZAG8WC0MD86,R35BM4THHJHAUB,R20902QQAPEVUE,R33GS11AUPGB40,R3GVTF10HD3160,R35KXOR5W6GU19,R3NSG8LKQJ0JJB"/>
  </r>
  <r>
    <x v="802"/>
    <x v="788"/>
    <x v="24"/>
    <n v="999"/>
    <n v="4199"/>
    <x v="0"/>
    <n v="8032687"/>
    <x v="0"/>
    <x v="60"/>
    <x v="12"/>
    <x v="654"/>
    <x v="671"/>
    <s v="AE2XBDOYDMXVHS6NWFKR363SXNEQ,AFEWNQ3WHCXFV334RKDY6TQV5F2A,AFYHSM4NZORPAYX4P6XIV3OPZE7Q,AGGJTBH2YKIJVXXHKKLZGI7BDCMA,AGZQ2GV6RFFSGSEEGZCEA55XSYKQ,AF6RMANVDWWGUPHGAQGEI523WDTA,AHUDYFZ2QJF2XQNTH6OYYHJIDGHA,AEOJR4XRHE3AQOTMVVOIESTP34IQ"/>
    <x v="649"/>
    <s v="R3TGQK7IIJLS03,RUOMB8W6YK7QR,R3CFBAHDNZG57Q,R1C5UGJUKUS15H,R3ERTH3R5JIJFV,RPRA1IC9U989B,R2WCM1JXL4364G,R1UCY8XB55U6XH"/>
  </r>
  <r>
    <x v="803"/>
    <x v="789"/>
    <x v="105"/>
    <n v="1709"/>
    <n v="4000"/>
    <x v="0"/>
    <n v="12116000"/>
    <x v="0"/>
    <x v="48"/>
    <x v="5"/>
    <x v="655"/>
    <x v="672"/>
    <s v="AEKGNCGEX4A2YHHJVEYHG4WG4VUQ,AGYPRRDBRPAJTRKZM23GNNMLG4DA,AEOHHIVTTMTCKM4BGPQBFUR2P6OQ,AHROOB2PRQPJF3IOOZ3NSX7YKBSA,AHSVLMKLIMZE3DJNARIJVQJFF2OA,AGYRZSILDP3KYP7AYCCKCJPHTHMA,AHISCX6HUBKW7D2SZNRHWICDLTZA,AGWXKPC2SCHOJT4MMPDYBEP4WVCA"/>
    <x v="650"/>
    <s v="R1EFJNZ479B858,R2RW2HKD2AP8SI,R1C0OAF6VG7C6I,RVLHMAS6PSLC9,R2OWSR5QQ8ZBV2,R1O4UBO1Z22XD2,RDZVN2ZMIRT0Z,RUBFE0WN34MVP"/>
  </r>
  <r>
    <x v="804"/>
    <x v="790"/>
    <x v="51"/>
    <n v="250"/>
    <n v="250"/>
    <x v="1"/>
    <n v="657000"/>
    <x v="1"/>
    <x v="26"/>
    <x v="0"/>
    <x v="656"/>
    <x v="673"/>
    <s v="AFE7R5FCWMXW42O5UTZ7YEAWGF7A,AHZMXBBTAGNP5FSXCLSP676YEJOQ,AFZUA67QC4VNENJEL2DUIJERYKRA,AHKCXIGVYQTE4LJIPBIFSQNYZSCQ,AHYC3B3YXT6CUZMS5X2TWWEY5W7Q,AEDV4GI2RIY5EVU7EXSDYNSRSVSQ,AFDQ5XNQEFSZJNO7MQZWRNV5TISQ,AHJCN3WBIWAFPESBIGKPYRNWEXFA"/>
    <x v="651"/>
    <s v="R199HA6OB5QGOH,R2EXF5TBUFMEKO,R138UM3OBL4EGD,R1GBVQ0ZBHBV86,R26DK1JPO4MUBA,RU7Y6AS0UOPYI,R16N53F8X3IPIE,R2DK49S02V1UFR"/>
  </r>
  <r>
    <x v="50"/>
    <x v="50"/>
    <x v="1"/>
    <n v="1199"/>
    <n v="2199"/>
    <x v="0"/>
    <n v="54491220"/>
    <x v="1"/>
    <x v="32"/>
    <x v="5"/>
    <x v="43"/>
    <x v="43"/>
    <s v="AHDFR3PDKEBV72HXRL3RJJLS3YYA,AHYUZ2BLKNN6UJLFYWCXCEFZTOVQ,AHBST4ZJ5665DV2TCR4W4J2OI3DA,AGHPOFCHZ73Q2Q2IFTCJLUSEL2NQ,AHOMYGLSLJLCOT7Z24PZSVJY3LJQ,AESJE2EZD7S7WOYBN7RE7ZF3J2MA,AF23GXF525XSMXPJBEHP4SPKOZNQ,AFX5NHAAOUKKENAT6GWNKY3X5YTQ"/>
    <x v="43"/>
    <s v="R2GUL8IL005EGF,R3NZCVYJBN0CPD,RHUJOS46Q51UG,R1ZW4PQHUECROJ,R7F86XL2S6MY,R1JRRVOFWQAC4C,R2WZHK2E301YV,R10J01VHCKFB42"/>
  </r>
  <r>
    <x v="805"/>
    <x v="791"/>
    <x v="116"/>
    <n v="90"/>
    <n v="100"/>
    <x v="2"/>
    <n v="1071800"/>
    <x v="1"/>
    <x v="79"/>
    <x v="5"/>
    <x v="657"/>
    <x v="674"/>
    <s v="AFZD4RCAOTL4JRRKT6WHVVJWDNHA,AECAPFEPRBCKU4VOBRUGOVMNJBXA,AH2UVQCFNAROZ46WLW3GCZQBZ6TQ,AE4FRP3D6KIQG7H3GP436GUD52VQ,AEZGVKB6YZLTQQTT356NGQIXBMCA,AESGKVHA72PDDC7C45OGNNEMTUKA,AFSSI6KQRVUBQ6DTUNIXZ4PJ4Z2A,AG2X6AGQIUAPKCJIXEZTL2DPVISQ"/>
    <x v="652"/>
    <s v="R1NXQAUJ3LO3OW,R1MWEBTA35BES8,R2OTG33BME1DP2,R2ADKUIQDNC4CS,RXCSU83UL85LG,R1IU2CXD6J2VT9,RXCA5L1FET3BK,R2PXB1JH0VU4MO"/>
  </r>
  <r>
    <x v="806"/>
    <x v="792"/>
    <x v="35"/>
    <n v="2025"/>
    <n v="5999"/>
    <x v="0"/>
    <n v="37391767"/>
    <x v="0"/>
    <x v="46"/>
    <x v="0"/>
    <x v="658"/>
    <x v="675"/>
    <s v="AE5B5BRM3KRUUMGH2DOGYGFHAEAA,AFY5TPNWXE2RPD5FGQR3WHF3J27Q,AFH3LWABFWVDV36O4EA7EDMVB7OQ,AGVLQO56YOIYSE6RU3B634QL325Q,AE56AJOPJC6V2NF73NNWOLPERPXA,AHWBMGU2SOK2A2UZBXGWF5O7QCMA,AEVYMGVYSOXKLLJGQNUBA63NQXOQ,AFT7U6QBELQJ5BQILAGPDITY26FA"/>
    <x v="653"/>
    <s v="R35P4RV0EBJYMG,R2O1Y08F8IMHQ4,R6V7QSZXNVMZ1,REQ2U03TENWZ5,R2PKT81AEN2THV,R9ZTXWWLOMGJA,R1HS0F8PB696H,R2LQX411MJOWYZ"/>
  </r>
  <r>
    <x v="807"/>
    <x v="793"/>
    <x v="62"/>
    <n v="1495"/>
    <n v="1995"/>
    <x v="0"/>
    <n v="21029295"/>
    <x v="1"/>
    <x v="23"/>
    <x v="6"/>
    <x v="659"/>
    <x v="676"/>
    <s v="AHIZSFJAXQCBI5OCUHJFSGIARK7Q,AFVRWGOEBQKKF7RQOZTUXZEKIBVA,AE5S6YA36LI6NLAPALMF4AY5AZ4Q,AGMUT37GOKFEAYGAMGAFXJYA2M5A,AEXXGQOF7CTRUY5RYCD5RLB73BWQ,AFAEKGGAPT6K7N6BNE5TB3CWZ4MQ,AFSN5W54IFWZYEVIOUNU7NYT7ZLA,AELB7VZWZEFBZAOH33CHYBJ2OF3A"/>
    <x v="654"/>
    <s v="R13B5RZ3XMANFO,R2GO21J4ID21ZA,RTM2W77UCIN1G,R2LTFKUSNDR93Y,R170XLDGS3W2DH,R4U8VD6OEEGE4,R36S9O1V8N2YVM,R3R7LS0IO8KO0S"/>
  </r>
  <r>
    <x v="52"/>
    <x v="52"/>
    <x v="0"/>
    <n v="799"/>
    <n v="2100"/>
    <x v="0"/>
    <n v="17194800"/>
    <x v="0"/>
    <x v="33"/>
    <x v="4"/>
    <x v="44"/>
    <x v="44"/>
    <s v="AFWJSD4AVIM6DC3YA63G2QPENQSQ,AGKSW3FNH3REYN3OKPKJN4KWXLMQ,AEI7HJU4RFV6NR5WSRDQV5ZSRYSA,AGFN3SLEECW6DYL2CVGLIHJCVVHA,AGY7ZX7WDDSGAZJBPPS3MCIL7U7A,AEX422U2J6S45PAKDJIFJB7WNVLQ,AEHU6ETDR7HVQOGLKITDETHZEO7A,AE7VL5JTR7ZZ67UPBM6KP2NYEOYQ"/>
    <x v="44"/>
    <s v="R1Q0PEVL6X8WZJ,RW0MMI9AUXK5J,R2F3ACPBFRCFSK,R2SB3XYC8XHNUQ,R5L8G10EKZ9ZR,R3W2X53D3BLIBR,R29J3JSPZYQYCM,R35I0ZZH2J58P7"/>
  </r>
  <r>
    <x v="808"/>
    <x v="794"/>
    <x v="70"/>
    <n v="899"/>
    <n v="1199"/>
    <x v="0"/>
    <n v="12890449"/>
    <x v="1"/>
    <x v="23"/>
    <x v="11"/>
    <x v="660"/>
    <x v="677"/>
    <s v="AHGSRT7WNHURSXA5J47RZCOKGWBA,AHHI45SVDVL245YMCPAW5MX3GIAA,AFRXSJD46OBRO2RPVIE2737OTB4Q,AHNI4LO3KW4DTBDT76SF7HJPI3LQ,AG57WIFEBPDQCK3G7H5T3KTXMRHQ,AGFHWXMDW6NRVZIBPE2NAF4BS2LQ,AESEEUG5PHMGMD5K72ZP4NW7NF3A,AGVLSI7FTT3EPIOTOVO67VBQGQYQ"/>
    <x v="655"/>
    <s v="R2B9AWHBJL5Z8U,R2OCSSQTFKSY5C,R2IC20U151H5EL,R2CKRVI3RAKV3R,R17F6JLUKCCNJE,R2DRWDUDK4VP5J,R1ZUANXQSKI8Q8,R1RYTXARLTEC3K"/>
  </r>
  <r>
    <x v="809"/>
    <x v="795"/>
    <x v="117"/>
    <n v="349"/>
    <n v="999"/>
    <x v="0"/>
    <n v="816183"/>
    <x v="0"/>
    <x v="6"/>
    <x v="2"/>
    <x v="661"/>
    <x v="678"/>
    <s v="AG726NQTX4GKLFNXFOAQBFA6JQGQ,AHAI3QJ4Q5GQAQRQTSJGPR3BBVYA,AETDBRTOHY56QNWI57VHDA2C57HQ,AGLQDF4STKEC43X7AGQ4HR6SFKFQ,AG4KWB76KAF53ROOZQ5NG4KEAUIQ,AF3G3VBMX7MF3ZNHNO4C737BYZVA,AFALR44LTLTN7PHHQNB7HJDZMEZA,AE5WPJODNCWCZCMCMMXZ4DKDVIIQ"/>
    <x v="656"/>
    <s v="R1CJ0MB11B1FIY,RIDJYDQN13E73,R34VA5BFT3PL9D,R1P01XZPNVOUL6,RZBWQXTRZLTAQ,R3TR96F911X3VY,R1UJODUANPA0J0,R2JQLH3JBPGEJ7"/>
  </r>
  <r>
    <x v="810"/>
    <x v="796"/>
    <x v="20"/>
    <n v="900"/>
    <n v="2499"/>
    <x v="0"/>
    <n v="90923616"/>
    <x v="0"/>
    <x v="0"/>
    <x v="1"/>
    <x v="382"/>
    <x v="392"/>
    <s v="AFQUZXA3JPEY4SN7Y772C3Q55IWA,AGUHIAX34GIKOODYIJPF3WLC7D4Q,AFU2GGLEYBWH47VH3HVIR3352MPA,AFHP4M777XP7BFZDMZBUR755IQWQ,AEUXG6K2NIXVHWICO5AUEZ5TZX2A,AHWNDRVWM3DJTAWT2AXHUU2QMVMA,AGPCRJBUW6U66EYH5WARIXLIWLVQ,AFK6EVINI6JZPXK6CRXGD6G7V6VQ"/>
    <x v="381"/>
    <s v="R3FQMPLCZV75E,R3CXYW32DE2XCE,R3VMIAJI5S2S9M,R33BXR8IIASQCO,R31X014WG1MEMQ,RNZ3UOYY7B2N0,R28IU0P7UBCRG6,R34GOU1HWA68GA"/>
  </r>
  <r>
    <x v="811"/>
    <x v="797"/>
    <x v="81"/>
    <n v="2490"/>
    <n v="3990"/>
    <x v="0"/>
    <n v="14387940"/>
    <x v="1"/>
    <x v="16"/>
    <x v="3"/>
    <x v="662"/>
    <x v="679"/>
    <s v="AEAJ3Z2IULDDDQC7KCSUIC62M3GA,AEUO6UO5UQUSD4SLP3YJMIP6BOWA,AE5LG42YQKQ5MSEFHFL7N2AIUGQA,AGBOOOPREO7W2ZYNMUBO63UNF5LA,AG2VIEGXWD4W3JNOTSCZR5VU52PQ,AGDKUAES3AEKOQYGU2SSSDV7GGNQ,AE5UIXZIYQZMWTMJQNMGSPZKNUXQ,AFBLE3JAWJK5XQJTOQHYLKNJX3FA"/>
    <x v="657"/>
    <s v="R36Y9I6V38K4CI,RSVUYAJ0BU54O,RQCS96BTP35A9,R2KWQCCKQIEP62,R2RCVI71R2P9QI,R17SDYK2YOVXU0,RX8EJPUCGLGYM,R12Y07JTP88MO6"/>
  </r>
  <r>
    <x v="812"/>
    <x v="798"/>
    <x v="71"/>
    <n v="116"/>
    <n v="200"/>
    <x v="1"/>
    <n v="71400"/>
    <x v="1"/>
    <x v="21"/>
    <x v="5"/>
    <x v="663"/>
    <x v="680"/>
    <s v="AGKIML44ZYBW3KKQQ6NNGHOF63EQ,AGJRLOKQPBND2JW7QDUL5U5MY5OQ,AGSJ3NH4VK35QJ2R3SIOG6PPP4LA,AHQR6R4RUMMQMBKTR7ZIOCSFIBGA,AGYWUI23AWDZSGA66PMAUJ4LJWTA,AFGG2P2ER6TDPATVVAMRSJNSHBKA,AHZXNS63DN6MZDH3WSKYRLWSG3DA,AHZEXACAG3YWARLUXFF6G3LK52AA"/>
    <x v="658"/>
    <s v="R3P3UORQU1RBUS,R2HBDV18FAU41T,R8K9J0PO0U7SZ,R3DVQHUR48AQ50,R299I3R11BG6DW,RB4G46R1235AZ,R2BTB8CU6EX1ZM,R3BRKYAMSBIRZI"/>
  </r>
  <r>
    <x v="813"/>
    <x v="799"/>
    <x v="63"/>
    <n v="200"/>
    <n v="230"/>
    <x v="1"/>
    <n v="2339100"/>
    <x v="1"/>
    <x v="14"/>
    <x v="5"/>
    <x v="664"/>
    <x v="681"/>
    <s v="AEX7BFQ7AJA6LRX42T72KUOL5UVA,AH5RMYKZKKV4XY26DP4D44PIKESQ,AGV3XFWGIUXJHLG2TGMUOMPRHAFA,AETKISIGU4D6AWWNZQMNWVRWOJ4Q,AHJOREVZKA5XCCFUV4QBFLNO5GEA,AFJKLPLG5YPJLSF6BHH4W2MJI35A,AFYR2ZQMPQP6L5377C2CDAZNYAOA,AHV6MRKEUBJA3I3DDIBEB5SNNWVA"/>
    <x v="659"/>
    <s v="RXQTOG0MDLE3A,R1VHBXS1C5UHWA,R2B1K6QHH8HZMB,R1HDUYLE83VR3D,R8R0S99ZI0KQV,R3E4NAR8EOM44W,R3R6G8YFZJEHDX,R2GX99LZCQPVTB"/>
  </r>
  <r>
    <x v="814"/>
    <x v="800"/>
    <x v="108"/>
    <n v="1249"/>
    <n v="2796"/>
    <x v="0"/>
    <n v="12856008"/>
    <x v="0"/>
    <x v="10"/>
    <x v="5"/>
    <x v="665"/>
    <x v="682"/>
    <s v="AEHIUDWIZIPJN662N7WZ2KXXOMBQ,AHYZLCABV6IHJ54AO3Y7CVPJEO2A,AE75YQCXBMW3R4W2MVET2JICVCYA,AGTWEVGMY74N5L7YFLZQTHAA3IOQ,AHTXOR5HIEOVIAFR7JI6EZCNI3GQ,AH43WZFVRMTGXLVOGRO2Q7HVR2SQ,AGPRYLCS5QJKBCHQKRYVU5U5JUGQ,AHV64HQ62RSHY5AXQZNKUC6DGL4A"/>
    <x v="660"/>
    <s v="R2H5SF6IVR6BJT,RBI1IUQXMHF9H,R382PF9LBJ2LFC,R1UR1TZLC731PQ,R26NP9V89IYAS8,R2EVEPEGBDK0GS,RL6Y1UJJL18A1,RDYBCWGPZF1K1"/>
  </r>
  <r>
    <x v="815"/>
    <x v="801"/>
    <x v="118"/>
    <n v="649"/>
    <n v="999"/>
    <x v="0"/>
    <n v="7214778"/>
    <x v="1"/>
    <x v="31"/>
    <x v="12"/>
    <x v="301"/>
    <x v="683"/>
    <s v="AFIZUD4UBB67LGWY6CVLRHKA75IA,AG2TD3527KNZZNE46UL2AK56FSZQ,AFEIKYOYXJ5RNF3MHQ6C5U7Q3ZWA,AGON45QTQGUA7BQ4YMU47OFR7A4Q,AEEZJKFACBVCAW4R5CM45YW4GGZA,AF2CV2NIYSCEV4XH4K6AHNDAJL7A,AETSE7X7ADVJXJYX6VW4SJAX5SKQ,AEDH7DZL7EV37HNO2Y774YFM6SYA"/>
    <x v="661"/>
    <s v="R392ZYXC6D3GY0,R1MJHZXZ09ETAE,R20PJKJTCF9RXN,RRBGOD13SHW3G,RFKGZ644H33WX,R21KI36AKNFJAM,R2641YZI4YBHDF,R15FO6TEAGIRJO"/>
  </r>
  <r>
    <x v="816"/>
    <x v="802"/>
    <x v="119"/>
    <n v="2649"/>
    <n v="3499"/>
    <x v="0"/>
    <n v="4447229"/>
    <x v="1"/>
    <x v="66"/>
    <x v="6"/>
    <x v="666"/>
    <x v="684"/>
    <s v="AEAHQT2GADXG7O5HE362SSWYG5TQ,AFXIZPXW2Y4UA5NWS3EEQOVQGJZQ,AHCUW37ZFHKL7ZTUFAAOFYKTCQNA,AG2MU763T3BPRZNAXR3VCD35A4UQ,AFTZLBOMSZSCBJ7CK5VXRSA6FGMQ,AGGY6AIN2TRYYC62GJQ5B2Z6ZNCA,AF3XNLNL4NT6ZSZUXYXARJAWYFPQ,AGKYWFUBZOSOAMI4I6YA72S6I5QA"/>
    <x v="662"/>
    <s v="R2FMPKQXCZIRV1,R3B9RMX16ONMZ,R97EXY4ON0ZL7,R1KUI19PS7DV2O,R6U8VVIZKHF7Y,RYG609Z9J78L1,R3JITXTZXXJC25,RG6KQGZF3D6EB"/>
  </r>
  <r>
    <x v="54"/>
    <x v="54"/>
    <x v="0"/>
    <n v="199"/>
    <n v="349"/>
    <x v="1"/>
    <n v="109586"/>
    <x v="1"/>
    <x v="1"/>
    <x v="3"/>
    <x v="46"/>
    <x v="46"/>
    <s v="AF36YUJUEUU3SA42PFAULM2F5RYA,AESE26BMILSD6E4AVO3YM76G4UPA,AFFB6IUQ46CEIYZ2U7OAYVKAL5RQ,AGHGLXUVEHN4NFA3CCYIUFWBIC4A,AELBYFRFAGLMXQQJKVDUWO7QX2VQ,AHF4A3ZGP7G6JLXAAJ77O2QDJSEQ,AEGZCGGDNS4ZRNPG3CDULRVB5Z5A,AE4YGDAAZX7ZDDGP4BTONW72CMIA"/>
    <x v="46"/>
    <s v="RQAF3Q7KCEGHP,R3CBLDFSRTKKYA,R3PZ3ENFIS7IJG,R2ACW4FTIVQJ77,R3K8YFINS1P9XN,R16G76XSWF9WTZ,R3O8ZTH4RRO02J,RXCDPPX5ZV2WX"/>
  </r>
  <r>
    <x v="817"/>
    <x v="803"/>
    <x v="60"/>
    <n v="596"/>
    <n v="723"/>
    <x v="0"/>
    <n v="2327337"/>
    <x v="1"/>
    <x v="75"/>
    <x v="5"/>
    <x v="667"/>
    <x v="685"/>
    <s v="AHJ3EGCWYQPUL4CX3MXHWDERT7HA,AEA4XMS33D3PRZZLZ5W6H5BDENEA,AGBJ2ZDBNU3ZZ2AUTLSCVW525R4Q,AE7TDC25GEFP6FQHGQNYGMEGA7TQ,AFJVNPC2VSQ6SO7WIZJ5Y42BU5WQ,AE4KYJVLMHHZZHZGFZ6ETCWGRCNA,AFZCPKBUAC37LWA3YEJSQ5VU2TOA,AHV6ISLIIEDA6IZXTTGCR4DLLSTQ"/>
    <x v="663"/>
    <s v="RJW0MA6VZOJLA,R3J2O4XRRJFQ15,RVIOYPQ1ULDAW,R6Y5P0TXY8RZN,RRNZU0RMAOHLI,R2847VR34HZCCM,R2JI2VU4R585F8,R245AZKOPK5DPI"/>
  </r>
  <r>
    <x v="818"/>
    <x v="804"/>
    <x v="19"/>
    <n v="2499"/>
    <n v="5999"/>
    <x v="0"/>
    <n v="233235121"/>
    <x v="0"/>
    <x v="30"/>
    <x v="3"/>
    <x v="369"/>
    <x v="378"/>
    <s v="AEZH7UN4SKV7VKJ3NYH7D7CBHA4A,AEEMDECLMB6ZOYW4MZDRUTMPNDMQ,AGCDPH7XJBZZ6ALNCA6XYKP3BZIA,AEZHGBDTPEAIDEC4HF753JL7NDNQ,AFNGYI4A433E2ZEIJ4PTRXTOFSCQ,AGGWFNVDN6N7RMXJH3DXEDO63ANQ,AEF27BA6AC4XT2HSGW57TG3YS2HA,AF5WOBBT3ODEBTFUCW72L3P57TLQ"/>
    <x v="367"/>
    <s v="R1JO87DOGUEQHC,R1UQ0AYNB30CZS,R34O4E591I5RJN,R2X9U1VWHBNIAX,RPRRWM1J2QDNP,R32LTUGL01I85B,R1HKJTBFVLO3DB,R3S7HEACPHR8D5"/>
  </r>
  <r>
    <x v="819"/>
    <x v="805"/>
    <x v="120"/>
    <n v="4999"/>
    <n v="12499"/>
    <x v="0"/>
    <n v="56757959"/>
    <x v="0"/>
    <x v="13"/>
    <x v="0"/>
    <x v="668"/>
    <x v="686"/>
    <s v="AGYLPG3HSE4P53V3EB3MKLQ7KLTQ,AFXKSM63UF5OAWWNXC3BB46V2E6Q,AHGZZFMXCGD7QFG2Y44DLYVDGPQA,AHNNXK6R7H6EEBQ2BZE7A4HIFWZA,AGWYUX5PXASNTNHQVVFV6P5QRFRQ,AFAD7OCCGIXRKR3RT4KLNHPJKN7Q,AGYB2YEGULFOWJP6KAAK37LUEPBQ,AGDA7CERL2POC3BWBG3FR6XKGVVQ"/>
    <x v="664"/>
    <s v="R15LP4CHWX2U71,RNN7UL8Y8WODW,R1HRCJ7XQY80Z7,R1P0HMRSS4MV42,R7X57IG9SMZ9I,R2LRVWCRPJU2HW,R14DQ7KNNHLJA2,R564J6V9I533Q"/>
  </r>
  <r>
    <x v="820"/>
    <x v="806"/>
    <x v="24"/>
    <n v="399"/>
    <n v="1290"/>
    <x v="0"/>
    <n v="98094180"/>
    <x v="0"/>
    <x v="12"/>
    <x v="0"/>
    <x v="669"/>
    <x v="687"/>
    <s v="AHQWVH4J5YCLOZJMQJTB3FKA66YA,AGTATACN5LUOY6XTHGLDJV2TV7JQ,AGOD5XRGRJSYCFNFE2Y2IVAVS7AQ,AG4QBUONWQLCCWRCXBA6GKTIPGUQ,AFQVO5Y5V3FU7ISKZOPTHKBH4QEA,AEYJEPMQRPIGOQK7HFIX5BEYON5Q,AGVCOM3JOAPMV52YKVWPCTKFVWUQ,AH6XUPCGCWOG63XDNA4PRPWFX4XA"/>
    <x v="665"/>
    <s v="R1V27KSTIYDLNO,ROMIRCTILGR1L,RJEZREZBPBIOE,RD6B051DBXTKA,R393QKRRRTUDD,R19F9OZQQEJOMR,R1EQ9Z8CW9646C,R2T9D5WZDBILVX"/>
  </r>
  <r>
    <x v="821"/>
    <x v="807"/>
    <x v="71"/>
    <n v="116"/>
    <n v="200"/>
    <x v="1"/>
    <n v="97000"/>
    <x v="1"/>
    <x v="21"/>
    <x v="4"/>
    <x v="670"/>
    <x v="688"/>
    <s v="AG6WNF3AQBACEWDTRW6UM2MALT2A,AGDX3YMAIQMEVYPEJAQTYTEIBPDA,AFHPPBAJGDWY57QWBC4P34LOKRHA,AGHH3UBBLW7P7IZPJDMQ7PRDX7SA,AH3DDWCUUZDBPHLX4YVCNSECLPXA,AE7DWY6A2QRWHQTYLRM7QYUNY7FA,AFUV2FBPZYYQYR6VJS2VCVPZTODQ,AGNMIY7234MP6VA5DN2HRBGQZ73A"/>
    <x v="666"/>
    <s v="RKDNXHI6GT6UZ,R2665SN6A29V01,R2J30R8O3UHZRI,R35EO3S4EWYA5S,R2LI2GPYRBO35C,R1JYP2Y4BB5L6K,R2MQ6PENPS15K6,R4ZVFDLVBQV07"/>
  </r>
  <r>
    <x v="822"/>
    <x v="808"/>
    <x v="81"/>
    <n v="4499"/>
    <n v="5999"/>
    <x v="0"/>
    <n v="268131304"/>
    <x v="1"/>
    <x v="23"/>
    <x v="4"/>
    <x v="671"/>
    <x v="689"/>
    <s v="AFSWMOL6CDK4XP6ZX7IGXHM3GQXQ,AFFY3SQ62GIH6BU7WW6J3VIEOMZA,AHAMEHZNYR3W5ZYHIBBOBDRAAVNA,AENGEPMLQO2XYSN6FEO3FU2XOSBQ,AH6BVEKL7FDXA6ZNWZNSLUZJGPUA,AEEJESI2M64R6WO3LQGYW2J2VYGA,AFH3LWABFWVDV36O4EA7EDMVB7OQ,AFQOC7DOYC5GZ2FT3O6COXZ6VLRA"/>
    <x v="667"/>
    <s v="R1X5M1FCOWKT0B,R3S0NP80Q732UM,R3A9W4A6KUCBJE,R3UONEK0PLA01H,RCN9YFDUB1BZL,R1AELDOYHXC120,R3N7IVWTZUMGDK,RM8NC55MRQ6V9"/>
  </r>
  <r>
    <x v="823"/>
    <x v="809"/>
    <x v="85"/>
    <n v="330"/>
    <n v="499"/>
    <x v="1"/>
    <n v="4274434"/>
    <x v="1"/>
    <x v="67"/>
    <x v="7"/>
    <x v="672"/>
    <x v="690"/>
    <s v="AFTZBO4S2Z7Q6UL72EUKGZRTVB6Q,AHKUVXCYKFWABRPLWPL443YZWRSA,AFRHLDDQVRCWCMDMWG44BGILASLQ,AEYPS7OXOCZW6EHN3CGLBMES2IEQ,AG36G3XPHERLKRDG7XYQ2IWJWPIQ,AHQ6JV4TKZKOSAQ6TQ3IAQW74MMQ,AHCCFBKMNPTBDV2XEM4UTUKRCEPA,AGC2F645OAT43MZ3FMQT5EWJ7RBQ"/>
    <x v="668"/>
    <s v="RM008Z6AJ6V5D,RKFTTUKO1A54T,R20P3T7U9RKSBG,R1P1QHB04XGZML,R1ST7955NYDAIL,RFZ5R15WZV8SZ,R1X10TKU9WRYCY,R2EVJ2LKLX2AAJ"/>
  </r>
  <r>
    <x v="824"/>
    <x v="810"/>
    <x v="69"/>
    <n v="649"/>
    <n v="2499"/>
    <x v="0"/>
    <n v="32609451"/>
    <x v="0"/>
    <x v="82"/>
    <x v="2"/>
    <x v="673"/>
    <x v="691"/>
    <s v="AFFITBM6PHS2QO3SI23K6T5FZJYQ,AEW7WERXDAVF2JFHMPDWI2R6EWLA,AFVSNKZX2D322R5L245E7JBPXZPQ,AEIBWLUGRBR5PDQLXFISBUHOQI5Q,AE2MN74BM246562VMYFMSEFSTAJQ,AEIZWS5HEDO6KUUX3B2GWNI6LVAA,AHU7LA2O5SHVZMSFQU72YATBSO5A,AEBZ5HFJJPYLJAJL6YPW5B5TNSPQ"/>
    <x v="669"/>
    <s v="R30IUGWUAWZ7VQ,R2YU0RDOUNLB5M,RXK8OJ3F42ATY,R2M9M458Q96FUE,R3H1PC871H1GM5,R1K9QL3Y422K6J,R3C4RMUOAJHGYO,R169IX82EZNIGB"/>
  </r>
  <r>
    <x v="825"/>
    <x v="811"/>
    <x v="82"/>
    <n v="1234"/>
    <n v="1599"/>
    <x v="0"/>
    <n v="26671320"/>
    <x v="1"/>
    <x v="7"/>
    <x v="6"/>
    <x v="674"/>
    <x v="692"/>
    <s v="AG5AXAJDBTPTEASP2CGYURERHSQQ,AEUQXSX3YSNN5L37W7I243ABWXHQ,AH2OLX25TOPFVMWSSXCIDK2ING3Q,AHSLJYCXIB6MF7XA745OIGQ5VY4Q,AG2XZP6Z52IRYUCU6GLGEUTP5HJA,AHGD2EMY5M3BGX5MUH5DMSV4BNRQ,AGK4RKTLQUZ5OQYSGOAI72QBN6PA,AESFHQDDCGPTVOTQQTTNA3IRSN4Q"/>
    <x v="670"/>
    <s v="R3SZOTNLJ4B1LL,R2IMWFUUTWH8H1,R113GHLAS618M5,RH3EG6R2EK2UJ,R2HHF3YVPUJ5KJ,RJXAZXDE8B60L,R1U7NNCJTZHVTB,RH4Z7TDR11EEK"/>
  </r>
  <r>
    <x v="514"/>
    <x v="502"/>
    <x v="39"/>
    <n v="1399"/>
    <n v="2990"/>
    <x v="0"/>
    <n v="290550260"/>
    <x v="0"/>
    <x v="3"/>
    <x v="3"/>
    <x v="675"/>
    <x v="693"/>
    <s v="AFWOX5BA5QS5TCVTNV3EHQXOSCLQ,AGGM4C652EG6WSDEOWBQCR7UXG7Q,AFZ3S6RJS6RVOXVK5OAIT4AX76UA,AFRUXOMHPM4OTISKC4VE3PM45DTQ,AFGX776XSUUA2LIYKLHSXN3PHOXA,AF6XZI4LVIVFP2UTPNVFYGF7JPQQ,AGYX7IY6ZHCU2J6DXRW5SN6LGEVA,AHA3ODJCWS52ZKJYWV2UBFR3AVBA"/>
    <x v="368"/>
    <s v="R2E3GV1LFGQNFD,R3IM6TBVGY4SYQ,R236B8Q3BSGZJ7,RO9KNXZ2RH2TI,RT2VNM024LSCP,R3PRBLGHPRCZ6A,R1AYA1JIHAVM50,RR81G0GIJQKT9"/>
  </r>
  <r>
    <x v="826"/>
    <x v="812"/>
    <x v="112"/>
    <n v="272"/>
    <n v="320"/>
    <x v="1"/>
    <n v="1179520"/>
    <x v="1"/>
    <x v="59"/>
    <x v="1"/>
    <x v="676"/>
    <x v="694"/>
    <s v="AE3S2ZAEMH765KUJ57DR6HBZBB3Q,AHSIVUNTJMI5S5AJGFDE5EDQ355Q,AGQUDHVCMBW7DYS2HT5HA3QCZIEA,AFNXZNINQLTHKVRFI37VQAAFFGOA,AGVKQNHNS7PQK63FIB6EVC5GUAMQ,AEHZ4NOZ5SIDQLGODWS4UZ6RVQJA,AGBVAEUPMWYCDQIKNAD2DXEYWXZA,AEOJW7OWUZROZ6Z66ZQU33Y2ZYLQ"/>
    <x v="671"/>
    <s v="RD6OIJUG0R241,R3EUJ7A6LG8X7V,R1DWGT4USEVGYK,R187KH5XJBPS86,R2XYH31E9NK0GU,RDYNZZPHU7SZK,R2MR0DYZVFN3HA,R3PV91U8ZYN5DU"/>
  </r>
  <r>
    <x v="827"/>
    <x v="813"/>
    <x v="121"/>
    <n v="99"/>
    <n v="999"/>
    <x v="0"/>
    <n v="593406"/>
    <x v="0"/>
    <x v="2"/>
    <x v="11"/>
    <x v="677"/>
    <x v="695"/>
    <s v="AFCUW5JX2EZRGRGNHO65DGJ2ZNXA,AEK5ZL5CKQD6YJFWXH2AWMYQ5L3Q,AHTPC5KX6RHKRPKQ3RRUF7ECBUTQ,AGCB4VTTLQMUON2RGBTNCDTTIRVA,AGQ4XHSMAMTMH3AKNOVGTURDJLDQ,AFVZGUHN6ZIFJGIBXSBAFVN23LLA,AFQT3KCDEBTI7PX2J4W7P3CRNQIA,AGPMBJGS7TX4RMXZRT2FILK7ZWLA"/>
    <x v="672"/>
    <s v="R2NZAVDD3V0QHH,RH94RL6QTX9ZG,RPERYOA7LX9AI,R1TOKDZGUZS111,R1JDICDMH5NNRY,R1VM1MXG5JB9MB,R19JHRALQ1YOQ3,RT2PBCZXFIDGN"/>
  </r>
  <r>
    <x v="828"/>
    <x v="814"/>
    <x v="122"/>
    <n v="3498"/>
    <n v="3875"/>
    <x v="0"/>
    <n v="47216875"/>
    <x v="1"/>
    <x v="79"/>
    <x v="10"/>
    <x v="678"/>
    <x v="696"/>
    <s v="AHBS2L7JPLUKRD5ZJQVVSFJ4LNWA,AFS5B353QRCCSU47ZJP22D6VGOPA,AE4IOLUZBOKNPMKOWBH4NSBQANGQ,AGW7EVQ7EY3BS4JCCXZ622IVSSSA,AEGALBMIH2REIAM54HH446CXCAFA,AHZ5C4DKZMCI6CTANLO3RVEGSSFQ,AGF752ZU5K45Z2R6A7PZFIVGC7EA,AFTXFBWO4GE62ATLVMHKDCZNRA5A"/>
    <x v="673"/>
    <s v="RGQ39S8C5PP47,R3EJOUTC62KKUN,RJ8QD3DJEQ5JN,RW1HT9YU7JHSI,R1AP7ME9Q3JURN,R1TOT1Q6G43B7U,RH7QC8KMYJACT,R1HRQS0EW6WD1C"/>
  </r>
  <r>
    <x v="829"/>
    <x v="815"/>
    <x v="67"/>
    <n v="10099"/>
    <n v="19110"/>
    <x v="0"/>
    <n v="50125530"/>
    <x v="1"/>
    <x v="41"/>
    <x v="4"/>
    <x v="679"/>
    <x v="697"/>
    <s v="AGYJWE5KU7LQVHHG3UBK4DGPWP5A,AFAW4JGIBKTJDQE4EHYSG5PTAOOQ,AHJW63Z3OYPN456LWSNIFUY4QHBQ,AHX4QZLN7AZB65JUWMDFEDFMXDNA,AFCJIUIGZNR72BMVUBH6QSOJML4A,AHODCGFP6G5DRC3ZJONS3SKGNYUA,AFBRSDA6IG6CQY4IGPKXUR4ESI4Q,AFHI5YETSSJR7CTVO2PP6ATKWBBQ"/>
    <x v="674"/>
    <s v="R1R5HVWWX3D0P9,RRDFD5UYQWGA2,R1U2VOC38FXAK5,R3JUHPJLOMYOTC,RZZ1KIFLBPEDW,R1D9GKU0IJATXF,R3DFY4QAXRWGIR,RQGX2ONVZ89F8"/>
  </r>
  <r>
    <x v="830"/>
    <x v="816"/>
    <x v="88"/>
    <n v="449"/>
    <n v="999"/>
    <x v="0"/>
    <n v="9691299"/>
    <x v="0"/>
    <x v="10"/>
    <x v="4"/>
    <x v="680"/>
    <x v="698"/>
    <s v="AEWMPPA26KJIWQL2VJLXEGGYGXMA,AGDRZZSAOT7UAMJBMLYPZYDNCJOA,AEHT3UW6AG4BFUEZQY6COIDBOBGQ,AFP4K7GIXSHORXZ227LZN2SROSSQ,AHJ2Q76VFBFNGG73ED2KVXOPNHFQ,AGNIU4W6TXLMBMH7JQ4I5ICZ347A,AHF4WTXSJ7OWJ6EQ2TDQQB4TGRQQ,AG2KUMJ53E7NT2N7NZSOUKNT7CVA"/>
    <x v="675"/>
    <s v="RS93FM8EGCGVK,R2H6JE1EKT8ABD,RVNAAQ2FDKBI9,RH47AG02THZJ9,R3LS2IUM23YXEX,R3RKYBJ36UG0KS,R14ODWGQZ7FOGH,R3THK9M26CIDNQ"/>
  </r>
  <r>
    <x v="831"/>
    <x v="817"/>
    <x v="123"/>
    <n v="150"/>
    <n v="150"/>
    <x v="2"/>
    <n v="2380050"/>
    <x v="1"/>
    <x v="26"/>
    <x v="4"/>
    <x v="681"/>
    <x v="699"/>
    <s v="AE5D3EMPETKIA4VU4SZU5UIHXKQA,AFF76KWKCMR6GNPUXKEBO3N5YTZA,AEXM7ZELXVFNAKRTVDJ5RAK42KRQ,AHYHKNM6SBOIEHGTSR3YR4QMEZMQ,AHYDPSGRW6OTHG2H7LYZVV6SHZ4Q,AGQQ5W4LCISBHXT54SYYCIS75C2Q,AGLAQV6LP4AXJCMGURQX3OUNTYJQ,AHTBXGFU2EAF5DIC3PT2MVAN2BFA"/>
    <x v="676"/>
    <s v="R39PYNXMLNEIYW,R3AMNR0LJWNAUU,R2P5M80U8OL9OQ,R6IL66UV4Q64X,R1T1HIPZYE4LDI,R387TYNEGM23O8,R337P06I7YZ3FT,R2MI5HSUR25XG2"/>
  </r>
  <r>
    <x v="58"/>
    <x v="58"/>
    <x v="0"/>
    <n v="348"/>
    <n v="1499"/>
    <x v="0"/>
    <n v="983344"/>
    <x v="0"/>
    <x v="36"/>
    <x v="0"/>
    <x v="48"/>
    <x v="48"/>
    <s v="AGH3POHLPXABF3I4ASSGTRXAUPPA,AEHVZHMJQYG456XUPYSWK7PWAJAA,AFBPPGDHU5S2IR5WEPYWGR4ABK4Q,AGEYWCB2JWQR7C3RF2SEK26PTK2A,AGWXGUALH6VESAYTZGWBZBUDTWFA,AHCG74BCEDINDMRYYF2QPYY3OHJQ,AHHGEASO3BOC2ET23MDU64DKQ5OQ,AF7TKY6E2EO7NSSPHFYFGE4FJDOA"/>
    <x v="48"/>
    <s v="R25WW5K08CGVXV,R1229K72SC8VW6,R3G7X6LSJFGFXP,R19IPICAE9A24Q,R1J0JL7TOG1YNE,R37NLAA34276Y9,R13G1K0IPVB3EA,R188FGJWORTDSC"/>
  </r>
  <r>
    <x v="832"/>
    <x v="818"/>
    <x v="68"/>
    <n v="1199"/>
    <n v="2999"/>
    <x v="0"/>
    <n v="32164275"/>
    <x v="0"/>
    <x v="13"/>
    <x v="3"/>
    <x v="682"/>
    <x v="700"/>
    <s v="AGMYVYGTIGHQQDKROQZHYI67AW2Q,AFPW7SWJI6ESX22SYZCE226UKRLQ,AEKY5CMK5HRNNZXVWGT57CJWHCDA,AHRQ54DIJ3ABHV6LPYMZWEWVBPPQ,AGLQ56XIEU243BB6V45WIIMI7UWQ,AEDW5CCSPBHRUFSD4KHK4EYEINSQ,AFAODJJHXH3RGOQXKG5D6NLOMRPQ,AFQS7C4WBSQEIHHQ5G3I5OWJLHKQ"/>
    <x v="677"/>
    <s v="R323XTLZ6XF443,R2PU5PLM2D5A9P,R109BR31BO9U9O,RP81LPR632RSZ,R219G800XSZ211,R1HP18PZMA7RRO,R2NUEOM6M6XSIE,R13BCLN31UCTUC"/>
  </r>
  <r>
    <x v="833"/>
    <x v="819"/>
    <x v="65"/>
    <n v="397"/>
    <n v="899"/>
    <x v="0"/>
    <n v="2719475"/>
    <x v="0"/>
    <x v="37"/>
    <x v="1"/>
    <x v="683"/>
    <x v="701"/>
    <s v="AGKYLNZN5SOR4LZAYWRHAAJY6JQQ,AF3KBDP4KUQBIEPOHOD4CTE355DQ,AGPNK4G7IXT4KWGPM4P5GZVHJWRA,AFELT2ZWY73WKNOT67ZAGVUCQ3SA,AFZE7KG2W5XOGLTWA2J4CSAHNXWA,AGA6B3KA3UVWW7IMQ2AAH7YC7SBA,AELLMRH2KBMJNAYLWDLGUMSWGBWQ,AGLXXAIFPOSW675BKK5KDZL63KVQ"/>
    <x v="678"/>
    <s v="R3D7XJFJ5YMCGX,R1XFCHMC5NZ1Y5,R1CKJ6H0A3FZI0,RX6GFI0WHX38M,R1AN2V2QZ2S8KM,R23KGXQ1Q93GB,RH9TQT6VOR6JJ,R3N6ZYBTC2LJVW"/>
  </r>
  <r>
    <x v="59"/>
    <x v="59"/>
    <x v="0"/>
    <n v="154"/>
    <n v="349"/>
    <x v="1"/>
    <n v="2465336"/>
    <x v="0"/>
    <x v="37"/>
    <x v="4"/>
    <x v="49"/>
    <x v="49"/>
    <s v="AFDCSF36NJYXASQOJCQWFQTN7SDQ,AGHRDOQP7F74DK6KEXSY2NLLKZVQ,AF7HUEJWED3ZUCLTT2MNQDL5BQOA,AH62QNZEYJYC6LNXAJ4BXL6JZZEQ,AFMQH2YLIY5ST5VNIUADLQYIUNAA,AF5TLUDL3JKYZS74QEAMDMPXC3ZQ,AF57UETI4YHWNPSAOF2OVMNVV2JQ,AHNI4LKKPLQLDFCWJZ24SX4BGT7Q"/>
    <x v="49"/>
    <s v="R2ACU430AWSQ15,RZFPMZJQG4VEF,R2P7VTDLLMDOA3,R1B9M17A3N27E2,R4LNZP9RCX3H3,R3TL5BYHCMQSB3,R1B2BRD05LJZX4,R2WQKUAV6WUQ06"/>
  </r>
  <r>
    <x v="834"/>
    <x v="820"/>
    <x v="83"/>
    <n v="699"/>
    <n v="1490"/>
    <x v="0"/>
    <n v="8546640"/>
    <x v="0"/>
    <x v="3"/>
    <x v="1"/>
    <x v="684"/>
    <x v="702"/>
    <s v="AGUTG6MZYET7MPUMPQXFLSNBEVUQ,AFN53ZMEK5W2MWJW6E36M4ECOFDA,AEJNJQFBSHNGTZ2KLO2IRH2CHSRA,AELJOMTIVYFHQKQIHAB6DVLU65AQ,AFWZSY64MPBL2AJQVIINPMPZBS3Q,AGCQVRAHII6LOJZ5HYLKVZTHACTA,AFKXQZUR2GH27ZHONXGHHK7SC26Q,AHZAJIIJDRADTHCXCEM6QEKG5ZUQ"/>
    <x v="679"/>
    <s v="R16URT7BDNOV2D,R2YWPNEAQVJ9ZA,REXSBUHVOE0WE,R2RUHQW0ZWPFCE,R2NSG94BDOKV6F,R3PCRURZ1LS5JQ,R1FR7S9JNBVXBT,R29RRJ2OJ6GC7"/>
  </r>
  <r>
    <x v="835"/>
    <x v="821"/>
    <x v="24"/>
    <n v="1679"/>
    <n v="1999"/>
    <x v="0"/>
    <n v="145053437"/>
    <x v="1"/>
    <x v="85"/>
    <x v="3"/>
    <x v="685"/>
    <x v="703"/>
    <s v="AEHC7ITQUJKLOGQJCAA6Q7V63EVQ,AGCW5OYJJFDRSHITPNJ2NGJO37XQ,AFCDWGFZNA55P5RZVVADKMJX4TMQ,AGNY7JE5TCQDY3MEVOEVAAA4C3XQ,AG72D7R72T2BX46FLNTAPNAVHNJQ,AFOTA6QJ5UKQOBJ5APZRDK3GVOBQ"/>
    <x v="680"/>
    <s v="R1AKJKNRBIBCV4,R2ZG9F0E80XAWQ,R39LC2YR7L3N4E,R2ADNFHJ2J8A7L,R3VV8VK7HOOYQS,RXGEG3BUDZOW0"/>
  </r>
  <r>
    <x v="836"/>
    <x v="822"/>
    <x v="45"/>
    <n v="354"/>
    <n v="1500"/>
    <x v="0"/>
    <n v="1539000"/>
    <x v="0"/>
    <x v="60"/>
    <x v="1"/>
    <x v="686"/>
    <x v="704"/>
    <s v="AGKT6MY3UZFPKSYVU5V7IOKJKMMA,AEMPOEDWHUSVZ4K5B4NSUITJN44A,AHPG3MJMT3RKYFUX36KRB3EDGOBQ,AE5GMXIOYRAI3YQEDFM4W22P6SWQ,AGHSVMFIK3RXOK2SWFPWN5TZCJKQ,AH7JVRRT5TX4TDCA3XS2HEYQIITA,AGNNU6V5L7VGIRYQ5XIJ7H4VONBQ,AHD2UUIFWNHDJHVXLGRMPLBBHSAQ"/>
    <x v="681"/>
    <s v="R374DNITJO308B,R39OSBCH26FDGW,RFTP6BKBX70WI,R1VHLDAFRQLBMI,R36AIOIL7WO6HZ,RIVLIRNSSO3M1,R3BIRKRJLDWL46,R1N8K5CG19N1KY"/>
  </r>
  <r>
    <x v="837"/>
    <x v="823"/>
    <x v="124"/>
    <n v="1199"/>
    <n v="5499"/>
    <x v="0"/>
    <n v="11234457"/>
    <x v="0"/>
    <x v="38"/>
    <x v="11"/>
    <x v="687"/>
    <x v="705"/>
    <s v="AFFOW7D7WJY5D3E3PV26TYE7Y57Q,AFXOKMMHVI6D4RWQXJFN3YSI57BQ,AH65GLY4VWTON6HQURNVS3MWLTPA,AHPCPMJYJE4OFUAOCX2GJNYIOGGA,AFLVQOCKHNNVELC2E4SX2GF4Z5TA,AHCVGFTJLPI3BGD6EOMDLSJ43UQA,AE5JNSRY4O3FLWR6P24C76QLBZGA,AHX5PSVSNVHS4QNYCDEKIMFDERZA"/>
    <x v="682"/>
    <s v="R1WZU792ROLKVF,R1X4YGIN6CWPH4,R32Z0RYAEN1DFC,R1DN8SF3OFPFAQ,RNHRK657LGIDV,R1DOJAY4KQGAI6,RXQATD7YRR3TA,R3HP5GYAC6M219"/>
  </r>
  <r>
    <x v="838"/>
    <x v="824"/>
    <x v="82"/>
    <n v="379"/>
    <n v="1499"/>
    <x v="0"/>
    <n v="6219351"/>
    <x v="0"/>
    <x v="43"/>
    <x v="0"/>
    <x v="688"/>
    <x v="706"/>
    <s v="AHWQQLE2M65U3ACAYST5FUV4UPVA,AFYWJTX34TSDYAHOCEDFBOESDBLA,AFTI4PPEOUKIY7E7RZNDGR36GJBA,AGIL2YVZAM2EISWCWKZ62NRHRQTQ,AGOLIHXYWOUK27IL5A3NHNA4U6FQ,AGPAK6ELVZPVKQ7GEZ7IUHNK2C3Q,AGFVR7YLNWBVHZT7ZKUMA3OUNIOQ,AFQLEJZYWVOJCCO5THP43JRGYB3Q"/>
    <x v="683"/>
    <s v="R24LA0QD5OLK8G,R3Q8NDQHWTOEMA,RLU72AJAAOA8D,R2Y2ISC0E5DQJ7,R1VS3VC0CZ24XB,R2787ZH86GWL84,R1VDA6PEVBN4E3,RWWGO6H2DZMYC"/>
  </r>
  <r>
    <x v="839"/>
    <x v="825"/>
    <x v="54"/>
    <n v="499"/>
    <n v="775"/>
    <x v="0"/>
    <n v="57350"/>
    <x v="1"/>
    <x v="63"/>
    <x v="4"/>
    <x v="689"/>
    <x v="707"/>
    <s v="AECMQ2RLIJLZPBV65R74ZXYWBHDA,AEDKV6ZUXIBYYQJBXOHXB3DZLYWQ,AEHWYKP6AINWLLGVCZXRT3GOBT6A,AF2LJJNMXJZHEEWT4GCNWPSLFPIA,AGJ3VD6VNEKCMGYVVAS3ZFSISKMA,AFVY6A2WBGEYOPAJNAZP6J44H5GA,AERWNTV3FQB42AN6DXOZ24NJGOBQ,AEVHDFJPXL5VW4EUXTOBVXCPZA2A"/>
    <x v="684"/>
    <s v="R1NVL27P8VGTP1,RK381D6AH8JFI,R145H2IMWSHSP5,RXUFYS6IXXC27,R23QFCUMOAAF6,RWOQMMEBT56CR,R3NQ4FM9WQJM1R,R1GOBOH4PV5F5E"/>
  </r>
  <r>
    <x v="840"/>
    <x v="826"/>
    <x v="125"/>
    <n v="10389"/>
    <n v="32000"/>
    <x v="0"/>
    <n v="1324736000"/>
    <x v="0"/>
    <x v="45"/>
    <x v="5"/>
    <x v="690"/>
    <x v="708"/>
    <s v="AEHCVDRO2RQCQNWQH25CS6227BOA,AESDNVY2THX3KM33O7EBVYFFW22A,AHRITLVMUVOKHOZWEW7EX5LIHVSA,AF5UHHQGO6G4D6AJ4QC3HFU7QRAA,AFZNCL4GFSQONZC3T2E6CWDOOJ3A,AGQ33QFV6YITBYDD7Q5UZB3KPVYQ,AG726ROK2TXYFZYOHF56OXEQEVMA,AEOF6N7C4GZTUUR3VXU577V4K2XQ"/>
    <x v="685"/>
    <s v="RRJFTC0VXGP9F,R39JQE75EPS5DO,RUZV4DZKBFJGE,R1SBQDN9157ZTO,R1O8LE9DENM39V,R1QGJPE1M4YZKR,R240LL92WXKRRY,R3GECDAI29GH5G"/>
  </r>
  <r>
    <x v="841"/>
    <x v="827"/>
    <x v="109"/>
    <n v="649"/>
    <n v="1300"/>
    <x v="0"/>
    <n v="6753500"/>
    <x v="0"/>
    <x v="8"/>
    <x v="3"/>
    <x v="691"/>
    <x v="709"/>
    <s v="AELPAFD33LDSPRU4SBYCF5JOSYZA,AE7CCDFNM42PHTVFFJ5JF3AFRZJQ,AFBWDDA2YE4P72CA6RHL43B3F4WQ,AEIE7R5GFFELVNO5KDRXGRS3TPKA,AEI4GFTOVHF2SESNRVUOE4N2NDNQ,AFQWXBVRW5AF53GDQLBGWN4NWXFQ,AFKIFIYLWXVSKFCEUBX4ID3T5QHQ,AF644KLEQSZZJOCIVE5XK42WW73A"/>
    <x v="686"/>
    <s v="R1LREWJCMBQIRO,R2HU0UF6QY4WZD,R1M3HZPOB2BCPA,R3PLOVWNC48BP6,R1K70M5N1R1FLT,R2HZYR1RYPYEVR,R6HSVD0DMTQMY,R6X92GH1ETNJ"/>
  </r>
  <r>
    <x v="842"/>
    <x v="828"/>
    <x v="126"/>
    <n v="1199"/>
    <n v="1999"/>
    <x v="0"/>
    <n v="44817580"/>
    <x v="1"/>
    <x v="54"/>
    <x v="6"/>
    <x v="78"/>
    <x v="78"/>
    <s v="AHQC27SWWMUOTO3W7NGIG7KPX2AQ,AH3ZNJWSAOEWIBD3NFLGHZZOOMIQ,AFAFMRV4L35642NQMP3WELYPQ6ZQ,AG6GKJFYOVO2OJCRV73FBUIBAJLQ,AEWU6OTDLIVY6F2UAY2UYYQSGOPQ,AFOPBEQ5YUOBWJ7TBDFITQFZSN3Q,AETRLRK4QNNUXN3RRQ7BWMBAFXCA,AFXO2ER7GFIH4WDPPZX6LRZX3X7Q"/>
    <x v="78"/>
    <s v="R30SWI8U6K7PDR,R2K3WL7JFGLDI,R2WXWZRPAKQ1GP,R29PWDI4WOF8FK,R26V2X161L8NR5,R3B4VBD2NKURWM,R3A6QVJ73S0FLJ,RSP7D739UWRFL"/>
  </r>
  <r>
    <x v="62"/>
    <x v="62"/>
    <x v="0"/>
    <n v="139"/>
    <n v="999"/>
    <x v="0"/>
    <n v="1311687"/>
    <x v="0"/>
    <x v="40"/>
    <x v="1"/>
    <x v="52"/>
    <x v="52"/>
    <s v="AF42EMTPEJAL4LNEPPX77TN77UHA,AHBMZRY43T2GTYDVNFMUVASIBTPA,AECCRE6ZTCPFGPVWDNY3IYYHCMOQ,AHOURK4XKLPPC4VHEDJ25NP64NPQ,AFC5K7RQQYKFB5PV47KAX2CHVIIQ,AHEVOBT5PFXMIS5A7GAXRG52XARQ,AHNOMOD65QU6QKFP3AMH5QPGQO6A,AGN2VH6RTYG5CM3YVH34VGYJFO4A"/>
    <x v="52"/>
    <s v="RZJR37WFGXR9B,R39X6O18GM16TM,R18ZQ09EKVWZ9R,R3NHUC9S00KIR8,R30ZSNYE78E0O2,R2LVRBREQ4EFDM,R1UJ8BCYXWICT8,R34RH86MGL4HFB"/>
  </r>
  <r>
    <x v="843"/>
    <x v="829"/>
    <x v="24"/>
    <n v="889"/>
    <n v="1999"/>
    <x v="0"/>
    <n v="4565716"/>
    <x v="0"/>
    <x v="37"/>
    <x v="0"/>
    <x v="692"/>
    <x v="710"/>
    <s v="AGMD2UVAWOKO3W37KGZWAPI3ZB6A,AG7BC5ADBMW6EMTNHSDXNEZACGSA,AEN2I6AIAPGVXROMHAQ4NMUTOP5Q,AGZ626GSSJDOAEJZAPBMENWXFR4Q,AGDJLGA6BF6G4XFQ3ZWBHW7QZFHA,AEC7RE5DTPOP3U3VWADY32HLOKMQ,AESZAGS5TOO5QII4XYFLKFAWSZIQ,AGC5YGA5PCE6NZE2KKTR5KY3E3PQ"/>
    <x v="687"/>
    <s v="R1R1JK1E1KZYX8,R2XZC0TY29XVLD,R10HYVIHZWKK1K,R60DKH62VTGDU,R3OEUY99P64UA3,R32UNDTOGI8EL1,R3GLNMEB5Q7VW0,R1DEKW8DZTEK4A"/>
  </r>
  <r>
    <x v="844"/>
    <x v="830"/>
    <x v="53"/>
    <n v="1409"/>
    <n v="2199"/>
    <x v="0"/>
    <n v="938973"/>
    <x v="1"/>
    <x v="63"/>
    <x v="2"/>
    <x v="693"/>
    <x v="711"/>
    <s v="AETHN2CGVNPVX5Y6SAWO6IO7QOEA,AHWRHOUQWASZTLTB4CLOJIDZYPBA,AGQS7A3QE6JORKCGQ3K2J3Q7NOMQ,AE3IMYWXCNVEMIF3ELZZDGDXWKRA,AHSRJIWSBOMVKM6IWI4M64I3V4AA,AHQYDF33TO55QZY3STKUBB2WL3ZQ,AFP4IFI6O7PUAZ3A3KONELUOBGOA,AEFZZLVLJSICGSP4WDGTZFSDF2BQ"/>
    <x v="688"/>
    <s v="R2RDB07DGL4GM9,R3H2WY92CQUJMX,R2LDUGW3VRNHAB,R1LRB29GJ35245,R2S4Q38HCR9GEQ,R34PYQGTCYUFYB,R2FNNM6IUQZGWK,R3GR8P4J5HK9VV"/>
  </r>
  <r>
    <x v="845"/>
    <x v="831"/>
    <x v="127"/>
    <n v="549"/>
    <n v="1999"/>
    <x v="0"/>
    <n v="2732633"/>
    <x v="0"/>
    <x v="25"/>
    <x v="4"/>
    <x v="694"/>
    <x v="712"/>
    <s v="AGWXUDJLYBQYBI5O7UHDK6QW7FYA,AHYBJJUUPQJTFXXO54OQ3J2D4N4Q,AHME467G4UTCVM75WV6LUC4H634Q,AEW5PTYK4UHR7B65WM4XTZLBYJZQ,AEYADIPLPA2P6QH53K5OLKRQS4MA,AGL3YL2HVMSNJ6JQ5FQ6HGAZEJPQ,AGLYEVGC2CQ4B6K7ZLFC6HKRXHXQ,AHL6URBGFQRDUNFGH5UCW4BGF4FQ"/>
    <x v="689"/>
    <s v="R2LRRBAFN6I6AZ,R1FBE05UZD56IF,R1IRK5NMYFJN5T,R69JBU6LC4NYC,R1ZEDLFB9T6IJU,RN12RA7AP349F,R1OGL3O5NB3GXJ,R3JRPVNGDP2W8A"/>
  </r>
  <r>
    <x v="846"/>
    <x v="832"/>
    <x v="124"/>
    <n v="749"/>
    <n v="1799"/>
    <x v="0"/>
    <n v="23745001"/>
    <x v="0"/>
    <x v="30"/>
    <x v="1"/>
    <x v="695"/>
    <x v="713"/>
    <s v="AFZ7BSWDEUCVHARR4CX2UCO5VZEA,AHFKTS4EHCDCYQS425TALOSRSNHQ,AF65MIICMJTPBXOMJVXMRXJO564A,AEUDRXQAIOQFAJMC2HXHA5I726VA,AGHNUCRUYQXMP4652XV7ZVK5DPMQ,AFJQ6LWTWGENRRJXZLWWX27YREJA,AFWKRJGICXU2EXDCHLR5AXVCMQEA,AHFOGTDIQHP3LINYF4EQOBZ6GKZQ"/>
    <x v="690"/>
    <s v="R1VOPN2U7TR5UG,RCVPU4XZ7O68C,R3AAGR6XT4RZOC,R1D1CF1TVUQET4,R2ICO6IKYO6I6A,R2JZS7D3SMFU1T,R3FZTFENXGCM9,R3TK26WSQHBGNK"/>
  </r>
  <r>
    <x v="63"/>
    <x v="63"/>
    <x v="0"/>
    <n v="329"/>
    <n v="845"/>
    <x v="0"/>
    <n v="25135370"/>
    <x v="0"/>
    <x v="4"/>
    <x v="0"/>
    <x v="53"/>
    <x v="53"/>
    <s v="AEITVIFC7WZAEQDIVWPB4KUGKLRQ,AHQVFZCGAMMHEBBOY4SXBSRF3ZDQ,AECB6RAIS3NCSRCNMUWNZAQARNMA,AE43KS43Y6L62UBGG6K64AD5OISA,AGCBWB4YSTCDFAERTYIJ52KVW6EQ,AGPWASWUND4PQYWAP6ICZEPQCWZA,AFHT4L657CBTBKZ2UZEYQBAROXNA,AFQEZSS2I5IGAKZY3Y3CGDZLCJIA"/>
    <x v="53"/>
    <s v="R37S13YALMRPGK,R2OU2YTGFEMJHE,R25SDG11W8EAU9,R2W38EQOY97N87,R2U8MOGE4JDKBF,R2CN3CX7SGEWDK,RX74XLMFH35PD,R1B861YJE8YL2B"/>
  </r>
  <r>
    <x v="847"/>
    <x v="833"/>
    <x v="0"/>
    <n v="379"/>
    <n v="1099"/>
    <x v="0"/>
    <n v="3083794"/>
    <x v="0"/>
    <x v="46"/>
    <x v="4"/>
    <x v="84"/>
    <x v="84"/>
    <s v="AHL2CPZ63TFC3VB3RUVZVPFC2YZA,AG6X53SP2LB733ON4RXI3T7Y354A,AGR6UE4GCJKWO64UOIRUNFUGTL7A,AEIDO6I6DOUJAKJX6VR6C2PC6ETQ,AGI2Y5SCA6G6LPHLNAJOLCNAMEJQ,AFRCI27IITJW4I7XDL5GNZUQPZTQ,AHVKJVDTF5KCHA5NBPFC7QJAMHJQ,AEAOO4M764H7IQUU3CTHRMQBB4SQ"/>
    <x v="84"/>
    <s v="RGNARUOE22V1A,R5KYEFZM5496A,R38R0ACYQPV9HZ,R17M1JPCDUNH21,R1H9QE5M69Z3VS,R249MO4XBSOM0Q,R2BI8BOVC79W95,R1V5XKRZ49DQK3"/>
  </r>
  <r>
    <x v="848"/>
    <x v="834"/>
    <x v="19"/>
    <n v="5998"/>
    <n v="7999"/>
    <x v="0"/>
    <n v="242809645"/>
    <x v="1"/>
    <x v="23"/>
    <x v="0"/>
    <x v="696"/>
    <x v="714"/>
    <s v="AFCN4ZD2X2EVUUDSG4BMFT7YJA2A,AHDHRPKNTBSBYA3MRM5PYQVL32NA,AHVUIVUWUFPO7Q7OJKIUG2DA4BFA,AEXIJCTRTURULROTIL72CGUX3K4A,AH227Z3F4JYYTDOQOAYSZKNVWUKA"/>
    <x v="691"/>
    <s v="R32FKIYH8C9GMX,RYBDLIADVEHDR,R3QUBDARIE2ZHS,R3V1NU4NDXXV74,R2FJDY45GI3UEC"/>
  </r>
  <r>
    <x v="849"/>
    <x v="835"/>
    <x v="88"/>
    <n v="299"/>
    <n v="1499"/>
    <x v="0"/>
    <n v="4299132"/>
    <x v="0"/>
    <x v="27"/>
    <x v="0"/>
    <x v="697"/>
    <x v="715"/>
    <s v="AFJIOGKIZE7HIIGKY7UQYGKCHUTQ,AHWYLGBFCUWXVK26AOQEY7QNNWCQ,AFYXCGFUYNSPE2MMMHPCDDG3MPKQ,AHJDPDXYI34BCGDP4LO6EHTJXSWA,AEDN2U7HH4M3FF3HHDBHYZM2V4DA,AGBGH66QZWI6S4A5A65VS2EGULVA,AFITUHP37XFHAR6LTTXOSFZIJM5Q,AE4PAQOUOTQHDRBH74KKGQAMW56A"/>
    <x v="692"/>
    <s v="R1EGA4C6RWIIZ3,R2LUR26FVHY2J9,R3EIY77S1ST0FV,R2C5MD2U054FTI,R20BW7AKMPLR7O,R1N81GRGOUWSG0,R27N6D9QGKDDY2,R38PPB7S465YMD"/>
  </r>
  <r>
    <x v="850"/>
    <x v="836"/>
    <x v="82"/>
    <n v="379"/>
    <n v="1499"/>
    <x v="0"/>
    <n v="1004330"/>
    <x v="0"/>
    <x v="43"/>
    <x v="3"/>
    <x v="698"/>
    <x v="716"/>
    <s v="AFMYEBPS6GDJSJNW3W2LA22EGVZA,AGYRWNDZCQ4RHAQ6YZIBCQDFMH7Q,AFNLLROSLYHITIEK3AUCH7F67BDA,AH2I7KKNEMSGES3IVG6KQUBRENCQ,AGMK6A2BENOKD2ODSRVUFWWC5G6Q,AHCOYDQNZS4UUSG6CUGPTYFADJWQ,AEIVKBCTQJGOIDNCWIZGMGGBFZKA,AEBOS67PZZ65W6MOFB5TLA3UMHIA"/>
    <x v="693"/>
    <s v="R1FUZJ0GWDCLUS,R3VJ1YSW5XZI0D,R2659C1LEZY2BE,R2SCWNAAVSIAY,RUV07628Q4D75,RZ10G9SIHUWRY,R1I8JVDSJD2ODS,R3NGRQVZQY9RYR"/>
  </r>
  <r>
    <x v="851"/>
    <x v="837"/>
    <x v="128"/>
    <n v="1399"/>
    <n v="2999"/>
    <x v="0"/>
    <n v="10586470"/>
    <x v="0"/>
    <x v="3"/>
    <x v="4"/>
    <x v="699"/>
    <x v="717"/>
    <s v="AEYGIH4DOWVSDCW5NMBO5B66JC5A,AFOSMRWUX356F43ZT3O46AKFXLEA,AHAAATUF2J4XWCRCFDHSGRMR4QHQ,AHTVNJD4KEN5OLLRPBMBVK65CBTA,AF3FG4DF4LJXC26OKQ7OCTTV76CQ,AENNAVVG4GBJKDQKJXQUEKQKTXGQ,AHTKG4MRV4XNZ43XSD4R7A3XSB3A,AEI4VIVXAPEKJT4MCN25ZWPE6Z7A"/>
    <x v="694"/>
    <s v="R174KRUPEU2G7V,RW2VQKGRRIM41,R3PCJMP1XTXVUP,R1Z8IGSA8ZO3WN,RE91TY7MTPBCX,R3AW009ZNTYU8I,RQI0L92ZT0TOP,RG9LN7755H1GQ"/>
  </r>
  <r>
    <x v="852"/>
    <x v="838"/>
    <x v="129"/>
    <n v="699"/>
    <n v="1299"/>
    <x v="0"/>
    <n v="8031717"/>
    <x v="1"/>
    <x v="18"/>
    <x v="4"/>
    <x v="700"/>
    <x v="718"/>
    <s v="AEIGFUFEU2YGVXZQSYKPUF5FTCCA,AHAO6EXKU37EEYYK3GH6ZFK4SUMA,AFB4UHZ3QF352GURQDBYC5JORT2A,AHUH2DL5E7X6EPG5NEI3PYFTXX2A,AH4PKU4P7D5AHUHDYV74RUPDD22A,AGE7RHK72JYVY6MTM33BY4SVZKOQ,AEVJRCT5FUVYU4LJMS7EEXGF4LVA,AHPDAOIVOVCS2LWI73U6DBQYETCA"/>
    <x v="695"/>
    <s v="R1KOODMSYFQFQK,R1WX5RVYVOE2Z8,RU34IVNRBGN2X,R115NGNFV75VQZ,R2IELMO4REP9U3,R2CGUT8QR29GBL,RP30K2QKPN7RL,R2527FDBEJ54SC"/>
  </r>
  <r>
    <x v="853"/>
    <x v="839"/>
    <x v="91"/>
    <n v="300"/>
    <n v="300"/>
    <x v="1"/>
    <n v="125700"/>
    <x v="1"/>
    <x v="26"/>
    <x v="0"/>
    <x v="701"/>
    <x v="719"/>
    <s v="AFXZNVON4LZKKL23DAL7IPT5ZJUA,AFSZKLP7O5V7SHFKRIC5YGKLI6VQ,AGNJT6MCU54JSU2MDPAUHNVVMPAA,AETWKKRH3YG3TDQPRO72TEEGPBIQ,AEK4IBLWWLNYTV5TXRAIVIDWDJEQ,AGEU6T4TWEHPJGK7WYQEINX4NTGQ,AFIDAKZO3JJUEQ5XHV5DQFPWMWUQ,AGC2NONP26AGZYB5HR2FYRMUAJPQ"/>
    <x v="696"/>
    <s v="R3I568NWPF5187,R19KS9NAHZME09,R384JBLG7VAYNP,R3T6PJ40WKL2M2,R2HOVG7RABKNQ7,R2PVJY6ZKTLSAS,R2PIAZDEUTARUA,R8S61DB3WGBVT"/>
  </r>
  <r>
    <x v="854"/>
    <x v="840"/>
    <x v="64"/>
    <n v="999"/>
    <n v="1995"/>
    <x v="0"/>
    <n v="14597415"/>
    <x v="0"/>
    <x v="8"/>
    <x v="6"/>
    <x v="702"/>
    <x v="720"/>
    <s v="AFTJIOQOYRDJGI723DK74GWNDZ2A,AHHUIFGGDKLFQ5JQ6GKTCFP5ICTQ,AFJ4RYVZPFVURFU2KARPMUWJHY5A,AG4HRCTC3U32DT5KTF5D2KYASGSQ,AFXXUQYCEVF3LETU5PSA77TAE5FA,AFKQ3TOYUPI6L7KPMRWMFU26JUMQ,AG4FIDFQU6LP6QMFQY53VSV5JYXA,AHWPQ2ZMZFHAYASC4DS6LFCQ4D5A"/>
    <x v="697"/>
    <s v="R21X3T7OXJDYF5,RFZ7PECSOYOD0,RCNWHX6JCJZ24,R13B46MR7D4UW6,R2WIO7GRU4X1VE,R15WY8KFOZPEO0,R1GZSDMDXLI6UA,R2GSFMREX0SZF0"/>
  </r>
  <r>
    <x v="855"/>
    <x v="841"/>
    <x v="130"/>
    <n v="535"/>
    <n v="535"/>
    <x v="0"/>
    <n v="2367910"/>
    <x v="1"/>
    <x v="26"/>
    <x v="5"/>
    <x v="491"/>
    <x v="721"/>
    <s v="AGJ2FUFEZ6Y65C3CZA6XJ4J74NFA,AEOMLWH4R5GQ2PAEYWT7DXBDIDFQ,AGZSGTXSS3U5JRRIRFWBTC7N37VQ,AHYE53BX5R2BNJHNSISJLEXOIAPQ,AHXUXPQFBUYDK4PEVU2BEKXMY4XA,AFN3Q6PA5YJYY5MW4JJW7KD3CFMQ,AE3RFRGO7TRR2B3HPMSS4UGJZDMQ,AHKSCTFHQOFIBISZ7QXIL7KOIVGA"/>
    <x v="698"/>
    <s v="R1JB53IQ0AXIHW,RPKOAVSXXPSKU,R3AIW6ZYB8OS8W,R1FANNDP3KWHH8,R2ESITUL5GM8WX,R39Y7SUMSOWEBW,R6EAH6XUMX4SX,RXPO6LV61TV1T"/>
  </r>
  <r>
    <x v="64"/>
    <x v="64"/>
    <x v="3"/>
    <n v="13999"/>
    <n v="24999"/>
    <x v="0"/>
    <n v="1130879763"/>
    <x v="1"/>
    <x v="15"/>
    <x v="0"/>
    <x v="703"/>
    <x v="722"/>
    <s v="AG6WSLLXZY52HSQUY5PRCXTCYQYQ,AHGJ2DNFP3OJWO73XW2R7TDXI7WA,AGIC6PASSVB4T3KTZHK6ADD23GCA,AH4TEK5IQCC2BSF2KSQNKQEXAPLA,AFJIYRZTBOJBOWYQ5RNA36DBBXOA,AGCRWRS4RJYVGVKINV3VAR4CGDWA,AEGPWBXEAWPF6XRT7EZJOYJQA6DQ,AF5BU6DZ446HN4DTCO7W7AWXBJBA"/>
    <x v="54"/>
    <s v="R3CR9H6ABJ4Q4O,R2S5VBYYN51ELA,R1U0718A15KBBU,R9YRKNJ667H1E,RAWMG4UI4CZD3,R877Y6K5MW32G,RC458V57ETXDN,R2VOHT3T6361C5"/>
  </r>
  <r>
    <x v="856"/>
    <x v="842"/>
    <x v="88"/>
    <n v="269"/>
    <n v="1099"/>
    <x v="0"/>
    <n v="1200108"/>
    <x v="0"/>
    <x v="60"/>
    <x v="3"/>
    <x v="704"/>
    <x v="723"/>
    <s v="AHAV4CJCMF5EPFWOHKYSWKTHHKLA,AEKLUTZJ4NAMIM57BQ2PMV4RGR2Q,AFJXXS2L6HWWPY3JISX5SCNOEJRA,AG3W26PYXB5PZLCXPAT3747IYCYA,AFICN5SUTEMROEAXGDQQ6R5DWIMQ,AFWO26UIM72Q7ZPHSQ3DUGDM6H6Q,AERVTE2EIAQT7NEI6VGV4DJIUXCA,AGOMT3O5U4TB4TZVFQFNDKP5GT7Q"/>
    <x v="699"/>
    <s v="R306AT7RAPPB4F,R13JZJWRO3P3CG,R14BZPIXU4V009,R2OJGM7XU1KK02,R32XRJ1D68UAD7,R3681SST4J2Y3Q,R12QP5JRRTJNES,R1APJCJMBLJK5J"/>
  </r>
  <r>
    <x v="857"/>
    <x v="843"/>
    <x v="112"/>
    <n v="341"/>
    <n v="450"/>
    <x v="1"/>
    <n v="1121850"/>
    <x v="1"/>
    <x v="66"/>
    <x v="4"/>
    <x v="705"/>
    <x v="724"/>
    <s v="AFVTO4K2IG5AYWZPOAEA2QGPZZ4A,AHWTCTHLUKPJP2IUI4BQMHLGSEAQ,AHAPQUB4R4LW5DVZEUNCXW3PB5BQ,AEHTBA3SGAOECHU5ZCSRUW4NUGLA,AETY3ZRXJNRJ7NEK7BMH2XXO26KA,AGLWKVJOI7HQ24WJBODYR5E556SQ,AEH27CVZQNPB3YDLTNLPLCNNMKOQ,AERPXYDL77A3TGZVEC4E7COXPNJQ"/>
    <x v="700"/>
    <s v="R37OWPWWYU7L3G,R2AQ3J8DYODY55,RA0RPO7G5XXOL,R1FPO08RUBD4EV,RY9JUX3BONIOX,R39E5IAGZK66QW,R28QG0162ONGDW,R1BZN1SP6YIRH2"/>
  </r>
  <r>
    <x v="858"/>
    <x v="844"/>
    <x v="68"/>
    <n v="2499"/>
    <n v="3999"/>
    <x v="0"/>
    <n v="50703321"/>
    <x v="1"/>
    <x v="16"/>
    <x v="5"/>
    <x v="706"/>
    <x v="725"/>
    <s v="AHGPGK7X35WHOVKQHT3OCUQ7KJNQ,AE7SXDPE4UX5MOB32PS4V63RPVEA,AE7DSLIHNWRP33ZULLHXQA4KM5BQ,AHG2ZF34JUECM4ZYKFDRRUIKDIXA,AHQ2DKS5UNONNHOGPYRRL3JMYFBQ,AEFES7Z2WEM3TVJHVRRRPIGRRXVA,AFOLBZKWUZVF4PQ33ISHI3DEFDUA,AEDM7KPWGF43EOIT2OHPQEMDTBSQ"/>
    <x v="701"/>
    <s v="RS0YPV8CGGS8R,R3LR647NBSDMCU,R3INDETNPWMHWX,R2N03PA780KAJD,R1I4DIVJ3IZNGG,R3LGQPRXIGK0OZ,R9H7E21WJPRKL,R662AI3F4SL2W"/>
  </r>
  <r>
    <x v="71"/>
    <x v="71"/>
    <x v="0"/>
    <n v="349"/>
    <n v="599"/>
    <x v="0"/>
    <n v="125790"/>
    <x v="1"/>
    <x v="21"/>
    <x v="3"/>
    <x v="60"/>
    <x v="60"/>
    <s v="AGE6O2NLNA3NUGORPU4SDK2S23QQ,AEXZDEFVFQ3LW6DKHRGXLPWF63DQ,AHU4FNYTFWSGG5TMN53LED2U7X2Q,AEH463ZLT7U67XS3DWK2Y27GLVWQ,AGOXDFXDUHGRNK5JD2YNYIZ72AEQ,AEDLXBJM6UISEM4SXR6YUIY4KNCQ,AGHUNVKMP4YTSSYUDMEX3JJJ5I3Q,AH5IBUYCUMQE3ZLKBJ3PLWNMXDIQ"/>
    <x v="60"/>
    <s v="R27HJ954EMEOQK,R2EPGPZGPWXR4I,R1KUXERHI948E7,R1YRGKI6652QR,R3DCUTJ6CQCASZ,R11TECZ2LD0OKP,R276HYHWQ5B09O,R2HOVRWP63K3OL"/>
  </r>
  <r>
    <x v="859"/>
    <x v="845"/>
    <x v="115"/>
    <n v="5899"/>
    <n v="7005"/>
    <x v="0"/>
    <n v="29413995"/>
    <x v="1"/>
    <x v="85"/>
    <x v="9"/>
    <x v="707"/>
    <x v="726"/>
    <s v="AGTIINLWR6VP2OSW5R25BYBG5HLQ,AH3GNW4PAYTBNJZT6ZQBT3734A6A,AGWYCIPKHZXJUZXRJ7EB4TAH6OVQ,AFLHRHONMOZXHDC2ZOZHFL4YJIQQ,AFQV3ZTQ5BMBAWI2XBAE2KGC4KUA,AHGYV4BZYGAHGRKZJ3B56CVDCKLA,AHRBCLLX7TIU43LLXCP3GSMLMN6A,AHPWNTIG3ROOC7L2MFN27UHBQ2CA"/>
    <x v="702"/>
    <s v="R36ZW65JOPFS8L,RAEGRKQ26HAKB,R3U1GKVTCQ21OO,RAHRN3DS37LUC,R176NMLL4UKOG4,R1OZH39239I73K,RS9AG75KQ5ZWV,RSG6CEI9TVLPB"/>
  </r>
  <r>
    <x v="533"/>
    <x v="520"/>
    <x v="27"/>
    <n v="699"/>
    <n v="1199"/>
    <x v="0"/>
    <n v="17269197"/>
    <x v="1"/>
    <x v="21"/>
    <x v="1"/>
    <x v="708"/>
    <x v="727"/>
    <s v="AEKSR7FVH2XR55S47DZZLAFA4KHQ,AH2Z4CKZS7LRJGKNN7CBOZMQ5SNA,AGZOQA4S3KYQ5XWA2NNCVAPL5NAQ,AFAI2HVZTWZTAN4VOOOMVS5H55VA,AEQ2H25C6M6LFUM7FSHRKM7MMHOA,AE562XMNDX7ZSE5LXF3ML73JYBFQ,AFVF4DJMF7VPQN73T57F4CZT2HGA,AEN6F63NGBECRWCS3ZXU6TVDF2XQ"/>
    <x v="310"/>
    <s v="R1DSLJ58BW45MG,RZF2IS7TK6MF4,RLAJSE9228SAA,RHZFWFPW57PEH,R5V3SEBXEYTV9,R3QW79LOKH6EDA,R15LLZLNGUHHTJ,R2NS5ZCYJFF5KE"/>
  </r>
  <r>
    <x v="860"/>
    <x v="846"/>
    <x v="68"/>
    <n v="1565"/>
    <n v="2999"/>
    <x v="0"/>
    <n v="33327887"/>
    <x v="1"/>
    <x v="61"/>
    <x v="1"/>
    <x v="709"/>
    <x v="728"/>
    <s v="AGNLXH7GFRBUEG3GEYNDW6B6Z55Q,AFMRUR3XGB44Z6JGCPGIS6B7MXDA,AGERS4EZVITFCCWLQIZ7P4XAEAEQ,AHEYB5YSDOJS2CX5ZYJGEGSQ4JEQ,AF5EHB4Q72MUV3PTDIRKOU6RZJNQ,AGPBIM77CMHJZPR4GROXSNK3GOFA,AEQ2EQIV34AERSJYG3RO5D4RPS7Q,AGZQCU7SW5KKYPSR376PM6UUQDAQ"/>
    <x v="703"/>
    <s v="R1LQVBM4K06W5S,R2JOL8YUJPQPHV,R4GYZF4RHILFG,R1N31UERSTNV5O,R2MUNSVDTDZEWJ,R1KOFVG8EPNCLM,R2COFUCWX7JY7G,RFCY28Q2RJYLY"/>
  </r>
  <r>
    <x v="861"/>
    <x v="847"/>
    <x v="56"/>
    <n v="326"/>
    <n v="799"/>
    <x v="0"/>
    <n v="8607627"/>
    <x v="0"/>
    <x v="53"/>
    <x v="5"/>
    <x v="710"/>
    <x v="729"/>
    <s v="AEACCLBAYRCRJLUMTQVS5JSOYYVA,AETROJMOXLWYXXLMLCU7KW4HXETA,AH4BA34R2VIOKQRIJLXUDKFR3MQQ,AFYSXQBPVL6SBVWFIUWXNK5P2FWQ,AENMVCXATZBLHQGMVGSSY4XTNKRA,AHGP46O5MO2FPEVAHZM6A7EZHAEA,AGAHJYQQHZEZZ7ZVR7557735PGVQ,AET4QQ4FHIRE6OWDOEU2264PW27Q"/>
    <x v="704"/>
    <s v="R3URKY34C3O6C6,R2SMDSG8MX72UY,RH36PLQFRREG5,R50KZDO2KFBYT,R2XL28KE1P2MKO,R3DA5G1OV59TGX,RSFTU5X4MU4K0,R33V9MXUFMY7S8"/>
  </r>
  <r>
    <x v="529"/>
    <x v="517"/>
    <x v="11"/>
    <n v="120"/>
    <n v="999"/>
    <x v="0"/>
    <n v="6484509"/>
    <x v="0"/>
    <x v="51"/>
    <x v="2"/>
    <x v="383"/>
    <x v="393"/>
    <s v="AG4KZO4DB3TYVVMBWPWMMJGD4ZYQ,AHE6VSQN5XCADFDWC3TZMMWKYADQ,AHRNAZGI4ZD7G633XI64QAT6F3WA,AHUX4GCB3OYN52TETLMI7OO4JJGQ,AET2XG6WT3TJSTOJRZ5UFC5TYYHQ,AEOIVRQ4ELTA76SML2EVSFT4UM6A,AHEXJOGQ4ZOV6QSW3IHMLRYGFMQA,AEWG5SV4CCM5NUDRMA22BMJDGZVA"/>
    <x v="382"/>
    <s v="RO163Q6WRVSZZ,R28DMP1E79OWIH,R2FJI6OH7CFVRL,R1CHL5MG2PHSFJ,R2T11MDTCMZ8IQ,RV544Y0ARIS17,ROHRC9ZCY3ZKI,R28O9QSWHZF2KK"/>
  </r>
  <r>
    <x v="862"/>
    <x v="848"/>
    <x v="54"/>
    <n v="657"/>
    <n v="999"/>
    <x v="0"/>
    <n v="13930056"/>
    <x v="1"/>
    <x v="67"/>
    <x v="4"/>
    <x v="711"/>
    <x v="730"/>
    <s v="AEW6MM2KKYNQQXXAFQH4YNVRUBMQ,AG5B2JK25IVZJ4XBES43PYNFRI3Q,AF3COUSTM5YZSV3S6KASMJ6NC3JA,AHSJLI3SFLCBQV75ZJ5STARKTDBA,AH5A4BY345NKVTFEO733D6G7QNYQ,AFCNIB3CYWCWG5XWEUVDXCLNLGSA,AHSTM3IJNFXMWVR5TOSMDLHPXVTA,AGMZXK5XYLQSAZSVUHHFFIZZ6SGQ"/>
    <x v="705"/>
    <s v="R14SXAZCRPQZNK,RA7ZKRJ46E457,R311BANNTQSXO1,RFEQZHNT7QDV3,R12TLXBNBGY3Y7,R31NPLPBEHHJVO,R1T99LYGHCHHML,RIW7K2PKLTNVA"/>
  </r>
  <r>
    <x v="863"/>
    <x v="849"/>
    <x v="62"/>
    <n v="1995"/>
    <n v="2895"/>
    <x v="0"/>
    <n v="31150200"/>
    <x v="1"/>
    <x v="39"/>
    <x v="13"/>
    <x v="712"/>
    <x v="731"/>
    <s v="AFLGIDPC5GTJ4ET22CVZHSHBYCJA,AGFIU57KQ27B2HIIHLNRXEX4LD3A,AH2HEAF5KSG36DBJZATRGPWMQFFQ,AEHFXUDWPL2CJNEDKMN5473JESNA,AGUZ3J4FHC3D4PBXVYJSJLCYLR6A,AEE5TKO2YQMMVIBAGMEE4BQS6ZHQ,AHHWAZU4DKWHDYX6TXUOHE56T5AA,AHOGJRONCJE5ZAJX5CV76QCAKC5A"/>
    <x v="706"/>
    <s v="R2W6BKEVXNT3N,R1W63TB4MX8482,R28EZ6Q89SHMHD,R1D7A93DR9F1F8,R3GZGLWVKTBWY0,R1VY2XWEWPHWWO,R2I50QOEBLLIHS,R2U71462QVBEYX"/>
  </r>
  <r>
    <x v="864"/>
    <x v="850"/>
    <x v="71"/>
    <n v="1500"/>
    <n v="1500"/>
    <x v="0"/>
    <n v="38994000"/>
    <x v="1"/>
    <x v="26"/>
    <x v="5"/>
    <x v="713"/>
    <x v="732"/>
    <s v="AEOZN7QHTHMBMPZ44PLKH7ML2GFA,AHBZTGUKAUVUWWRIX5NAR3LFRRDQ,AHBZTGUKAUVUWWRIX5NAR3LFRRDQ,AHXL7635W54KBJSQMVBH5NU5M5HQ,AE7ODFGTGXOJ43E766LIKWOZWYTA,AEME7YWZ3YMKQOAKJY6QV5XKRQXQ,AGMGMQ6LB27Y52XFBO7LZIGDTRQQ,AHJICOXQKSOPQGHIO62545GNPNNA"/>
    <x v="707"/>
    <s v="R1JNM12EEHAKDU,R3D30LR1EYBE2P,R30L9O9HJ5UAK7,R3QZUREJQF2YLA,R3MY5QLMJHTG5E,RBTESL54NFQBN,R3S8IJGRFFCKTT,R14K1I1T1JA1QO"/>
  </r>
  <r>
    <x v="865"/>
    <x v="851"/>
    <x v="48"/>
    <n v="2640"/>
    <n v="3195"/>
    <x v="0"/>
    <n v="51586470"/>
    <x v="1"/>
    <x v="49"/>
    <x v="6"/>
    <x v="714"/>
    <x v="733"/>
    <s v="AE7D3RJLZB7FRIEHCAY6O2ATRJDQ,AGR6MSMT6NDHTYUYWIF25PIVEEQQ,AGDGOIKF2V3IFHQLZ7QSCAYQTRNQ,AHQ6LZRLPWZRHXDESLTHYTIQPKVA,AHNLTNUGEDFJQZDRMZTHFFEV6YHA,AE4ENCSAVBVYJVFC3GMNMRDSD2KA,AEBRFXFON7LZTJCLJHVYUTGAG4JA,AEA7RJWIWRHGUYKUP6LJBPRSZCDA"/>
    <x v="708"/>
    <s v="R26QIZZV7XHNIM,R1GG4OCTVMJ08P,R17YPP58KBZRVP,R2KAS4LGHND8IP,R1R2V16C9M5EE5,R3JFQAZ34O319C,R24Z5Y8NGE1CA4,R3QQUAIJT1HNL4"/>
  </r>
  <r>
    <x v="866"/>
    <x v="852"/>
    <x v="115"/>
    <n v="5299"/>
    <n v="6355"/>
    <x v="0"/>
    <n v="52619400"/>
    <x v="1"/>
    <x v="49"/>
    <x v="2"/>
    <x v="715"/>
    <x v="734"/>
    <s v="AHV4RBRC5YCXKIOQC2Y4PFTQPZJQ,AEXNDM5WOVFGYVZEG5WIZCIJVN6Q,AFU42F26AWWMHVXXPQBCV3TMJCQA,AHRL6UH5ZPAO25IZNBKRHIBU75MQ,AFNKZKUMVGEZPPAHKKX66IV6RJ6Q,AEK6GCTCP57ROUFQRMAH5X3NVLOQ,AEMKNUIMZACX7TT5FMUOPSS5YNMQ,AE47Z7OIMUONNOFNS74AL5G3SEUQ"/>
    <x v="709"/>
    <s v="R113XKB6ZAUQF,R2SOXALV4NB8GQ,RONEN38QVS6OD,R1SSASOUEVFGI9,R3NJ4S4NF2MA16,RCNZVZSXG9YK0,RAN94F4HUX984,R2PCQJOKH6H8MK"/>
  </r>
  <r>
    <x v="66"/>
    <x v="66"/>
    <x v="0"/>
    <n v="263"/>
    <n v="699"/>
    <x v="0"/>
    <n v="314550"/>
    <x v="0"/>
    <x v="33"/>
    <x v="3"/>
    <x v="55"/>
    <x v="55"/>
    <s v="AF6SKHWKK53BMAI6UVJA5FJMLK3A,AHIWSTMUSIYZAZQAMOLMPJHR7NMA,AHYDC5KBSNP2LD5ZV5SXO3CQSCDQ,AGACLGW4IBQOHLA6UJBIUNGVBRMQ,AGFX4BFHOC6FXDFPD2O24RCD32NQ,AGMXX5UGO3VXFAN2HOVYOWQYTRYA,AGNGZAPY5HMB7OOQAXQ3MH5OLVSA,AHR4VQLVSWORK3A35U3QA6IOEEBA"/>
    <x v="55"/>
    <s v="R1LG3XV2XYCQQB,RPVNHPEU1HG9F,R1MD4LW015PP00,R5RCZRA2XSJVU,R1TPVT7TXNNW2,R1GYI0Y69RU13,R3S5U7BJ1KTKAU,R3F02OAHFU646V"/>
  </r>
  <r>
    <x v="867"/>
    <x v="853"/>
    <x v="124"/>
    <n v="1990"/>
    <n v="2999"/>
    <x v="0"/>
    <n v="42696763"/>
    <x v="1"/>
    <x v="67"/>
    <x v="4"/>
    <x v="716"/>
    <x v="735"/>
    <s v="AGJBZ5PXDKBX5LAIWE4RFKQRZOPA,AHZ3OEXV4JL4MNSPNLNCAKIDTGNQ,AHSI5YU57HTLXWPV3GB3YBW6ISDA,AFKYLXLD4CQD2ZTR2332YUOELWAQ,AGO7DPNCGHKXTC2ABQIMLYLWLRDA,AEKKCP7NXBVTMBOUE3MX2X2NTNQQ,AGQWMX7SUHHGX32GDU3UFQOZJ7RQ,AEZGTPDU5BSCNFPNTFRPZEHHKKUA"/>
    <x v="710"/>
    <s v="RNAHH2L1RS339,R25LKZL3WI5EYS,R1KYR1BYKCW4XR,R1Z2TE2D9DSTWJ,R3D1T07CPJPZ8M,RN0DG3MRTSSP6,RLK0Q8WACYKMY,R2FOHIRKITGEFQ"/>
  </r>
  <r>
    <x v="868"/>
    <x v="854"/>
    <x v="131"/>
    <n v="1289"/>
    <n v="1499"/>
    <x v="0"/>
    <n v="30981332"/>
    <x v="1"/>
    <x v="81"/>
    <x v="6"/>
    <x v="717"/>
    <x v="736"/>
    <s v="AGT572FSHJL725535LQUNZXHTO2A,AGGIJ2Y7MC4VSMU572S7NZMHGSTA,AHQXV74OUKWTTJSEF3A63MBXSCAQ,AF2GX6LD7IUTQ5V4S3VZ2LMZMAJQ,AGPB4U5YAXMJXJV6SGR5TAXFXMBQ,AFJO4HYHQHYRKJJNE3ALLGPP4J5Q,AG5GIDKTKJL5GQO4WODHFI2ALUSA,AFON2UWSBTUCG5QSHZOAMHVI4WSA"/>
    <x v="711"/>
    <s v="R1DQD1BRKH1AIO,R3ESPNPFL2XD8Z,RS64CINVRWLQ7,R38X9EM0L2O5AW,R2DB9HD4SGR8PU,R3CRC3DNW750LR,RKS4KUTPX1X5Z,RF9V415MCUOM1"/>
  </r>
  <r>
    <x v="869"/>
    <x v="855"/>
    <x v="91"/>
    <n v="165"/>
    <n v="165"/>
    <x v="2"/>
    <n v="276210"/>
    <x v="1"/>
    <x v="26"/>
    <x v="6"/>
    <x v="718"/>
    <x v="737"/>
    <s v="AGFI7QAP24WKYIKSVOKOI6AH5QWQ,AE3OLFD74JMTB3BH445H4VU2KR4Q,AHVSB2RAFNPMGZEKR7Y5SW6XN3PA,AHP7DRD4MLKSHBJGYJWJFEVRA6LA,AHPINNJOLXOPGJXN2Y6S5NVCW6JA,AGFPOSNBSZEQER27XB5IHLWGJL3A,AGW6CYJRLVAP5TGYYDZ5CD4CTYXQ,AFEIC7ACC5JILEDYC52PZLVKB4QA"/>
    <x v="712"/>
    <s v="R17OSOGCSZ1TU1,R2V3IDY4X5DO07,R10YPJXXLIT9PF,R2NI83SF805SZB,R2O53KW0B4KLDY,R24235I5D6EXHG,R2ATCM75K287E3,R15Z1PSJ93SSWJ"/>
  </r>
  <r>
    <x v="870"/>
    <x v="856"/>
    <x v="108"/>
    <n v="1699"/>
    <n v="3499"/>
    <x v="0"/>
    <n v="26903811"/>
    <x v="0"/>
    <x v="24"/>
    <x v="9"/>
    <x v="719"/>
    <x v="738"/>
    <s v="AF7KVNWBD7JWYLKGKXBYJ5O7RQ4Q,AENT4PFAUWIXBLC63RBXFSIQS25A,AFNJ2FA2TZWNELD25ME5HKAFNN3A,AE7HD2B333CUTVNEKKQ2OFF3ZWNA,AH7QP5VH5777BLVSP5M6KE2IEOWA,AFHOIELXNNNUIH657DZGY66E47BA,AG56GJXG2U4TIZ42J4H5SIAOZFSQ,AEE5ETMIZN42YFYSNE3DUQUSWEJA"/>
    <x v="713"/>
    <s v="R268UIIQ8R8LOR,R15VZPEXXYZB7I,R3R1OIOGZG4W4C,R3EQ4KGEQ3TQLL,R2N86U6QNUP5VH,R3E30BZGJ93XEM,R3M5YID5J08Y5T,R3BE5A24UBV6J7"/>
  </r>
  <r>
    <x v="871"/>
    <x v="857"/>
    <x v="81"/>
    <n v="2299"/>
    <n v="7500"/>
    <x v="0"/>
    <n v="41655000"/>
    <x v="0"/>
    <x v="12"/>
    <x v="3"/>
    <x v="720"/>
    <x v="739"/>
    <s v="AGVKCM3HYXDY24CDSPW7OCLKBY5Q,AFLU4N3XW4NR5F76OYE32MFHFNDQ,AHCTMBY6ILZV6NI6M6AMLCOF4ICA,AFCMAZH6M3TVEIJMUB2MX7OYSKSA,AFVHSUME3FXLMVWOAUMSW2FQY5OQ,AFKXPQJBEVNNZLC74ISHNFVCO6CA,AFELQDSWBB36DNLRMGBO2JO3C7GQ,AESUWQB3L5GNP2BJPUD4MXJ5D7EQ"/>
    <x v="714"/>
    <s v="R1OSNR3MGFRFSP,R30DTM6QZ6M7WP,R3S13J4FS6WPSO,RLZ31DCVWX3TE,R1P3GEEP9IQDDU,R37LC3F796EB2F,R96RJS8HIVU9Y,R2RNSF4YBRGI3I"/>
  </r>
  <r>
    <x v="69"/>
    <x v="69"/>
    <x v="0"/>
    <n v="219"/>
    <n v="700"/>
    <x v="0"/>
    <n v="14037100"/>
    <x v="0"/>
    <x v="12"/>
    <x v="4"/>
    <x v="58"/>
    <x v="58"/>
    <s v="AHVZCQP5SYIVGZJK4LRP55ZXWETA,AF6YDBL3KYIK3LBKKDIHUMOLKN4Q,AHKL2U5BIK4ZODWORRJ5RWNLL2TQ,AFKZHMXRXMRTVZLMHATTD53AVKRA,AGFTWXF3QWIHMPN7SMTSHB6HNJ7Q,AE4G376L73UNPWICYOSYO2KNXYJA,AHGFA5MNVOFDMIL3322YZ6IOA5VA,AGUR3CFYVZUMDJQIESKOIQOGV7AA"/>
    <x v="58"/>
    <s v="R1BC08IFG4REKS,R1FJKIHIO54SOW,R3JR48W2CI480,R3JH7SHSXDT1GT,R35QWAY83WL8H6,R25N2U90N2A5AS,R19AK3DT3JOE82,R210WJI15JCSRE"/>
  </r>
  <r>
    <x v="872"/>
    <x v="858"/>
    <x v="79"/>
    <n v="39"/>
    <n v="39"/>
    <x v="2"/>
    <n v="130416"/>
    <x v="1"/>
    <x v="26"/>
    <x v="11"/>
    <x v="721"/>
    <x v="740"/>
    <s v="AEEH5DFNKICJXQME6UXNS3P3OM3A,AGBSAL7DSIA2DOH4OECWZNBWUWFA,AGTWEFLTCAACRA263SPI5GJ3RTAQ,AGZLLIPSQAYH3KIKTP6FY5OERQDQ,AFE53GDVPWIFSX5PQH7P3SEZ4HKQ,AF3ST42POCJQZNBDQENBSIJFNH6Q,AEPLASBTA4EAJJGZ5Z4HSGL32J3Q,AHFGGYF4MVQF5EOQIFQ2MUKGRRKA"/>
    <x v="715"/>
    <s v="R3163MRJDEJMN7,RSQGCR6V7H766,R39PS8UO1CZS2D,R2G3S1O4BOU5BM,R2OKTDJ57O6M8M,R2Y0AL3630YZ03,R3PUTU32IYSOX0,R1NV8Q97WIK4LE"/>
  </r>
  <r>
    <x v="873"/>
    <x v="859"/>
    <x v="67"/>
    <n v="26999"/>
    <n v="37999"/>
    <x v="0"/>
    <n v="109665114"/>
    <x v="1"/>
    <x v="56"/>
    <x v="13"/>
    <x v="722"/>
    <x v="741"/>
    <s v="AGIQYUS55MG4UWXTEF4PRMPZWPQA,AH4VWAKSTYSTM4XW5I4VA4VOGL6A,AGXLDDFUAUJIXQ5SZK2CKHJGCO4A,AFDV3XB5P65LS5FRSIEWKAY3K3JQ"/>
    <x v="716"/>
    <s v="R2BT60BZIDC986,R17KDJGM0QOT3P,R2U9CP6B4FEVBN,RJ29G3M313IFR"/>
  </r>
  <r>
    <x v="874"/>
    <x v="860"/>
    <x v="24"/>
    <n v="1490"/>
    <n v="1990"/>
    <x v="0"/>
    <n v="195517500"/>
    <x v="1"/>
    <x v="23"/>
    <x v="3"/>
    <x v="723"/>
    <x v="742"/>
    <s v="AF7IXQKBUL6NEIQG4R53LMJJUGXQ,AHB43CZ4RHLJ5S6CBOWX6MEI7J4Q"/>
    <x v="717"/>
    <s v="R69FUCBNGBRX1,R8VZ569JVM3CS"/>
  </r>
  <r>
    <x v="875"/>
    <x v="861"/>
    <x v="46"/>
    <n v="398"/>
    <n v="1949"/>
    <x v="0"/>
    <n v="146175"/>
    <x v="0"/>
    <x v="27"/>
    <x v="1"/>
    <x v="724"/>
    <x v="743"/>
    <s v="AH6ZYHC4ECJ56T4GGZCL6MITCTMA,AE4TXVJAXHK5R7IELJNWWYHFIN6A,AEIJ7SPIJQQGYL2ILSVFV7L7KUCA,AGPQF6FIRVMT534CMDQOPD43MABQ,AEWSLNWPA73PVMUGHDJFRBKEAPSQ,AGBYFOYR3NI4NL3YQNDGZZF2IK4Q,AEM3QOT5IZHF2LEZT6LFD3OTDOLQ,AHK3VCLMISL3QD2KOQSW6WHTC6QQ"/>
    <x v="718"/>
    <s v="RLHRP9RFNLBWY,R2C5QG39XNO5MS,R18G29NPVIGLWJ,RX6C2AZO7L6A3,R17FIVZES7T2LX,R2KKPSW7W1WW38,R322DDJFFCLA2H,RHR04GI4R2ULD"/>
  </r>
  <r>
    <x v="70"/>
    <x v="70"/>
    <x v="0"/>
    <n v="349"/>
    <n v="899"/>
    <x v="0"/>
    <n v="133951"/>
    <x v="0"/>
    <x v="4"/>
    <x v="6"/>
    <x v="59"/>
    <x v="59"/>
    <s v="AEOIHOJD3O5MYSVWZOBDUJGYWZGQ,AF6LAYTAGSTBKL2QUF3WFB6OMCPQ,AHKXH7KSF7CPJCJMHB6B35VPTETA,AFELQLNWTS4QJNCCA4ZDTWHVORJQ,AGGE54AKRMX2XMQWQQTSUOPL7CHA,AG7ZAJNX4XZ5LTA4NLWBHTCX2V5A,AGYSVNZMQT5LOVKHSCYDE7OAPKVA,AHAI6EM7F7W3GV3SUIDSKWTBJOSA"/>
    <x v="59"/>
    <s v="RDFETF8YFDP96,R3604ERFM30Q4D,R1CB3GDRVBHAIG,R29H4558OA57RW,R2C4V03DG7EDWE,R20CNK6VJGER17,RXZLH38FGBU9K,R3E6TE6HH92GC3"/>
  </r>
  <r>
    <x v="876"/>
    <x v="862"/>
    <x v="108"/>
    <n v="770"/>
    <n v="1547"/>
    <x v="0"/>
    <n v="3998995"/>
    <x v="0"/>
    <x v="8"/>
    <x v="4"/>
    <x v="725"/>
    <x v="744"/>
    <s v="AF33NXAARAF2D6VUOBSIWL5CV5MA,AFPPWBB7UVUGIXVIQVFWL5CN6XAA,AFM47S7NXDRALSGXS4LAFU743QJQ,AG7B6TJPNXKVLBY3RPA6HSCFJW2Q,AHBJAEOHXRCVYWBFYUOG2G7NTVLQ,AF6DRSZOQ6E5M6BH27L3GA3SYW4Q,AHAPGUPBVNULSTPS5Y3SXCSWGT6A,AEQGO3ENRW4OGBGWUNECEWY7LMZQ"/>
    <x v="719"/>
    <s v="R1TJKL76C0W8AT,RI1F2WGK4HN7I,RC05PR7RHAM9E,R1LKX7E6XKVV27,R2FOPD4PXWCP5N,R2URWEN1QK21IU,R37JHQEP9ROA6N,R3DE3ZEHY39HOR"/>
  </r>
  <r>
    <x v="877"/>
    <x v="863"/>
    <x v="31"/>
    <n v="279"/>
    <n v="1299"/>
    <x v="0"/>
    <n v="6588528"/>
    <x v="0"/>
    <x v="72"/>
    <x v="1"/>
    <x v="726"/>
    <x v="745"/>
    <s v="AEB6ZUPDFZXQWXHE72JVVSO4ZFGA,AHPZYFKIAW7DX6SSCSGI27FGMZTQ,AFMXLK3YUJVFGQV33RBZQ4IDUPTA,AHMG256GFFJ3XGDBZ33VX2SHQ4OQ,AGWJWL3N6X3HBXK4SKRP6FWDSBGA,AEUNYC2KUYOZRA2TH2WTZ3RG44WA,AHEMPQZQUAERYFBDHQWBEN2KXO2A,AF4ND7E7FHRXWLU2TP27B7BIRJBQ"/>
    <x v="720"/>
    <s v="R3GUXZHJQIMMGG,R27GLD21LM330R,R1QKCIUA11Q764,R1H8WXNDG50VLO,R3UCW7IYN6BWZ3,R5ADY24AITSUM,R9FF9TS3M8P92,R20I0S1U3RR780"/>
  </r>
  <r>
    <x v="878"/>
    <x v="864"/>
    <x v="132"/>
    <n v="249"/>
    <n v="599"/>
    <x v="0"/>
    <n v="3585015"/>
    <x v="0"/>
    <x v="30"/>
    <x v="6"/>
    <x v="727"/>
    <x v="746"/>
    <s v="AEG6NCZPUEEC3YY267IS3YMFRBWA,AE3S562OZDGHRXCXEO6AXOU3W5AQ,AE4ENCSAVBVYJVFC3GMNMRDSD2KA,AFREKZH5BGM747DB57WHR4RTR3QA,AEIFPFERCLDOHEDLTL4AT54MGQYQ,AEEGGAYRYXP6RHFL64B5MD5RVOKA,AGB7JIFSP63DCBEXSQJ7NV4QOYMQ,AGTVC53G6H2H6XPYPMPKWPVMEYNQ"/>
    <x v="721"/>
    <s v="R3L1T1SL8IC3UH,R250EC6F25GMQ2,R394W20XOQRZP5,R2QGR6SJBD2P9Z,R186IO80N0J27F,R87MN20OCTGUO,R371GCMZMTM6ZS,R2ELNQ06PADW2K"/>
  </r>
  <r>
    <x v="73"/>
    <x v="73"/>
    <x v="0"/>
    <n v="115"/>
    <n v="499"/>
    <x v="1"/>
    <n v="3858268"/>
    <x v="0"/>
    <x v="36"/>
    <x v="1"/>
    <x v="61"/>
    <x v="61"/>
    <s v="AEGZSNGSJJAEMJ3RRNVZTKUILOHA,AGX46OTZ7C4VDXH4UA7ZAZIZUMYQ,AEDLLY6JXNCVYIW227SBCPVYHNUA,AGTJ44UNO6K5X567YLQPYGN3TV4Q,AFYCBABBI2GCQRSCKIRHPLQNO72A,AG55XGEMTFKS7BXQTNFKHFTMMW5A,AGQYGAK76B74HUWOOUOFTXH2LAZA,AHFHIY2KE5PQIJ6H7PKV6N7OLIZA"/>
    <x v="61"/>
    <s v="R2VUNGNI96EEJ7,R2JGNI2T5LVFRQ,R9ISXRV6DA0OY,RZFW11UFTCBVH,R1WGHB13Q2OLYA,R11ETJ640KDIRW,R2IA54QBAYAGND,R23Y3AD6E6GE9N"/>
  </r>
  <r>
    <x v="879"/>
    <x v="865"/>
    <x v="133"/>
    <n v="230"/>
    <n v="230"/>
    <x v="1"/>
    <n v="2168210"/>
    <x v="1"/>
    <x v="26"/>
    <x v="6"/>
    <x v="728"/>
    <x v="747"/>
    <s v="AF2RABP57DKRSINAD3R2DKITOV7Q,AEGE3H7UIM7FCTYQKD3MMRM3EXMA,AF35WMTKE2Q2F5DQEVAGC5VDLAYA,AEW2XGFZJOWDL6B4TNN4TZC2TRFA,AFQIRFHBUQALCU2BDHWX6T6YOJ2Q,AGFIPI7I4JGMPSNAVSWCA4P2WIAQ,AF4LSZBP7I7DOSKCLX5MZGSR7WJA,AHPDWYQTQGOMTW2T43NC4QQJIWSQ"/>
    <x v="722"/>
    <s v="R1XLI27TRADFPX,R7BJF3442UAD5,R3G24OOLVH7NPF,R12IKB9O73E02,R2ACTXOL3JK11B,R1TI7GK9XO06OA,R1AP03CT7J9XZY,R1DYZ7SHA1FWJ0"/>
  </r>
  <r>
    <x v="74"/>
    <x v="74"/>
    <x v="0"/>
    <n v="399"/>
    <n v="999"/>
    <x v="0"/>
    <n v="1778220"/>
    <x v="0"/>
    <x v="13"/>
    <x v="3"/>
    <x v="62"/>
    <x v="62"/>
    <s v="AFJVYK4FXVGRSTSLGVUE5JGB2NVA,AEVJIJSEUXPBRKOQ2PB4JNBUTFRA,AGRLDCPA7VJZZTV4GUIODVQ3DTHA,AEUDATTJUCKFQ5ETVLUU57ZZ3XXQ,AEGR6ZYWXPEZWM7JUEBWQHAOPS2A,AEETOHX32FYDRI6SIAW7L76Q2NHQ,AELSOXQRZBOFSSY4HJUR4Y7ASQBA,AFJ6ALITTDOSUNPSFLRGDVIAEWBQ"/>
    <x v="62"/>
    <s v="RMEKYV7XWTWKV,R1PYVXH6MGUQLU,R3FUT08S34HBHW,R2X57Q7030Q9DG,REPXGC5R2LG85,R399JBQZ8JKDKC,R1N2RQSGT02EZJ,R1NGVE16U4ZUIR"/>
  </r>
  <r>
    <x v="880"/>
    <x v="866"/>
    <x v="62"/>
    <n v="599"/>
    <n v="700"/>
    <x v="0"/>
    <n v="1610700"/>
    <x v="1"/>
    <x v="81"/>
    <x v="4"/>
    <x v="729"/>
    <x v="748"/>
    <s v="AHPRNMXR66DD77CEYCS5XWD6SIIQ,AFSP434VUSNRSG4UX2ZLIWZXZ2KA,AEBIJEXNYPRKO5MKEV6Y3B7T3CCQ,AGVOEUHI37YTWKDUKVJVBC3EEREQ,AH6NMSZEUI2NAFVB4F2ZHK2IE5SQ,AHMBCE3D5FLL2VTWRXIWZCXIYXRQ,AH35ZZDDDXAUW4RYSRKV4QYYOS3Q,AF2BZP4VGYYRYIHU2HKLQUSH4ETQ"/>
    <x v="723"/>
    <s v="R1YFWBTKE811UK,R7JA1V7MRECMB,R21GDLJZA5TI9W,R1O4EEFOQBZ0JO,R15B7E5SEJPSZC,R197ZA6SKUG991,R3ND0LPTOXRICR,R2NAFIJTOX2QVU"/>
  </r>
  <r>
    <x v="881"/>
    <x v="867"/>
    <x v="134"/>
    <n v="598"/>
    <n v="1150"/>
    <x v="0"/>
    <n v="2915250"/>
    <x v="1"/>
    <x v="61"/>
    <x v="3"/>
    <x v="730"/>
    <x v="749"/>
    <s v="AE2XMB6CEF4SCPYQI75GHNYEAXIA,AGGZZQ5IGA5QAIGYO5NZ6PVT3D7Q,AE6DVWUAWPSVBSLLUQYNPPSQQAJA,AGY5QPHPBISAP2NWFXQM6IUE2FSA,AGFVUN4637QP6LIOV5R4RLQWPRAQ,AGFVDEDXE3HZWF4WGRUEPMDEGISA,AGLQGHCAPA45C7LFUS257GLOBJIQ,AHHZDQ4MJ63XTHK5UTCXGFSPQNTA"/>
    <x v="724"/>
    <s v="R367C8BV6Z0S2R,R9M1ZHBVREOSZ,R1B2QSKDQHE9QB,R1Q0759SBMZ8Q0,R3TSRA5SXC5XJ9,R31U43BO6CMP8K,RICP1UJVB4PBJ,R1T3MQ9K7LNI8D"/>
  </r>
  <r>
    <x v="882"/>
    <x v="868"/>
    <x v="82"/>
    <n v="399"/>
    <n v="1499"/>
    <x v="0"/>
    <n v="1035809"/>
    <x v="0"/>
    <x v="25"/>
    <x v="1"/>
    <x v="731"/>
    <x v="750"/>
    <s v="AEEFUBM5UGOQDCGWGY6JORVEO5QA,AHAYM6PMIGKODC5HL7EZ4X3RP6CQ,AHAX2XSXLJNPZD2VD24CXKB3YTDA,AETDMDOVSXTTR5XJPFQC5GABM44Q,AEV5HEZN2S7XTGGBJT353UZI3GMQ,AEXXGJ2SYJPB5NKCDX67RWMIXR3A,AEL73DAP3UV4QKJST55GPFBB4ZRQ,AGIBRWVH463CHA7ITXB5DLE2V7MA"/>
    <x v="725"/>
    <s v="R2I07NZ3TO67ZS,R1TFPBGO0PT14P,R7XWY4BKE5UP3,R2O91G56I5D5YG,R2AXSATZZSSY51,R1V45KR4JDINGH,R28IIWM1MJ40FD,R1T583O5CK7Y4T"/>
  </r>
  <r>
    <x v="883"/>
    <x v="869"/>
    <x v="46"/>
    <n v="499"/>
    <n v="1299"/>
    <x v="0"/>
    <n v="3559260"/>
    <x v="0"/>
    <x v="33"/>
    <x v="3"/>
    <x v="732"/>
    <x v="751"/>
    <s v="AFQ3U3VBOCWRK5FO7AHRDUWWSU3Q,AHAJYQR4MXON2FRMHGMXO5AQMB6A,AF6PSKIGQI3XF6ONPKLUZWTTIJ6Q,AEAHUUJODQRTT2CHUPUCRGDHYTKQ,AHXACIKX2GST7YTDG3AUJJ2XDI7Q,AF772HDBWQAREJWQ2CLI2OHNSKIA,AHHSFGNEBL7YFX6MBHHJ7YO3UJSA,AHVBXZN2O5ZS3WTPVLPL2FICSBKQ"/>
    <x v="726"/>
    <s v="R2HI3320WX2KM4,R10IFN992C8DZK,RCUB5N7M7W4XM,R3PSGENDBUUIVP,RJ60KRLZG27ON,RV54JVI6BCMEA,R1FU3HL7CR7VVB,R23MCK9MV2XQ7W"/>
  </r>
  <r>
    <x v="75"/>
    <x v="75"/>
    <x v="0"/>
    <n v="199"/>
    <n v="499"/>
    <x v="1"/>
    <n v="300398"/>
    <x v="0"/>
    <x v="13"/>
    <x v="3"/>
    <x v="63"/>
    <x v="63"/>
    <s v="AHH2TIJJ2IGD5H3DJO3FROUHRRSQ,AF37X7ZH7JPA6H5Q64NV6QFIBCYA,AFKT7LV4XE6XJ2VTHCBHPQECW2RQ,AE7GGDNBOHD2JQ2X5JPD666SAQOQ,AENNAVVG4GBJKDQKJXQUEKQKTXGQ,AFPSO7EYQBYVEJGD4TAT7YFCM6UQ,AFV5W5BR6PKGHPIG3J6TNFK7BSXQ,AHILALAA7Q6SQRTFJVLT75P37FXQ"/>
    <x v="63"/>
    <s v="R37D7HJR4MR520,RPXR67LNCQALE,R1K9WE1GDB2PP0,R34PZ2AX727RPD,R2HALNEM14EW7P,R3D6EV6X38WU4Q,R2NCR8UX28VRH4,R3PTXRLR7MPN25"/>
  </r>
  <r>
    <x v="884"/>
    <x v="870"/>
    <x v="44"/>
    <n v="579"/>
    <n v="1090"/>
    <x v="0"/>
    <n v="3795380"/>
    <x v="1"/>
    <x v="41"/>
    <x v="5"/>
    <x v="733"/>
    <x v="752"/>
    <s v="AH25R3GOS3TJRM57EUOXPJ6YJDFA,AHI5ZCPOFUPHGSJW7H5HCL3DYX5A,AE4CCI6LBWFJBG4CLFJFLCJZ7YRA,AGJ7SMZ3VQE3KH5WMLS6XPVDDZVQ,AGSBNTGWSEIU7PSDD3BDPKZ2K3CQ,AFLVPDTAQYKZ7OA4FBXW5NOHY2IA,AF5IQBN7EH66YYEVQXIEYZQMDQXQ,AH32IF3JR7M24NTRWQY3HTUUZCQA"/>
    <x v="727"/>
    <s v="R27KFK4I73JLFE,R8V781K3EEXOA,R1MJD5E998G25Q,RNPXYD8APOUDV,R1C5WKDF78NSE7,R1T6TU1EH6B8FD,RATCMF628XERW,R1ICHIF70ULN6O"/>
  </r>
  <r>
    <x v="76"/>
    <x v="76"/>
    <x v="0"/>
    <n v="179"/>
    <n v="399"/>
    <x v="1"/>
    <n v="567777"/>
    <x v="0"/>
    <x v="10"/>
    <x v="1"/>
    <x v="64"/>
    <x v="64"/>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r>
  <r>
    <x v="885"/>
    <x v="871"/>
    <x v="135"/>
    <n v="90"/>
    <n v="100"/>
    <x v="2"/>
    <n v="619900"/>
    <x v="1"/>
    <x v="79"/>
    <x v="3"/>
    <x v="734"/>
    <x v="753"/>
    <s v="AFSJUWV2I4CD53EPCRMOQJ3CWR3Q,AGLYAYWTFPPMLELDG7MBUTWQZTKA,AHAAYO56NUYMNL7O7P65YAAKV6TA,AFWPXEXJRSEYWLZSQDGUDSBDHBLQ,AES4QRD3RAYW2ORTU7E7K76ODZ5A,AFRXDI4SII4JBMPANDYIBWAXES6A,AGH6HBX2KQ7SPFSKTLA3TXXEODHQ,AHWWSRDGMUI3RUPRJLQY7DLHKXIQ"/>
    <x v="728"/>
    <s v="R1QL22IXTM3HYM,R2BCCQQCMW4X56,R8MW9P91PIMJ3,R1IR8LR4A6GBLG,RO0DFX54L3NCC,R1KTHYCCXHUBFI,R19DP6TCU06P4W,R30Y585J7G8SHZ"/>
  </r>
  <r>
    <x v="886"/>
    <x v="872"/>
    <x v="46"/>
    <n v="899"/>
    <n v="1999"/>
    <x v="0"/>
    <n v="3332333"/>
    <x v="0"/>
    <x v="10"/>
    <x v="5"/>
    <x v="735"/>
    <x v="754"/>
    <s v="AHMBY2YCZ6C6D5ZPODSHKAMFGXJQ,AG3O6DYHU7RR4V2YEZCO42RILNPA,AFZVM6YEGV5SQ2KKZFMEJZ25NKQA,AF77N36Z4TV2XEXVZL25HASNQP4A,AF5KHBJBXENJYBREN6IA25CAEGWQ,AG36M6YGRB65XEJ4LMC2U77FR76A,AEVCX7TC4UG5RDTPZTYNHJB5F3RQ,AH3VJYYQHPSF6ZL66EW2AX25XSDA"/>
    <x v="729"/>
    <s v="R2QMH49QWXWXD5,RZE6PGLAOZVVT,R1PHM7L7T8WXRZ,RL0X3ZRIGX4DE,R1XNTF1614VIVX,R32J5M2PXSRPZ9,R3BK8L5F69OOGH,R2QI0ODM6RBGCL"/>
  </r>
  <r>
    <x v="887"/>
    <x v="873"/>
    <x v="119"/>
    <n v="1149"/>
    <n v="1800"/>
    <x v="0"/>
    <n v="8501400"/>
    <x v="1"/>
    <x v="63"/>
    <x v="4"/>
    <x v="736"/>
    <x v="755"/>
    <s v="AEVZ5C4WDFLWANNAZDB3Q33OK6JQ,AGEHBUZ4FXMTXQ5W26K2YUNJDKFA,AEUNGOJK6SA34KCHNR47RY4AUQLQ,AFRWVROVBN5XNW6BTASVE47FBIHQ,AGP75AQH4URU3HHHPEIOT6NUT53A,AE3BO5WPWSLE4GZMDE2Y4HJYS6CA,AGKCXGDP6B3EETRONNRLMW2FEZBA,AE45GZLSH4SCD2YNBBHFAT7PULIA"/>
    <x v="730"/>
    <s v="R3TXEYX89U440E,R3IK34WOY8BHL6,R3QGSGJ6K6D8R9,R2G3VN5XLQYOVV,R1N6IARF74XEVV,R37LARJ1BGF0R1,R156J5Q0HIXPHD,R2QGF4PD8AJCSS"/>
  </r>
  <r>
    <x v="888"/>
    <x v="874"/>
    <x v="88"/>
    <n v="249"/>
    <n v="499"/>
    <x v="1"/>
    <n v="11407140"/>
    <x v="0"/>
    <x v="8"/>
    <x v="0"/>
    <x v="737"/>
    <x v="756"/>
    <s v="AH63HFCY2DBQCGPIVKPHXNHTA7WA,AFWFWVCRK5WBT2KNQO54ZRY6EGGQ,AEP4K42PEUOFUZBSUUDCSQBLE3AQ,AHR6J42MLK352GDZSY7SDIR7FRAA,AH6SYTU35PM6FS3MYCMZE2HUHX5Q,AHOUXQHR4KHOOR6GRVONQNICCGGQ,AF3RAGM4J65OMFTJPKIZ5EZSKDNQ,AG5PVVOM55OQOZLE6RR7HRGV4E3A"/>
    <x v="731"/>
    <s v="R29R1TCYOAWFAX,RIIZL921VLEN2,R3H6WPGK1I39B6,R2QHCEASALRHYF,RQ1YOGR9ENQ0S,R218PBX172UQIP,RRQXXW3ICBFQF,ROR9XQ354KNW2"/>
  </r>
  <r>
    <x v="889"/>
    <x v="875"/>
    <x v="79"/>
    <n v="39"/>
    <n v="39"/>
    <x v="2"/>
    <n v="529308"/>
    <x v="1"/>
    <x v="26"/>
    <x v="9"/>
    <x v="738"/>
    <x v="757"/>
    <s v="AGA4V2SLJ744MITK2FWWGPXOFB7A,AHDOHVS266NLKERWUCDBLOI2HS3A,AERHDD3XT6MQGSE4F4NHHYRDW3KQ,AHU7BO2DJJO2GP4JBADXH4ED6NUQ,AGSDISZT2Q56EHH3RWMSELFMI2AA,AEIY5QN6TDD4V2TCBEE6BF7KLIAQ,AEI4BIWGOCYLHHENSEEBA3PZACHA,AFA3SIQ6QNXPHVU6AIEL4FIMUYDQ"/>
    <x v="732"/>
    <s v="R1NAJ7CT76Z9SF,R17L9205IYOD,R2GAKH6NBQPCFV,R12VH0YMA85Z6G,R241P9DGAUL3DX,R3GYBSPX62MJ3L,R2YP7C5YQJME2G,R2HJ98L0OHC1I4"/>
  </r>
  <r>
    <x v="890"/>
    <x v="876"/>
    <x v="58"/>
    <n v="1599"/>
    <n v="3599"/>
    <x v="0"/>
    <n v="58239018"/>
    <x v="0"/>
    <x v="37"/>
    <x v="0"/>
    <x v="739"/>
    <x v="758"/>
    <s v="AFPBB55ERBMYZ772BNASND7FMW5A,AHM727ZYMMQDPUHJ6OWCUCU4355A,AFS3O2OIRQF5ECXHPLIAACRYS7ZA,AHMR6LPDRS6LA5Q4IPR7CR5C5UNQ,AHNKAHK6RYA2C67WMJPAHYF2SOOQ,AFAE3QQ4QXQFUDMR6PPV7Z2RBBXQ,AF2XP36RNYHP6ECLKWEGNJMPIMWQ,AG2GORYENZ57Q2GI5YX363VVLIWA"/>
    <x v="733"/>
    <s v="R1UJCPI3A1IO62,R2PYJXSSG9BFTD,R16SXX1OBUEAMB,R4TFLMVQ5UVRJ,R8DMW17GQ6AOQ,R2Z1QU2RURR98B,R1FYTHP32JRK5P,RY5MNH5OG5MSW"/>
  </r>
  <r>
    <x v="891"/>
    <x v="877"/>
    <x v="70"/>
    <n v="1199"/>
    <n v="3990"/>
    <x v="0"/>
    <n v="11602920"/>
    <x v="0"/>
    <x v="20"/>
    <x v="0"/>
    <x v="740"/>
    <x v="759"/>
    <s v="AHL435VQHZZXB545DXGLIZSACFOQ,AG6OEN75DD6ADCNOYEGCMHZRI22A,AF3CWTDKJKG76CDV3IL6X72ZC6EA,AF73CGOZKN7MGOT7NZBIJFV35UQA,AF4CMSAMBV4RKGO4LWDE4LY5K2QQ,AGVG3B4ICKXGMOKDYKEOWIAO7LSA,AFVLASKUEKD7ILQRPFL4TAUJAUUA,AH2Z5DXERV53SFHROV27HKERTZPA"/>
    <x v="734"/>
    <s v="RLXE2MCKLCYMB,R39DFUZXNDFQ4,R30U7W2G83AI48,R2XV70VLS1FAG4,R2J9MLKK77OS34,R26A2586S9NYG2,R3MYYL9O8BO3GS,R1MGSYIMCSNMTO"/>
  </r>
  <r>
    <x v="78"/>
    <x v="78"/>
    <x v="0"/>
    <n v="209"/>
    <n v="499"/>
    <x v="1"/>
    <n v="267464"/>
    <x v="0"/>
    <x v="30"/>
    <x v="2"/>
    <x v="66"/>
    <x v="66"/>
    <s v="AEBHZQJ4R2TZ57GOCSTMIP53F4JQ,AHSESHUAGEFQ62M3KYV3EK5K77FQ,AFB3MTOE4VW2XO6RTJGIWJYH5OBQ,AF7CJCAKRIAY4BVN77BTSZYXXIZA,AHW6UBYJXSPOMQVGP74VQ74BO55Q,AGIAEJN4RPI6Z5ABV733VJMBUZLA,AHUELVJPFM3FEIMF2DE7OTNQD5VQ,AHPVTM2FDYB3YW3MXB523JWJTLQA"/>
    <x v="66"/>
    <s v="R2LX1M52C4KNJA,R2BXIXVBJUUUEC,R19EYLO6N0AKLG,R2PGJZAQVR5XQE,R20A9E5E100YPR,RTSX75DFGY3VC,R1WGYKGMT7EHPY,R1ZXKR6UFH5VNW"/>
  </r>
  <r>
    <x v="892"/>
    <x v="878"/>
    <x v="44"/>
    <n v="1099"/>
    <n v="1499"/>
    <x v="0"/>
    <n v="3560125"/>
    <x v="1"/>
    <x v="35"/>
    <x v="0"/>
    <x v="741"/>
    <x v="760"/>
    <s v="AGLOZNSKAGH5XUZEAZ3FZTQ22CHQ,AFAT7XOWTWEFHD5OPAUPOMHDS6ZQ,AFOQM6Q5YBLXIBXQ3OX462DOEJTA,AHRIS5H6Y3RZXHEWWOIH4G2LYJRA,AEHJFSE7VES6WCXZMR7OAQ6W7NIQ,AEGAHQJXL5G7G3Q7RBN6RDVGUTVA,AF6HEKQ4VQN3LEYA35NQCEG6LAWQ,AEYIX2KJOD6M2ELCQRD2AQATBBKQ"/>
    <x v="735"/>
    <s v="RK1D5GNVFWW81,R1J8O3B5JA0UAZ,R2MSW0Q2BS0Y0P,RSN8DME4CMZOS,R2FWC32CELK3AN,R1S08DNN0E78R7,R1ASEJB3TZPPVG,R1X9I04FF3QE0A"/>
  </r>
  <r>
    <x v="893"/>
    <x v="879"/>
    <x v="91"/>
    <n v="120"/>
    <n v="120"/>
    <x v="2"/>
    <n v="594120"/>
    <x v="1"/>
    <x v="26"/>
    <x v="6"/>
    <x v="742"/>
    <x v="761"/>
    <s v="AENWPLS2BHDMH4O6DD7EYV5DOGHQ,AGWEZX7ZMZNEDPVTPFZIOKD3RUJQ,AE4JUNCUKPAHHGNR2OJEXJ64ZJOA,AH3AYKWBYIOGWAQURE34B6PGJWLQ,AHQXC2MQJWWBWFCLJQWZ4KCT6BCA,AF2GCLO5T7RRFOW2NCDF2POWFGLQ,AGPAK6ELVZPVKQ7GEZ7IUHNK2C3Q,AFQKN26SJVBLDXPECZHMTIAYVLSA"/>
    <x v="736"/>
    <s v="RSVV6T480YK7W,R22DHM4LC4189N,RS51GZQV4URIF,R3KIJ4STUFAA1,R3VBGTOFWPE9OQ,R34NVGOBJPJX6D,R20XKKJEEML1C9,R8EZGLNJWYUI0"/>
  </r>
  <r>
    <x v="894"/>
    <x v="880"/>
    <x v="119"/>
    <n v="1519"/>
    <n v="3499"/>
    <x v="0"/>
    <n v="1427592"/>
    <x v="0"/>
    <x v="48"/>
    <x v="4"/>
    <x v="743"/>
    <x v="762"/>
    <s v="AG4CULPDENY6NXR67DNAQU5VM42Q,AE6XZBRHYTRKG33Z6UGCG7EUQ2UQ,AFLCRL5P6JC24SEQTM6ASIJUVC2A,AECBTAP3SOAAMWUSNGBILNOOM5DQ,AEC5C3VXEKLH62ITNOMMUYIE2CAA,AFB6GXJEM6T4SHB3BQJ5G4UC5VAA,AFTCVC4B2DKVF5IF7GQYAWOA2X3A,AHFYGXWTFW2WTUEEYAKS3BYPQQ3A"/>
    <x v="737"/>
    <s v="R3I9XKM92J6MPP,R3LL7D9XJ1KM17,RYLP8P4MU9IXE,R33MZE2UWBBE68,R1R07DE8BH5DW4,RR4IXFU8KX870,R32JIC0LIX3QC8,R33RK3EZHCIJ1U"/>
  </r>
  <r>
    <x v="895"/>
    <x v="881"/>
    <x v="135"/>
    <n v="420"/>
    <n v="420"/>
    <x v="1"/>
    <n v="808920"/>
    <x v="1"/>
    <x v="26"/>
    <x v="0"/>
    <x v="744"/>
    <x v="763"/>
    <s v="AG23N2Z5CVKFJZ6ZLIYU4NQTDKFA,AG2T5VLGSYCC4K6VINWC2USGSDJQ,AHZHDTTEM2NV5MW3BUGSBU63WTWQ,AGCFGQ3GOFTORIPXP5KJ7ZIB56ZA,AGZMM56YS4MIVU5GTMUXWREFS7PA,AE6IJ467G5TQ72ECC4ESEAAE2BUA,AFU3MFN7EXNXOFFXW7NUKIKIKOAA,AGQYYL7HPZZCZQXA3ZV66J6RXZTA"/>
    <x v="738"/>
    <s v="R2CZ99K13VTGRS,R34J3428JVACPO,R2F41WQEBTUTFF,RD1MU2VG6M6UQ,R1SIJVA8560EVD,R21LU3V1GD14WH,R2F33G5FCPMU0I,R3BJSYU0KEIL4K"/>
  </r>
  <r>
    <x v="896"/>
    <x v="882"/>
    <x v="136"/>
    <n v="225"/>
    <n v="225"/>
    <x v="1"/>
    <n v="1079550"/>
    <x v="1"/>
    <x v="26"/>
    <x v="3"/>
    <x v="745"/>
    <x v="764"/>
    <s v="AE6FSULFZEB65U7FWSETNHLBP5JQ,AGV3YW3GZJTWUP4FC7UBOYRWEFUQ,AE6HGV4SSK2V4C4QVOKY42KZW2DQ,AH2NX4DPPSUUQYJJYAECCBRBJK6Q,AEJ47MXJRDNX6VPRKKW5KD56SAFQ,AEHOGFWLLZ3VXB3FKNIMZU5QBQQQ,AGCU4M3EJ346F7J4DKXK4C6FKXKQ,AHH4X42X46T6KKBR7G3L7TCGV3OA"/>
    <x v="739"/>
    <s v="R1KPESOANRAUT2,R2765UCQGUXR8Z,R1MIY4MLC7OEMH,R13HF7067D65NX,R2GFTD22MUWJXJ,R22XIU2YN41JLY,R3Q3101C0DYUP7,R3V7O33VH25ONB"/>
  </r>
  <r>
    <x v="897"/>
    <x v="883"/>
    <x v="137"/>
    <n v="199"/>
    <n v="799"/>
    <x v="0"/>
    <n v="5859067"/>
    <x v="0"/>
    <x v="43"/>
    <x v="3"/>
    <x v="746"/>
    <x v="765"/>
    <s v="AF3I4EPZQIK3OVITINOGTUMCWQ7A,AFGJUJ3SUS35KINKLVKUSSPQOF7Q,AFLU4N3XW4NR5F76OYE32MFHFNDQ,AEBQPMPROYPTAQLTNBBFS4OQBYGQ,AGS4LZEEXWBXM5YCLRHDMZFDHVXQ,AGTW4HJCRU3PV3RWFQZ3OY7A6FLQ,AHKHL25G2FSHGHSMWDVH47N2IEFQ,AGY7TVIILTBSFMWBPYTIWLTOEZ2Q"/>
    <x v="740"/>
    <s v="R15FTQ3OTL54HG,R5WNQOBU27J2R,R30NWHS9ZD2AZJ,R3MZE0LEVB688M,R8HUCZYM2F8UJ,R3NK0HFG8JUGIP,R3MEDM094JOZHW,R8TG7TKO28ONS"/>
  </r>
  <r>
    <x v="544"/>
    <x v="531"/>
    <x v="30"/>
    <n v="1799"/>
    <n v="3999"/>
    <x v="0"/>
    <n v="979755"/>
    <x v="0"/>
    <x v="10"/>
    <x v="13"/>
    <x v="392"/>
    <x v="403"/>
    <s v="AFPYH3UF3GB4RNX3MX46AXFM2FTQ,AGWEQHJSUA4YCG44RKCCKPFNHNYQ,AER7URKAHGBZZUO54FO5YIX3BOJA,AEPCLRI6TOAXADIFPVP6BVUV6ZYA,AHMJGVHC6Z2PFDPRVL3FFO6HVWEQ,AHV4FNKMIPRVWQREJHBT3T7KQH3Q,AHHJWO56X2DQATPTWFHER2LAVAGQ,AGXRHQVYZUCT2IESEBL3JYAJ7ZNA"/>
    <x v="392"/>
    <s v="R2MI4KSWYUEMDR,R2MNYKDL2UII1M,R2C6TUBM6IVLB0,R3VJF3LZ7XK3WV,R351DYT9RZYVC0,R2127U989S6ZZU,R29GQ8L9MVSU6H,R2H35ITTKGQLBH"/>
  </r>
  <r>
    <x v="898"/>
    <x v="884"/>
    <x v="122"/>
    <n v="8349"/>
    <n v="9625"/>
    <x v="0"/>
    <n v="35150500"/>
    <x v="1"/>
    <x v="14"/>
    <x v="11"/>
    <x v="747"/>
    <x v="766"/>
    <s v="AFXXFWMGUKQDP27JRILRUKME7R4Q,AE6JO5FOQR3D3UE4GTIJT5FVRNKA,AHT5FELZRNJ4ITAESWGATN2COH3A,AECMC4ZTLI2FFUQHAXVILRVCNJHA,AGIPLO4AJSNUVZ3ASVSHC2BZXFFQ,AH2KQR23MJYSJCXDH3J6AUCON5FA,AES2TTA7I6H32D6TO6IGDCI7DFOA,AH33GQ3GIETSNVJGQPQOFZIQBR5Q"/>
    <x v="741"/>
    <s v="R323N508KO5VMR,R1C2X37S59TO4B,R25UIJAM26JMGL,R3B7Y8E7QNUYOP,R1PH3YZVBU4KKT,R2WLFM05B2CXXU,R3DCHC8ODVBGAP,R36UJ8EW67NBJ8"/>
  </r>
  <r>
    <x v="899"/>
    <x v="885"/>
    <x v="105"/>
    <n v="3307"/>
    <n v="6100"/>
    <x v="0"/>
    <n v="15341500"/>
    <x v="1"/>
    <x v="18"/>
    <x v="4"/>
    <x v="748"/>
    <x v="767"/>
    <s v="AFJAEGGXB3SFKV3CIQG672BJD3HQ,AGT25A2JUMFSTJ6FK7AJZIFRHRIA,AGB5B7QDVRRWO43PODQ7BRQBS4PQ,AF7XW2VZLPVXOMLEC2WU7FPUJ66Q,AFP74SQR57V4DO4IH2RW3KKQBGZA,AFCYUWRUBILFTKYMBHMVJSIJKK5Q,AFW7SE27ST3TM7KFAGQEORGOCQJQ,AEL3GVS4JNKIOZHRQCGE6CUJISDQ"/>
    <x v="742"/>
    <s v="R2ZRD154AT00TN,R3L76N34IVRAX6,R12UEJEYKOVC8X,R3GAOZKSESNEO4,R2DFA3EK07XPQO,R11GWINZ2PW06X,R19LZZQS4ZQGQ6,R2SH0PV3XYF4NG"/>
  </r>
  <r>
    <x v="84"/>
    <x v="84"/>
    <x v="0"/>
    <n v="325"/>
    <n v="1299"/>
    <x v="0"/>
    <n v="13738224"/>
    <x v="0"/>
    <x v="43"/>
    <x v="0"/>
    <x v="70"/>
    <x v="70"/>
    <s v="AEXK37TSBFHSP2TYE63YPKETWQ7Q,AEKMVX2VDNNX4ZFXI67SGKMJGZAQ,AFEIIEKX6JEHS3CPGCSIYLGCNKFA,AFDYUQAM7Y56P4R5CREI5OBPHSLA,AGEPZSRFODWZ4XUTXO2HNWLJIMJA,AH25HG24NISHLQPFOZA77WS5CUFQ,AFZ7US7H622UBLYL4ZX2XEHT7FHQ,AFDDH5QGUJ2NHJZBIAPEQVUIQCKA"/>
    <x v="70"/>
    <s v="R10365HEDURWI9,R5RP542IMC4OI,RX2HFWXTTQDTS,R2636VYPMOZV9,RW2Z2YM3K8UV5,RVNGA0FEAXYHI,R2K7MABWMAQE26,R33YS4PO3JWU23"/>
  </r>
  <r>
    <x v="900"/>
    <x v="886"/>
    <x v="43"/>
    <n v="449"/>
    <n v="1300"/>
    <x v="0"/>
    <n v="6446700"/>
    <x v="0"/>
    <x v="6"/>
    <x v="0"/>
    <x v="749"/>
    <x v="768"/>
    <s v="AFRA4BGAKHDU2PFBCHKEPSVG5OYA,AENPE6KZIPHD7QUDJVPDKRMTR2UQ,AEW7M23YLNN4FJNU2N6DLN3BAZMA,AF5EUX755HPX32CSZZYARRK6VSRA,AGEWLEEAALGWMCPDGMT4H5OVJI2A,AEL3EZQDKJFXIQ6MBXGKGGKVZGYQ,AG77EF477UX6JHDRZFZM23ZRG5HQ,AFBOZIRKFRPTQJZKZE7CFSSDK2WQ"/>
    <x v="743"/>
    <s v="RHINAF5XZTNSB,R2MV5SCZODNS7N,R29OYK770YQY7B,R2Z7DBSSRDF206,R2OXL4LSDBE7OC,R26JU6NE3CKF6P,R1G19TM00P58C,R1BI8J8CW8LH64"/>
  </r>
  <r>
    <x v="901"/>
    <x v="887"/>
    <x v="50"/>
    <n v="380"/>
    <n v="400"/>
    <x v="1"/>
    <n v="844400"/>
    <x v="1"/>
    <x v="84"/>
    <x v="5"/>
    <x v="750"/>
    <x v="769"/>
    <s v="AEGQJH2NIAS54T7WKAHKVEO4B67A,AFDH4NWAAHAVKPQVBCSZEHPVFYRQ,AHHMIBI4WD5JRIXCHLFWBDUBUANQ,AESHIA4Q3VBR5HCJJMRGUIBHBQKA,AHV6JCRY6F36XXVSJAQ3SKYLHUFQ,AFXAZGN66ICO6QGG2A4PZVZMPUJA,AEVIV42RTEB4DEQLJOVPRLGAJBRA,AHC5UZYDEQJY55XHOYR4Y7YYPDIQ"/>
    <x v="744"/>
    <s v="R1RXFMVZ8EKN3Q,R2YX4PL3F59OHC,RUDJ9ISAQDD3B,R308RAFFO7RANL,R2AV85XOQ7KR6O,R1ZFK8N1J8X6BY,R18VD7VF8AEMCV,R35JPXHI3F33IB"/>
  </r>
  <r>
    <x v="902"/>
    <x v="888"/>
    <x v="45"/>
    <n v="499"/>
    <n v="1399"/>
    <x v="0"/>
    <n v="2045338"/>
    <x v="0"/>
    <x v="0"/>
    <x v="2"/>
    <x v="751"/>
    <x v="770"/>
    <s v="AGRDTPMUHWAPVCLIT32C7WW2V6JA,AG6JGI37HP3HKED7FYSE6HNY2OZA,AHGX46NEAGEBIMLPLC4TB3Z342QQ,AGU6A55DL2E56WX7673GFMC6HEYQ,AHORMKJSJGUFFI6JCZP3AGVQIIPQ,AEPHE5IYH65CT6E4RFVU2QFQ5RDQ,AGBSKFFDGK7DFN3J54X4VMY7MUIA,AGBBOHCULMY33RU5XRNNOVVN2ZGQ"/>
    <x v="745"/>
    <s v="RXZ81N4MLYOJV,RSP3LVQQTLFHS,R2UXGNDYUTV459,R28D154XP60HC3,R2JGEMVYSCKSMJ,RTYO6OF7GIUIT,R1VM0YRY453I9F,R380AS2WJQL3HN"/>
  </r>
  <r>
    <x v="903"/>
    <x v="889"/>
    <x v="138"/>
    <n v="37247"/>
    <n v="59890"/>
    <x v="0"/>
    <n v="19344470"/>
    <x v="1"/>
    <x v="16"/>
    <x v="1"/>
    <x v="188"/>
    <x v="771"/>
    <s v="AF5IDL42LBZCZ7A5YDGM2QFNUHEQ,AHPQHJVDA6JHFNRN7OBYTBTJXBYQ,AF5ZRMB3EOZXTXOOBVEVJTGZ2XFA,AFK4JLZVY6JQ3VZHAVISLJ72RAAQ,AFS27RNTNLFALK27VK3TX4JHPA5Q,AH75IN5WV5BWRPLR7QFKFIN6XLEQ,AGE3DIZBUUHDRMIUR37KDA5WMESQ,AEYMSQGEOI3PJTI3DKWC2ANWVIMA"/>
    <x v="746"/>
    <s v="R2WGS6Q7F9F4Y5,R1VS2WU12H9Z2C,RMPKJJKZC848Y,R4AMYK7Z8U971,R2RU2H3FY7R8JW,R2BQB4B9QNZ12P,R1B7GP3CDJYWX3,R1XRDM19EARF9P"/>
  </r>
  <r>
    <x v="904"/>
    <x v="890"/>
    <x v="39"/>
    <n v="849"/>
    <n v="2490"/>
    <x v="0"/>
    <n v="227058120"/>
    <x v="0"/>
    <x v="46"/>
    <x v="0"/>
    <x v="752"/>
    <x v="772"/>
    <s v="AFM6IHWXNLXOBO3JZTO5DN5QJROQ,AHXEMXDI7LE4FLGEUHSK426PVKOQ,AG6HMWEV2ABV7VF344EGP4SNMLHQ,AGNK4GKNE65RYXUXCDFO6B22NXCQ,AGVHESKGY3VL6CHECT2G2NPFWYWQ,AGTATACN5LUOY6XTHGLDJV2TV7JQ,AFFGWYKF2QF2IRGERWSNOLQ2QW7A,AF6WO26Y4PHPBSGOCHOH66BVQ6HA"/>
    <x v="747"/>
    <s v="R1ENIO169KEJPW,R1V9WVGGU6G0SZ,R1CS1EB6REPXU6,R124CFJ8HVQXQW,R2UUTWT22U0UM4,R1NKNVVZBRBSKX,RIZ4B3XEDA5K2,R2N30KA75TRVCA"/>
  </r>
  <r>
    <x v="905"/>
    <x v="891"/>
    <x v="87"/>
    <n v="799"/>
    <n v="1999"/>
    <x v="0"/>
    <n v="835582"/>
    <x v="0"/>
    <x v="13"/>
    <x v="7"/>
    <x v="753"/>
    <x v="773"/>
    <s v="AE42EZDBUFSJZGL66F275G54PSUA,AHFGOPCKQ4SMDFRKGLYFOAKTYXUA,AHW2UJ6K5LK5BL7LHAD72ZGWJ4MA,AEPWUTZXVJGKU724YMMK4AFRB73Q,AGJ3RV3MOS7D4IMNR7PHFGTDGKPA,AFUWFYMER6VM4ARW5VTGF3KEYM5A,AGFVVKJUZWYWIXOOMYTJYRV4ZSZA,AEL4TWNZSN7KFL3W76ADWINWR6KA"/>
    <x v="748"/>
    <s v="R1PUDD2V2KQP06,R1LRN5EFJ0Y717,R1S7Q7UW9FO9LY,R3J9HR69Y4XKV5,RQ6P92L8AVQVW,R3L08DWQKGHDK7,R2EUWEVREWQ4SL,R1POJ3SHK8MNS0"/>
  </r>
  <r>
    <x v="556"/>
    <x v="542"/>
    <x v="35"/>
    <n v="2599"/>
    <n v="6999"/>
    <x v="0"/>
    <n v="10680474"/>
    <x v="0"/>
    <x v="11"/>
    <x v="6"/>
    <x v="401"/>
    <x v="412"/>
    <s v="AEAX7BRPDS3NSYCZQBQDL5DGZDVA,AFI76LT4UP2L3SFJMDMH2C5SM6RQ,AFK4TVL4GOKGSKXKVD4ROM3NWE3Q,AFNAPG6Q3WJAMY4MYDEV2W7JSPLQ,AF645AUHJGIUD7JY2VHG5TBNYNQQ,AHZZFBL24XXVLW6H44MOB6LBHH5A,AEV5AKL64UCEJJJCSVVBLHHWU7SQ,AHCDJWUO4YVS63AGSZWF2QHS7QPA"/>
    <x v="401"/>
    <s v="R1HOV97NOJFX4W,R3BIRU7WH404ND,RAU26U2KP1OQH,R15BZZ2VBVMJ4V,R29G5QZ1EZB3KF,R3UFXXP9B7DVUJ,R1RVSNGA4SCXX4,R2HT0UTCAOMW1J"/>
  </r>
  <r>
    <x v="88"/>
    <x v="88"/>
    <x v="0"/>
    <n v="199"/>
    <n v="999"/>
    <x v="0"/>
    <n v="126873"/>
    <x v="0"/>
    <x v="27"/>
    <x v="6"/>
    <x v="71"/>
    <x v="71"/>
    <s v="AHFENRYJG4LPXDTUGEMG335VICSQ,AGSV37DJ5QTUYOXFJNPD4W7GXVFA,AGDEVIAYABTMIJLTYWTUS5M5VBTA,AFKDGUQ5TMGT3PXBDHAWPRE5CACQ,AHWENSYYF2QDH3EX4REMVGBEMMLQ,AGJOGZAGBMX7PBCUAILD2YIM5MAA,AF5EHUH4GWB7JZ3PZ53Z2DOYK5WQ,AHHT4VWMFYSASNW6RH2Q65C6YNDA"/>
    <x v="71"/>
    <s v="R14ZOPYFHOYYRQ,R1GQH74NUCJZZ7,R1BNWIYBRSI1Z6,R347KU67LE6JEH,RMGA8IGV2WQDX,R2782FIPC5T4KM,R220M468LVHIE1,RA1PNAU355MLG"/>
  </r>
  <r>
    <x v="90"/>
    <x v="90"/>
    <x v="1"/>
    <n v="269"/>
    <n v="800"/>
    <x v="0"/>
    <n v="8107200"/>
    <x v="0"/>
    <x v="46"/>
    <x v="9"/>
    <x v="72"/>
    <x v="72"/>
    <s v="AGMJ6TDLOVZIR5ZU65TLJFSLG2BQ,AGPK7U5SHXBYBXEWBTRCIAZSB6LQ,AHXYETFF4XMSAI4VAHP24XL5SSTA,AGMUJCTMBNQBOGHL6UPSSF4KSNUA,AGEUQD256CS42A6PDKDB75VZRADA,AHGA46UDDADBRAB5FOHX6XY2DBVQ,AHUVYZMQ6PWI54UXP7SLLS4ZU46A,AHVS66CFEP5AXDC35N4ME4SU4X5Q"/>
    <x v="72"/>
    <s v="R3AZDEK3MQA3RA,RXF3HCCBWV0VB,R6CVYFDUXBS36,R1QMN1WQJIWAB7,R2MOVGGWRV4ZPE,R2Z00XYFTN4T2Y,R294UWCBOTKD8H,R3NPDCAH895UHB"/>
  </r>
  <r>
    <x v="906"/>
    <x v="892"/>
    <x v="79"/>
    <n v="298"/>
    <n v="999"/>
    <x v="0"/>
    <n v="1550448"/>
    <x v="0"/>
    <x v="20"/>
    <x v="4"/>
    <x v="754"/>
    <x v="774"/>
    <s v="AETGW4KBMIJPPNVLPKB7R7O3FSQQ,AEYRRD5MDFEO4UXUUKZ4HYJIWCXA,AECQXTLQHIUJGVCJRIZGBG74HZMA,AEG6WS6DQBW7RUYV5N6Z4QKCWSPA,AGE6GHTP6TZV6IMHAQU3X3GSEVGQ,AFPJLOHRAM3HFFNXMWTZN7GT5FMA,AHI2MWHMTDESX4HL7HFIN5B2URKA,AEDP3USNSZXGRPOONSUFGDM7YDKA"/>
    <x v="749"/>
    <s v="RTNU6RMF947TL,R2EDFUKTI01DH4,R2DXZK9Y1QZKSU,R1X0SKU3MLH5BS,R3RR7IUQGDTSNR,R2Z407G3IUP73E,R2JFEOGWTTUVMM,R3F3YRVOF923CK"/>
  </r>
  <r>
    <x v="907"/>
    <x v="893"/>
    <x v="87"/>
    <n v="1499"/>
    <n v="2999"/>
    <x v="0"/>
    <n v="75760738"/>
    <x v="0"/>
    <x v="8"/>
    <x v="3"/>
    <x v="755"/>
    <x v="775"/>
    <s v="AHBISYTXOMEMKDTXVEKH57D2X3RA,AEOSGU32LYFVLXEHETK4QU4UDWEA,AE3MPP4472M7T34QT5674QU2XC3A,AHGDXMKQ7B3CJHLZ3GCXWMDMPGSQ,AF6OH7C5LOWQK2VR6DKMNSKHMUFQ,AFLY6EXAO7CNVWL2AVBQVO224Y3Q,AF6SSEMMZHBAKRV5BGIBKWRCNCTA,AHUMH22K5KBLNH2K2GA3EEXOWSPQ"/>
    <x v="750"/>
    <s v="R2NQLS6I62ASDV,RIT3TAH74G3JM,R3V03S1XKJWJ4F,RTNPJ485GGG0B,R37FLGM56SKQDQ,R3LPNHIQDOG8J9,R13ZLVXBTCNIUC,R1CEC872UPQJTP"/>
  </r>
  <r>
    <x v="908"/>
    <x v="894"/>
    <x v="139"/>
    <n v="649"/>
    <n v="1245"/>
    <x v="0"/>
    <n v="153589425"/>
    <x v="1"/>
    <x v="61"/>
    <x v="2"/>
    <x v="756"/>
    <x v="776"/>
    <s v="AHHCE7SDKWRKQDLFXF2YNMGODDRA,AEJQ5PXFKFXUBKWMC5RYF2WLEZSQ,AGZDR3Y6MNTBZRSP754LCZGHCLPQ,AE4DHHEU4Y3LQBPIJKXC4IBXB4WQ,AEJ674BKH3ZTC2JQA5PMMQ62I7MA,AFVIELPXTPPBI7HXOXX72AIPJHGQ,AF7V6CVPDC3UJNI3UODXF5FCU4XA,AFYCNW74WYKEQYYNUDBTD4V45H2A"/>
    <x v="751"/>
    <s v="RVSI68M0EPAVZ,ROQNJTEGAA7VN,R1YNME95M4J2H7,R17RLWB0UMGULZ,R3N9JK1RH8STLG,R30Y52H4BDOPGE,R2VJ4LI8OPJ6TJ,R9N6QZH6MI5P4"/>
  </r>
  <r>
    <x v="909"/>
    <x v="895"/>
    <x v="140"/>
    <n v="1199"/>
    <n v="1695"/>
    <x v="0"/>
    <n v="22543500"/>
    <x v="1"/>
    <x v="56"/>
    <x v="9"/>
    <x v="757"/>
    <x v="777"/>
    <s v="AFF4TQVTALIJ24PF3PWD376ONLXQ,AHF4Q46ABHEW3O6SZQMAXB6R6ZLA,AGKD2FZGZLQPA3VITZMPXL2OQMHA,AEF46LTPVXW3BL7J4RETUFLLW3RA,AEKFSZLXX2ULI3U46YCZPRILVW6A,AESYTC5OIXBUIDGPDE53XYOENLWA,AEV4CXMHUNKPH56BNTAMEH7EOMZA,AHFXBNDCOX7XWOQ3AG6PTK6LOF2A"/>
    <x v="752"/>
    <s v="R2PFPVD7QTRJC6,RI7CEYXWJ4WUJ,R26D8KBCMOE84W,R19IYA3EBVQNHL,R28KN014376DH8,R2MRD2AYGLWP61,RXV0W64L9ITU1,R1VBNBY9DR8FJ9"/>
  </r>
  <r>
    <x v="910"/>
    <x v="896"/>
    <x v="141"/>
    <n v="1199"/>
    <n v="2000"/>
    <x v="0"/>
    <n v="37086000"/>
    <x v="1"/>
    <x v="54"/>
    <x v="1"/>
    <x v="758"/>
    <x v="778"/>
    <s v="AHMOBOPW4OAANJ3VXXWX2QGJA6NA,AF5IGDDLQ6JNALQVE2QDWW3Y7GFQ,AEH7AAYSP6ZITYT2K6PDMCY4PGTA,AG4RZDXIU2IUVLGT75YVH3KJTEUQ,AGWTF5MKOLD3VVQUFRQEPN2F7TCQ,AEEPWPF5DKQ2OMNUTMCXXLZLF3RA,AEFXFHQQRNGTHNUGCIDULRC6BHLQ,AFSTZARBDNESVFT7AANAHBHV3QUQ"/>
    <x v="753"/>
    <s v="R35ER803GJHN21,R28J7FISAIMQI1,R1Y9J4QQ06U3WN,R1Q08JSHK5T03E,RTTCI4WPA20T0,R1PC85VCE15LM6,R3AIUHXWWU3Y64,R2UO2UH9UCUYJ0"/>
  </r>
  <r>
    <x v="911"/>
    <x v="897"/>
    <x v="142"/>
    <n v="455"/>
    <n v="999"/>
    <x v="0"/>
    <n v="3574422"/>
    <x v="0"/>
    <x v="34"/>
    <x v="3"/>
    <x v="759"/>
    <x v="779"/>
    <s v="AGQZ46RQ5YJFVCSGI4BJGNXB7DZA,AFS6PV7PIU6VP4IPE6ED6EG75Z6A,AFDOCCV3LNI3FFF37HOQKLRU4NCQ,AH37HVSNIOJ3DJOGCWS6UFXOKR4Q,AFHIBNHDDDHLLVSXTV4DRYLOWM5A,AHUXZUPCP7X4ZSLLP3S3M23PTTLQ,AHJ3NVF3ERE5CN626OPOX6AEPQ2A,AGHQDSDG5ATRKOSV5HZPFFQBJ5KQ"/>
    <x v="754"/>
    <s v="R3C4MJ8AHKD85X,R37VBDPMWP0C2Q,RW0LXEHCN4GNH,R15XRU3CK9QJH5,R3249U1QZNGT1F,R2YWR1DW9SZNN2,R3LUVGT7CIHP3C,R71B6O4PJPF1A"/>
  </r>
  <r>
    <x v="912"/>
    <x v="898"/>
    <x v="143"/>
    <n v="199"/>
    <n v="1999"/>
    <x v="0"/>
    <n v="4059969"/>
    <x v="0"/>
    <x v="2"/>
    <x v="7"/>
    <x v="760"/>
    <x v="780"/>
    <s v="AFMJDZKFVMHFW64W22IJYRZLNS7A,AFQ7WK2RARMAY3NCZVYXQ5OH2XGQ,AEGVHZAPQ2JZ5NRAROTG75MC6PUQ,AHXQBGXJGDE2LRTXCTNKJA4ELAEQ,AEY3S4MECAO4HYQZYG4CTY7EQAOA,AGL76XCJ2EWY36ABPD25DHZRMQMA,AFUC5YIDC3M4XEGLETZWLMIFJT6A,AFTW6YWBCDN5KJ4MWVXSFPHJRD5A"/>
    <x v="755"/>
    <s v="R3RYMJ2WU0SE6K,R227GDWBCUSPRB,R286TLT09XAP0T,RIM7DE0ZQWVZC,R25KRHUD4YX0FP,R213I1AK7MT44H,R7MF48JTCLE3I,R35SELFZYYMUZP"/>
  </r>
  <r>
    <x v="913"/>
    <x v="899"/>
    <x v="143"/>
    <n v="293"/>
    <n v="499"/>
    <x v="1"/>
    <n v="22452006"/>
    <x v="1"/>
    <x v="19"/>
    <x v="2"/>
    <x v="761"/>
    <x v="781"/>
    <s v="AG2KSOZBBZY3A37U4Q273OYH2IAQ,AE2KY7GO5HPPGPTMF2M5Q2GT7AXA,AE7B5IIEKRJEPJUD7MU45QZIRLYQ,AHKEH7HFR3AZJEZMS2FU4B3SFCCQ,AGXNLZFFY7QM6ZYXUJ7VLPXH6DXQ,AFFOKWDBWHTD73ESMLG5EHU6D64Q,AG3H5M4RSVVBD3XRPC4MVFPUGTRQ,AFYA3XLIG4JUAVDGJR6XDG4XZXOQ"/>
    <x v="756"/>
    <s v="R2EGEMPWBI2FRM,RVKAO44KF8EF2,RI96NGZIWTIRY,R3P7QO38TZ591S,R1S48QX02VP0F8,RHPAZK9629WGB,R2FCIF9RYZF42Z,R1PDWR0TBE0Y7C"/>
  </r>
  <r>
    <x v="914"/>
    <x v="900"/>
    <x v="144"/>
    <n v="199"/>
    <n v="495"/>
    <x v="1"/>
    <n v="133928685"/>
    <x v="0"/>
    <x v="13"/>
    <x v="3"/>
    <x v="762"/>
    <x v="782"/>
    <s v="AGJTPXSZDYEWZM76UMJXCHUUPJSQ,AH4ON4ZDRHM5PWVW6725NRNU6VCA,AHTTCQ7A5VN7L4335W3VEZG6QDQA,AFL5LUHNIIKW6G6GPQML7SFN2W5A,AFHJ53JKOT2VWMLKXNADZHOFDMCA,AF3DB2GLX5C4YCCPB7CJYRQPANTQ,AH723Y45K7AIA5HG27CCBVDZQPYA,AGDB3UZ4G544VVY2ZDHJUI6KOLJQ"/>
    <x v="757"/>
    <s v="R284SZGRNQQXYS,R3O2GOW05S3YSF,R28FXK3KNQP51T,R10HDAKYPSY8DY,RRHPL4BMSGAYI,R36VHNVQVB9LZQ,RM8OH7G4FEYF2,R281F6NM4QUQ2K"/>
  </r>
  <r>
    <x v="915"/>
    <x v="901"/>
    <x v="139"/>
    <n v="749"/>
    <n v="1245"/>
    <x v="0"/>
    <n v="39569835"/>
    <x v="1"/>
    <x v="54"/>
    <x v="2"/>
    <x v="763"/>
    <x v="783"/>
    <s v="AEDCFJT7COKZ3DP4YGWKH6KU7LAA,AFCOSVW2NHSFLPG7O5EKP2YRUERQ,AEI6GYSN3UARZSSWIR5HYUEF44XQ,AHCOKF4M3PRZWEENXHMFXKAZSYBA,AE3Z6FOZQTLXHRH3FSDWSUVG774Q,AH2OOR5NWZ5OB4GTDQ24D6CS6DNQ,AHWLIKXRCLQS7T7SHUAAJOKBQTLA,AHBYDX5JRGNFCSRBXDXTITOBNQ5Q"/>
    <x v="758"/>
    <s v="R3QP7PGD3SMG5I,R3ANC3TLK8732Y,RE9NKZ6CH2C3S,R2KGRD3G11ZE61,R38DXL79EKGXCA,R3MFG4MODO6DW6,R1X00FRQGJ1J7M,R1SX47T0QOY50H"/>
  </r>
  <r>
    <x v="916"/>
    <x v="902"/>
    <x v="140"/>
    <n v="1399"/>
    <n v="1549"/>
    <x v="0"/>
    <n v="4030498"/>
    <x v="1"/>
    <x v="79"/>
    <x v="2"/>
    <x v="764"/>
    <x v="784"/>
    <s v="AGI3LMXQXP4MEFM4NDQTJTXXQBVQ,AFC2IZIMLDQRHPP6HME2J34YYOOQ,AGRB3PSBBGROCDVUZ4T5NQCFGULA,AFV6EB63VB7UKYIEUYKNYEXHV5IA,AHS5BOPH3WRQV2BD4IWZRGDYQVVQ,AFYWFSV7SQAJW6KLYQN4D5OVIUNA,AH4GBZYOUGBQQ2XQQHY6WKQZTIKQ,AFFBDPS3XMGKIVKYZIMXQZJGEI7A"/>
    <x v="759"/>
    <s v="R2556DFD2ZXACT,RT20S82LT3HZF,R5PBZ2AGECCNG,R1XSSAS2EQFOVQ,R2HJ4MWS6TL6WQ,RVBQL14APCWFY,R2WCBDYBF6XI7R,R9MK42KRU62FP"/>
  </r>
  <r>
    <x v="917"/>
    <x v="903"/>
    <x v="139"/>
    <n v="749"/>
    <n v="1445"/>
    <x v="0"/>
    <n v="91540750"/>
    <x v="1"/>
    <x v="61"/>
    <x v="2"/>
    <x v="765"/>
    <x v="785"/>
    <s v="AGYJ6QNPZV2B6GT2AC4MVSENRPQQ,AHGQK5T2FWW7VSK76KSD6XOP72BQ,AE72VFMVHB7UT4FFROPQ4KJPAAQQ,AFNFRCOPOSSJLZQELMABX23PG4HQ,AGG5AUMCUIQNY4UVAAJCUF4SBIXQ,AETJFXXUOXIZDBIMIPODYJPTTB5A,AH6ZJI3PGOEZ6VHZ6GDE7XLD5KTQ,AH4ODBOTYE45XNPWGDCJX2BJ4ZVA"/>
    <x v="760"/>
    <s v="R2HZ5T2XT2798Y,R28I6WAWTMIYM4,R3EU822EF5KFY,RAKJKLDU074QU,RS7UBBKWLI55Z,R27KBQUHQTGHED,R3F2RL6ZJQTR56,RZF02EKCFFWGK"/>
  </r>
  <r>
    <x v="918"/>
    <x v="904"/>
    <x v="145"/>
    <n v="1699"/>
    <n v="3193"/>
    <x v="0"/>
    <n v="172524176"/>
    <x v="1"/>
    <x v="41"/>
    <x v="11"/>
    <x v="766"/>
    <x v="786"/>
    <s v="AFVYGOA4AWO77UIPMUNH6YSKSB5A,AEJMVHQ4LOSVJQ5BOXQREVQBC5RQ,AGZFPOD265HIFGO55KLY54L2IWQA,AFKT7G2UM46AJTJZXWBFXXH36B7Q,AGS6NNHGXGDDXIK4A2KFIXOO3A4Q,AENVIDMF6GS74EEWE2EBBUD3EURA,AHGBW4HBRJEUNLSHM376MUW2QCIQ,AGNGCIEWFRNNNYEDUUFQRBBWAVFA"/>
    <x v="761"/>
    <s v="RRHMKA6B4XPL7,RY4GOMU0VCJ6I,R2UUJP85K7YKSM,ROS8J8LJM2XVI,RAIDTB825PVVB,R3OQN6ALK8PU16,R2UQJ0K34UMKUX,R3G0MU15OGGN78"/>
  </r>
  <r>
    <x v="919"/>
    <x v="905"/>
    <x v="139"/>
    <n v="1043"/>
    <n v="1345"/>
    <x v="0"/>
    <n v="20971240"/>
    <x v="1"/>
    <x v="47"/>
    <x v="11"/>
    <x v="767"/>
    <x v="787"/>
    <s v="AGQPAKYDQNK56M5SRVNDN4XOEDKQ,AGA3QPDGKGEZFTLXEDT75FTCIVJQ,AEHY4R257RX5JX5BBSG5AHMO6GSA,AGE2X752RF7ALEWIUKXEJLXE65AQ,AGIGNDQO5K5X7LAIW7FW6U4Z2ENA,AERK5QQB3RYTBTTOGUJ5ZR7BD55Q,AEUMBCFNMBKPZ24SALMXIQDSHJGQ,AHHNW3TC4PO5FFOT44YTXIBYQWGQ"/>
    <x v="762"/>
    <s v="R2OV4KZZ6XRELD,R2NCVAGOIOJ3T9,R3IT25FXKUMTLG,R11NV4VR04QD1Q,R23TFS98AJGVBP,RLO8C2QNQ5TH,R15DH1CRJ7FWKD,R35TV0FXFCYQ7I"/>
  </r>
  <r>
    <x v="920"/>
    <x v="906"/>
    <x v="142"/>
    <n v="499"/>
    <n v="999"/>
    <x v="0"/>
    <n v="4854141"/>
    <x v="0"/>
    <x v="8"/>
    <x v="3"/>
    <x v="768"/>
    <x v="788"/>
    <s v="AGTBYZOGBXCBMYG2AN7LT4WYRZRQ,AFDWZMVLTXWWCX2UZVGVO5JLXCYA,AFXVKJMZW54XSXP6CQHUWEDPUDEA,AG4W4DLB7L3TFL5MDB7P465HOLDA,AGVEAOLFUM3KCYMH2CDHGD2NKGVA,AENJD2WI3N6QPTI4MTSQ5JABLCHQ,AFDV7XXJCNSWA3R466A2OB6WX66Q,AE4WFHYQM5DHVK4TJMYABWXRPMHA"/>
    <x v="763"/>
    <s v="R2MP2RC761IOHP,R2ZSKNB3CB2RWC,R35EVJOKZHKDLL,R2HBA84L1S9KKW,RDWMFBKOBMYGY,R2Z9AE3YXBSR2C,R30A4W4FNOBF2H,R3MS03C3MG2C7C"/>
  </r>
  <r>
    <x v="921"/>
    <x v="907"/>
    <x v="141"/>
    <n v="1464"/>
    <n v="1650"/>
    <x v="0"/>
    <n v="23298000"/>
    <x v="1"/>
    <x v="68"/>
    <x v="3"/>
    <x v="769"/>
    <x v="789"/>
    <s v="AE6PYJAIQ4PNYJNVMWW6NOCP2SPA,AGQBKNH24HGPL3INPZWJQ4GFRDJA,AHWV6EKDNZ7ZGNEPMUJNXT7JHSRA,AFR4RHGUIRKKR7YFRFXHRHPBAEDQ,AETZFDQIFECA7GMZHIA2CHVPLIJQ,AHIP2HW7P357NTKOSI5YIEQVN27Q,AF2QTRAXJNM6RNHLGYYPDJ32KOOQ,AHDQ55QTDUSZWLSZABNYVS34WPFQ"/>
    <x v="764"/>
    <s v="R7PI4N37TBENX,R3I2QVDWKPGC9X,R2LQQ6C82WI6BM,R3FO563J6UPF3T,R24CIFW4SYVOYS,RU9KVASNZ0OC3,R1OQURWFW1ZVPV,R2CKGXKYTAVL1F"/>
  </r>
  <r>
    <x v="922"/>
    <x v="908"/>
    <x v="146"/>
    <n v="249"/>
    <n v="499"/>
    <x v="1"/>
    <n v="4205073"/>
    <x v="0"/>
    <x v="8"/>
    <x v="8"/>
    <x v="770"/>
    <x v="790"/>
    <s v="AHMFATKIPX3KHDWWE63O3F5UM3DA,AFKMOTBVCZEGAYHCXPFHV4PFTD3A,AGGH7NCERRPXKHPP6E4WC7RFWO4A,AGEWO7FPEHZGQ5BE5EA74C32GCPQ,AF7LH47LBG5ORFG2V4LDGVM7IJQQ,AH7OVX5ZLGYOQAEYLGW6GTEW7DVA,AGZPS6UBMMPBTMNAETWPQEHSXKYA,AEX7B6KZABJXFXZJRIAGCYLDKM7Q"/>
    <x v="765"/>
    <s v="RC4P64ZDVMZCM,R36FWR9CD7IDB9,RZIKHTHHFH1HV,R1TGDKQE54FA2J,RW5C887MDJQZV,R13SM3HJNFXCUQ,R28PNX6EWUIWHL,R28EVOHYE4S212"/>
  </r>
  <r>
    <x v="923"/>
    <x v="909"/>
    <x v="147"/>
    <n v="625"/>
    <n v="1400"/>
    <x v="0"/>
    <n v="32642400"/>
    <x v="0"/>
    <x v="10"/>
    <x v="0"/>
    <x v="771"/>
    <x v="791"/>
    <s v="AEWW4RY2BE6FRKM6CVAJ2Z4ZTR7Q,AHJRPRAXBOIRLYMCRQ4HCACPXDVQ,AFCCVMGUWTBRWJCYRW6PAMN5AXLQ,AEL3F2M663FPAM5NGOPIHDLQLQGA,AGTBHLMFZBZYGUWZPZRHRJVZKZ3A,AHK7J2EVK33WETV524DZPUYL24YQ,AFT2MH26JCXVVBN73QZEFU3ZCQ4A,AEPUWVGQ64XTHKV2C3CFSR5Y34SA"/>
    <x v="766"/>
    <s v="RN09522VLQZIP,RCXEZXWETXG3,R3NJ39MOXXHP2D,R350NLPEFNPHPG,R1P56R44Z4N1H6,R3PQCDKA1JZC5J,RF5IPHWYF1726,R1ABBZP8P5GKQD"/>
  </r>
  <r>
    <x v="924"/>
    <x v="910"/>
    <x v="148"/>
    <n v="1290"/>
    <n v="2500"/>
    <x v="0"/>
    <n v="16325000"/>
    <x v="1"/>
    <x v="61"/>
    <x v="1"/>
    <x v="772"/>
    <x v="792"/>
    <s v="AGEWFIJDNQ73TIDHQIEMY6PTF7SQ,AGWAYDRCPJOSWY4HN36O4426WURQ,AG3JTK7QUAB6PSV7ECWRFCZCWNYQ,AETCTQA5AB7VTMMOTMZW2HNO264Q,AGBSGY5FA7YYUAR7KJTBGDEZ6TXA,AFIUVXNEPQTVOPLMJ5462QTEWXRQ,AHMTTSRZB6U63UH4TW6J63UXIYEQ,AEFHQZEKUBGETK53T6ASRZZROQRQ"/>
    <x v="767"/>
    <s v="R1SSAFQAM97XHV,R131W5582A5499,RDE1ESVYI4CAI,R2RN8NCKNI5DZ4,RRQ95R1ZRK9NS,R3PJ930B4YQATF,R2V2HJSJQBW2CM,R1C7QRPXGO6AI3"/>
  </r>
  <r>
    <x v="925"/>
    <x v="911"/>
    <x v="149"/>
    <n v="3600"/>
    <n v="6190"/>
    <x v="0"/>
    <n v="73809560"/>
    <x v="1"/>
    <x v="21"/>
    <x v="4"/>
    <x v="773"/>
    <x v="793"/>
    <s v="AF7XWA4GXXWKOYLWWKGKZIP5O7DQ,AHDS5LB3MMUPNWTCDQEXTSXOPSOQ,AGNIQYBJFY2NWMGIXJQQRKWAENEQ,AGJVSVELOXYVHW65UU77WNDG45XQ,AFHVZ4KFVKXPO55UNZLOJEQIUQYQ,AFV4TP7EA6GRZX4WZUQTAFBWIR2Q,AE7IAOHK4VD5SU2NV3WDE5Y5TVHA,AEUJMQ7IHJCECNPJLEOKEI4JLDPA"/>
    <x v="768"/>
    <s v="R1A8JNU8MFLA7O,R2U25KOA2BKH1Z,R2KGC42T422YER,R35EUWKBBEGRNB,R3ATDC4RIULGSV,REILW6738EJTP,R1YLD6RPVA8MU9,R2F1RVL1LCI2S"/>
  </r>
  <r>
    <x v="926"/>
    <x v="912"/>
    <x v="150"/>
    <n v="6549"/>
    <n v="13999"/>
    <x v="0"/>
    <n v="41451039"/>
    <x v="0"/>
    <x v="3"/>
    <x v="1"/>
    <x v="774"/>
    <x v="794"/>
    <s v="AHVZAVZYUTJOGQMHGNQVLQSOJNOQ,AF6ZNHSI6WAZLVT262M2JAHJGLNA,AFPDQ7U6JPPT2K2VW6KANBWLNFAA,AEJKIHINZUORIJHJTKKC4LLSLI3A,AFG4PDUEAAG3L4OYGKZOSPZYY3OA,AFMGKNFQZYEZLDII52VE3BSLNNYA,AFCYURWTX5HHOTUJUFX3TTTWICTQ,AGS7F3T2TCPZLLH6EIC7FAFKKCPQ"/>
    <x v="769"/>
    <s v="R352VUE5QTHFFF,R2RC6R2E0OMNQ9,RJ12UME7RFM5D,R22YTLRMKBWQM,R3BTY7HUJDNKG8,R3R812J0VVBD0A,R32X1CLMKWWKDE,R12N4I2XRPP114"/>
  </r>
  <r>
    <x v="927"/>
    <x v="913"/>
    <x v="139"/>
    <n v="1625"/>
    <n v="2995"/>
    <x v="0"/>
    <n v="70334580"/>
    <x v="1"/>
    <x v="18"/>
    <x v="6"/>
    <x v="775"/>
    <x v="795"/>
    <s v="AE42ODBABKBHKRL2PW5XSBEB2IWQ,AFZVZZKBT4ICJLQIMTJ2ZK44UMIQ,AHZDTJJ7PM3GN33LCJB2YWN4QCZA,AEZ25F4GGF4YOFE6XLJ2SN6TNRGQ,AECUHYUPESWI2DB5JMEZQF77VWOA,AEJJNCWMRDOBBFSPLRZQ6BPGI3OA,AFK3PX2HPROWVOD27NFYCUDWKRGQ,AG67OUXW2WVTJESMZA7F2RPZXWGQ"/>
    <x v="770"/>
    <s v="R28QM0P3RHPNCA,R2C7MCJCGZE9XH,RBX2T333MBFDW,RGOII6UHDBYOT,RDVZX2VNEXWBJ,RIIJNBY14TAEF,RNHUBO94L9NVZ,R2E1X7DV8KUF1D"/>
  </r>
  <r>
    <x v="928"/>
    <x v="914"/>
    <x v="149"/>
    <n v="2599"/>
    <n v="5890"/>
    <x v="0"/>
    <n v="128301870"/>
    <x v="0"/>
    <x v="37"/>
    <x v="3"/>
    <x v="776"/>
    <x v="796"/>
    <s v="AFQCUNSSU6YNN2GEJ2262U55BWYQ,AHBHL7H673C44RP62CLQ7UQASFPA,AEZPAJHK366QB5JCBQNS26MJHZKQ,AHS5BOPH3WRQV2BD4IWZRGDYQVVQ,AE3XNUB7K2MKUGB4H4KY2JY7WVQQ,AHQY4GZWNNMFCUAMF636EUJ6VJCQ,AER5B5J5MQT3PMDDBKQQ5AMBCELQ,AHTQKXAE7KNE4O3RPOSYYJMMGOLQ"/>
    <x v="771"/>
    <s v="R3C9QHHIKL25X,R2GR5HNF37OK9H,R2D3UNSYPKZPEU,RWC90IUA5DUMH,RB3V1I84PKVH4,R12D2U23M2187O,R2TJFFSM0TFRTM,R22G5J4Q8W0QFW"/>
  </r>
  <r>
    <x v="929"/>
    <x v="915"/>
    <x v="151"/>
    <n v="1199"/>
    <n v="2000"/>
    <x v="0"/>
    <n v="28060000"/>
    <x v="1"/>
    <x v="54"/>
    <x v="1"/>
    <x v="777"/>
    <x v="797"/>
    <s v="AFDP6MHD6SSBGTNIH6VX4FQDKNUQ,AGOYO7V7CGV5RA6ZABQLCA25AA6Q,AH7E646VV2CGNVST6ONFXBGJW3UQ,AEGUITV4JAB3VYFYBCTJPGIHXAHQ,AEGN7HVNZ43GTPKGZMHH2CUDQ6GQ,AEU4KWBPB2M6CZASQ7PZ5GFSYSZQ,AFEX2Y2RWUU2SSU4VYFKNX77YU7A,AEJQYFK5UHOS5NSQUPYPSTE7DRQA"/>
    <x v="772"/>
    <s v="R2CHW3XC8GDNT5,RFAF6MDWADF00,R23QEG8B7XCK1D,R2S0FMCLE93A6C,R3FVV3CRZDOTB4,R32B17ZRIFM6DK,R3V12FGGUVZMOD,RH6S639ZX7JLT"/>
  </r>
  <r>
    <x v="930"/>
    <x v="916"/>
    <x v="152"/>
    <n v="5499"/>
    <n v="13150"/>
    <x v="0"/>
    <n v="84133700"/>
    <x v="0"/>
    <x v="30"/>
    <x v="0"/>
    <x v="778"/>
    <x v="798"/>
    <s v="AF4RZTGOIDIWKKEFQWE3PIURRV2Q,AG4ATWAPS6UTAKDEZLP43YRIHKVQ,AG7WPF7DVFD23RMJ7UATEGMI6ASQ,AGQDAPNRFPKXPBX7IO6D5PZ5U6WA,AHHIYGP3CYZMZCQ75JLV6FKKXFYQ,AEONAJKQPOJFD47DLBXAD656UMPQ,AFVVQAUFB2HFUQO6U752FCLT53RQ,AFJXMQS4GNTUM3XD54H5AH62S7XQ"/>
    <x v="773"/>
    <s v="R3F6A5JNIS8BKN,RJIVL7YN5KMKL,R5B8NDUDBMN6W,R23GKZFUJMY8QV,RDYVX68OZFVLI,R1LP0ND0ZDZGGH,R2TF08PD7O9XTJ,R1IDV66IOQUN6C"/>
  </r>
  <r>
    <x v="931"/>
    <x v="917"/>
    <x v="148"/>
    <n v="1299"/>
    <n v="3500"/>
    <x v="0"/>
    <n v="154175000"/>
    <x v="0"/>
    <x v="11"/>
    <x v="11"/>
    <x v="779"/>
    <x v="799"/>
    <s v="AFHU7KCA3ZL6XOL3PYSGYJM4LAZA,AESFKEVRHPM6BNLUQT46FFXXXHUA,AH4CB6DJWIC6OY3KIOSDCPJLII4Q,AHGGKBW74PHXCYDZCZL3DQ5ZXYQQ,AEEWA3EFIRGINHXPIZFLU74HKVXQ,AGOJAM5G7KHARFVDHTRDFHZGR2IA,AEXVKGPHYLNTVNLQTB56KSFVNQ5Q,AHNI4MEMANGCZNN7HIVCE73ZLBTQ"/>
    <x v="774"/>
    <s v="R13NH1L2MEEDOH,R2EJHR16R59BAG,R3HAH8XOGKHIXW,R17F67QP052I6V,R1ALQKLZ6VYQ60,R1BT7T8Z44ABYG,R2XLWIOFDI6ZSP,R2S1CVBMATHCP6"/>
  </r>
  <r>
    <x v="932"/>
    <x v="918"/>
    <x v="147"/>
    <n v="599"/>
    <n v="785"/>
    <x v="0"/>
    <n v="19033895"/>
    <x v="1"/>
    <x v="66"/>
    <x v="0"/>
    <x v="780"/>
    <x v="800"/>
    <s v="AHWC6QG7WU35GLKYM6XTOTHAXCIQ,AHUMG2C3F47APL74MJHMZGU3GHPQ,AF76BLD2T2D257G2MT7QQIC6TPEA,AGMFUQGKKH2I3HTOGMMFWPKY4UIA,AGHVNRHBJBY3T6MVECCGKYF2E7LQ,AEIC54X2ISV3NK4SBJUMSTJWRMLQ,AGKP6HWXW4AV5DK5A4GJ7EJ4TFUA,AHVOBL5JCW6AGGH3Z34W5I3ZLOZQ"/>
    <x v="775"/>
    <s v="RJRMSM1RS2W29,R1FUD6WTEWE55Z,R4GY3NDK1NKOJ,R38TZP7WV0VCU6,R181U3E7BIFOGL,R2DYRVQL68LUYF,R384I01GDFXYKP,R2PHC69QRUFILG"/>
  </r>
  <r>
    <x v="933"/>
    <x v="919"/>
    <x v="148"/>
    <n v="1999"/>
    <n v="3210"/>
    <x v="0"/>
    <n v="132730290"/>
    <x v="1"/>
    <x v="16"/>
    <x v="0"/>
    <x v="781"/>
    <x v="801"/>
    <s v="AE23RS3W7GZO7LHYKJU6KSKVM4MQ,AEQUNEY6GQOTEGUMS6KRUEYNXJSQ,AGYPIE5BICV44WEEEPJVEFQOCJSQ,AFR7CEQKWZE53IHHOWBIPAMYKL4Q,AGBV7FBP4SEITF6UKRFKTV7O32IA,AHQVOY54QKPIQZIJ57JKCGQPVV3Q,AEMCVRRD3XQRGFHC2VFCXHJEMESQ,AFBWXU7DUWCIK5MRDCLBXWTWN7ZQ"/>
    <x v="776"/>
    <s v="R143O8SM7QE4W5,RQBZ31QLH40O,R3KZC4ST0RAK64,R2PVFA4RIQ1WL1,R2XIVM74HXUSEW,R1C7Q0M8AFXEVH,R3A13PH3SRI7XM,RX58FZYTDEIBU"/>
  </r>
  <r>
    <x v="934"/>
    <x v="920"/>
    <x v="151"/>
    <n v="549"/>
    <n v="1000"/>
    <x v="0"/>
    <n v="1074000"/>
    <x v="1"/>
    <x v="32"/>
    <x v="9"/>
    <x v="782"/>
    <x v="802"/>
    <s v="AHM4ZOXDCO5UNP4WQUXKP4NWX64A,AGHJ3BRARYIXJRGPKDIOLJYK4U2A,AFPA2366UQ6OXRQN6CDE6GBLHHIA,AG7C4WOSISFMNRWDAGVEOHVNUYSQ,AEN7C6UI4MTHHJN4TQDCCHDDJC3Q,AG57LS7SGNITPOERH5OV4VQHSVJA,AEQX24T5VMQGIZE6EZ3F5LKQP6EQ,AFP3BW7UQEWCU2KNQEJDKWTCDXRA"/>
    <x v="777"/>
    <s v="R2QR5PM0ELMWD3,RZFX345XRS4V2,R352PKGSDAV1AW,R1ADWIR5IE7VTW,R3MBQFNM21T9KF,R1SOOON7GH1FJU,R3JFY66W19993Z,R2T4620MS8F12N"/>
  </r>
  <r>
    <x v="935"/>
    <x v="921"/>
    <x v="140"/>
    <n v="999"/>
    <n v="2000"/>
    <x v="0"/>
    <n v="2326000"/>
    <x v="0"/>
    <x v="8"/>
    <x v="11"/>
    <x v="783"/>
    <x v="803"/>
    <s v="AHFAYARHKASPMG7VH6BITH7O52SQ,AE7XJTRAUD7W4BJAEVEKHQ5GDJIA,AG6SHJNJ2HSGSXQLN3COPFEMZ7UA,AHFLEWWPES5LH4ZHJGDJ7OJR2Z7A,AGQRMUQ4NGNWNHTYIPKAKIDKCFMQ,AFCRKUO577ZOIVRSZNAU4PXSM2ZA,AGSDGCCAX3E4CZSREKNHJSIKKYWA,AHTHQNIPIGKQNVMT2PV4MGD5OZJQ"/>
    <x v="778"/>
    <s v="R2OBP2X45UMKY,R1G8BV220OV6QB,RSCD0432EVS8F,R2UUNBV2RXZFTV,R19ESU0Z989JZ,R20ZKROW9KONFG,R16LDZIOWBV5AK,R2A0LOXVERHXL7"/>
  </r>
  <r>
    <x v="936"/>
    <x v="922"/>
    <x v="142"/>
    <n v="398"/>
    <n v="1999"/>
    <x v="0"/>
    <n v="513743"/>
    <x v="0"/>
    <x v="27"/>
    <x v="3"/>
    <x v="784"/>
    <x v="804"/>
    <s v="AHNVMNUO3GZIOGQKKAGSPTXY5VEQ,AFKDML4DUIIFJPCMTZZMJTLQR5VQ,AFWWEYDN3ERGL6UJNV7GF6PB66JA,AFNBPDYECMALHAA3NL6L3JUUAWBQ,AFQ7CJTBPHCZUKFO6G7Y33VCXLKA,AGLQVPXIXE7WNSV7S5QV5UCNQUZQ,AGYVZCXMAA6OB3UGJXCUBQCQCYRQ,AECLL66KOCXSQJ2GAS5FF2DEIXQA"/>
    <x v="779"/>
    <s v="R27SHBAT3K3F1R,R3EMA46KP56OXK,R2D7V4YKNKCXD4,R3UHV5AN1DF5H3,RV77H2T0BJN4V,R3O7GL8KXFAPBF,R2HXBI1ECJPV3J,R2QICML7QBXEC0"/>
  </r>
  <r>
    <x v="937"/>
    <x v="923"/>
    <x v="153"/>
    <n v="539"/>
    <n v="720"/>
    <x v="0"/>
    <n v="25932240"/>
    <x v="1"/>
    <x v="23"/>
    <x v="3"/>
    <x v="785"/>
    <x v="805"/>
    <s v="AFIIPGUQPWYMXSWDC6UMMV2GNLFA,AGJZTKPLF46HDRMNKDGJWKPX4UYA,AER7I64JAJJI72G6VZ6H4O6Y22UQ,AHFSBUDBRXKMCYZPP6BEZKRNOQTQ,AGF3A3NHVCJAOUUJY4W3GLAGGVRA,AFR5UNEGJS5HATA2W22UHEXKKY4A,AEMPRFMWCAOCHQJTMMRQDNTOK4NQ,AFLN27ZNTKWROZVTQW6EZEQSEQ5A"/>
    <x v="780"/>
    <s v="RRXL16HKP2N8T,R393T7L96T42QM,R1AKC2C4ZC3TTS,R2HZAE8933X17E,R3R9U30Y3LL03Z,R3MQR2IAST1ABB,R1HZ9B0WMCF7N2,RKFAA9SRDAAR0"/>
  </r>
  <r>
    <x v="938"/>
    <x v="924"/>
    <x v="139"/>
    <n v="699"/>
    <n v="1595"/>
    <x v="0"/>
    <n v="12903550"/>
    <x v="0"/>
    <x v="37"/>
    <x v="3"/>
    <x v="786"/>
    <x v="806"/>
    <s v="AFBFA6KBCRGWVDW4KGK4IGLOZOMQ,AGWE57ZFO2W7KE4W6DUUKGFDFS2A,AHDEJNJ2AC2S56IT72GATCSDCD5A,AG22NVWB5NWRKIG3YU3FV547ATKQ,AFX5MLF4YHBERVPZOKYPHY3KYYYA,AFVAWKSZHBYC7JWPLEDGHUTTOPBQ,AEBDNHLXROGGOSFVHA76BYKSNO4A,AEEGGTGGYA4JE55NEKYL4DOOZANA"/>
    <x v="781"/>
    <s v="R2KXEQMYGQGIP3,ROBRVYJQR5A81,R2FKC4JNAQC8XB,R3P6GI329T63NN,R14ZFU2T66RJZV,R2CV8RLRP5J7O5,R311N5TCOLN080,R1SVR7X4MBEVT"/>
  </r>
  <r>
    <x v="939"/>
    <x v="925"/>
    <x v="145"/>
    <n v="2148"/>
    <n v="3645"/>
    <x v="0"/>
    <n v="114409260"/>
    <x v="1"/>
    <x v="19"/>
    <x v="3"/>
    <x v="787"/>
    <x v="807"/>
    <s v="AHXSYSLVVATNHR4SWPLA3L63YUTQ,AFFX4KVZMUXIEDXAJRMDEXK2RUYQ,AFY52SCGUVXVGOTEYS4SI2DNI6LA,AG2ARPIPDP5V6IADKVV3L65PFDWQ,AHR4VCSSS3ASHLNKCARGYORIBO2A,AESMEEYPQQLSSH32LMFSEYGPETVQ,AFFMRURM355RMYWJADFZ5ALXRHUA,AGSB7TRZSONDCRCQI6SC3NVWFQPA"/>
    <x v="782"/>
    <s v="R14ACX2RTXLHYX,R3J3Q72YY1P7V8,RARQJ27WIF1OJ,R2TPR12UVBF64N,R22Y8NE6V63V9O,R1VZ6UI5AM70RB,R30OIQ72ROOPO7,R25BAU2IP6DAPW"/>
  </r>
  <r>
    <x v="940"/>
    <x v="926"/>
    <x v="154"/>
    <n v="3599"/>
    <n v="7950"/>
    <x v="0"/>
    <n v="1081200"/>
    <x v="0"/>
    <x v="10"/>
    <x v="0"/>
    <x v="246"/>
    <x v="808"/>
    <s v="AECUHYUPESWI2DB5JMEZQF77VWOA,AE22MK2NXQD3ZARLIOL3SLD4GU6A,AFV75LSQUFRY327UWQEBYQKLFSMA,AEUFMJPVYKUAB34FPZ53O2EE7VNQ,AHAHSX35S3ZUCKX2UAB3DPGWCYJA,AG2GXBIXLFJD652RYILCZS44PBAA,AEPZDUAEBII7N7RRWKTPKON6HB3A,AEZSW3HIRJ2OUNDQHDJEB7NMGUWQ"/>
    <x v="783"/>
    <s v="R12B5CYZJNMJ8U,R32EKF5FX50T0C,R3IN47V9QGF1K8,R3CL181R3N0TCN,R2ZR4F1TUAY3MT,RF70HM6O98GV9,RN4L9AGI1M35U,R3QISO0RQ0Q3Y9"/>
  </r>
  <r>
    <x v="941"/>
    <x v="927"/>
    <x v="155"/>
    <n v="351"/>
    <n v="999"/>
    <x v="0"/>
    <n v="5374620"/>
    <x v="0"/>
    <x v="6"/>
    <x v="1"/>
    <x v="788"/>
    <x v="809"/>
    <s v="AFY43URPP4H2YAU54BXZXHAA4PFA,AFXPNU67DDECPJPSNRFI2E6H5LDQ,AH5YJG3CUXNP5ESN5HM4NHPAFB3Q,AG7DFEJVZNB4PW34WVGQPVLU7CKQ,AHHCC6KDIDI7OF6J6HV7OBGG2JGQ,AEATZAGPDVY63OECCENTN5XZHNNQ,AGBV77FUBU636MRHY2SQULBIMXIA,AFE4WCUSKXY43CIWV6NPOUUZD33A"/>
    <x v="784"/>
    <s v="R13P4JW3JTQ20L,R2SCPX6U0LMXGX,R3L4ND79MO2CRG,R2POE009U0A4JH,R101TILZBOMQ6F,R33U1N9CEPKMUI,R26BFL8JZYQC4F,R14BVAFCMFPDDX"/>
  </r>
  <r>
    <x v="942"/>
    <x v="928"/>
    <x v="156"/>
    <n v="1614"/>
    <n v="1745"/>
    <x v="0"/>
    <n v="66264630"/>
    <x v="1"/>
    <x v="86"/>
    <x v="4"/>
    <x v="789"/>
    <x v="810"/>
    <s v="AF7IXQKBUL6NEIQG4R53LMJJUGXQ,AGBITVO2DOMNZU6DB4QF2WXXELLA,AFKLAG22RFOVUU5PLNHQ5K6J44ZA,AFLBQUGX2NEY6DLJBUN7O6LGH4QQ,AFESOELYFWWZ3LND4HLBVI3PLAYA,AF7N24U3P7U7KXYPZXEKACPE2KEA,AELHJ3ZSDT52K3IHCRSBUZF4LXQA,AEOEMKEL2KZN2YOOK6FKZ7NYK3XQ"/>
    <x v="785"/>
    <s v="R15OH35Q9GBPXD,R1TM2Y96J4GB3H,RXPI0WC1C9QAK,RH11TBBZE9F1S,R1R6QT7MSELRON,R1STE4UF85D4HE,R1AHNATNU8WZ9Q,RCOBXDIQSU3M5"/>
  </r>
  <r>
    <x v="943"/>
    <x v="929"/>
    <x v="153"/>
    <n v="719"/>
    <n v="1295"/>
    <x v="0"/>
    <n v="22297310"/>
    <x v="1"/>
    <x v="15"/>
    <x v="0"/>
    <x v="790"/>
    <x v="811"/>
    <s v="AGEBUO6CQ3XQHSSH3PUT2M3VRIIA,AE3PNBPHVSOFM6ZFHRN65BJ623WA,AG33YAVAI5WBUVO6P3OSR7ZWEENA,AEASLP7ZXVRRT76WW6BZCHKEETPA,AEAMTNJ62GWPNSKKZKL2CBYJ7QPA,AFDE455VYYZCOICWG6PJN2OH5UZQ,AHQB5DKSV6PL6CIWHZOUYFYM3QAQ,AFE5TCTC2Z2RKYN3XOCDMTTUXYQA"/>
    <x v="786"/>
    <s v="R1HLV52BSW2J74,R3TNI0JHPOWSE6,R1E17Z1ZU7IEFH,R3RT5I5JOFAPWD,R2MEOYKZYP0J2I,R2H579I6NH2BT7,R12SFXHRPKR19Z,R1GYEM1YCJ5DD1"/>
  </r>
  <r>
    <x v="944"/>
    <x v="930"/>
    <x v="142"/>
    <n v="678"/>
    <n v="1499"/>
    <x v="0"/>
    <n v="1349100"/>
    <x v="0"/>
    <x v="10"/>
    <x v="0"/>
    <x v="791"/>
    <x v="812"/>
    <s v="AHHR537KLQY7CNKPQSL3SFUGQFYQ,AEWMRBC2Q3TOCF3OZ7VTXRKVOTTQ,AFTBMFB3LZBJXYM733IX6RA4Y32Q,AHKHDU6SJT2ATWB6NYREQFI7LMKA,AF6IWYXBJGKC5NQHDZRGTUYY52MQ,AFTGMTBHSESALH3N64ZDYSK7ZQ6A,AF2DRT4YNZ7JK3TM7IYG7T7GWCAQ,AHVZEZBMHZ3FEKFYLCZUWSDJH7PA"/>
    <x v="787"/>
    <s v="R1EU51LVE60B7C,R18PRSQIFU4R7M,R19E4QY5JWKCDD,R3KJZPFCPU10HY,R7IC04YHLBUXZ,R1O3ABBLOBUAOQ,R3U5F3UJMK0DZP,RS0ZV034M4T2G"/>
  </r>
  <r>
    <x v="945"/>
    <x v="931"/>
    <x v="151"/>
    <n v="809"/>
    <n v="1545"/>
    <x v="0"/>
    <n v="1507920"/>
    <x v="1"/>
    <x v="61"/>
    <x v="7"/>
    <x v="792"/>
    <x v="813"/>
    <s v="AHFT3PEI64SYXMAXBJMISWFPD72A,AHK7QIHRRUR4GRXTSE76EZYJ77XA,AFZIDUSFQZCTHMAIP5ESQP4D46IQ,AELZIYLUUHK72SAGGIWFRQ7NZMRA,AE3PNBPHVSOFM6ZFHRN65BJ623WA,AGG5FYE77JHQSTXRPFUK4QP56OVQ,AE2SX6NXG2KPPA4PPOG6ZXAO4XRA,AFTJHDHH4SFWDRKYNRYWWJ2SCO3A"/>
    <x v="788"/>
    <s v="RBEG7QZLRCJDN,R28QMPIJNBM5OK,R14J3NXQ5NAC7R,RKRTDX4HUEL24,RHALLXNBV1RXU,R3D6738NEAKY6,R37JRTFT78JQZP,R6IZF0GLY43S"/>
  </r>
  <r>
    <x v="946"/>
    <x v="932"/>
    <x v="157"/>
    <n v="1969"/>
    <n v="5000"/>
    <x v="0"/>
    <n v="24635000"/>
    <x v="0"/>
    <x v="4"/>
    <x v="3"/>
    <x v="793"/>
    <x v="814"/>
    <s v="AFBHLRTSYYAZ2IGMVF2BNV6ZPG3A,AEVRNHFUTYUHFVYZIRFX34P3HMEQ,AGFGBKO4HNU7RBWUIQ4SEDHPVJ4Q,AHKQJGLHNS4XA3MXLSQTPUTJXGEQ,AEWL2PAPDGE7BFE4JQNQGAC2OU5Q,AEUF7JGXQJQHT6KCX2QUIH654SCA,AGUM74GIOX3I342NCGUFQLXBDFJQ,AFMQGNAKHSIPLISWAGVT76URCNBA"/>
    <x v="789"/>
    <s v="R1B9F9IRGMO01I,R1RO3J9EEFFHMF,RLXVHHR81VC4Q,R2XA4OT3Q76L0T,R1HBCLTEUAY2M3,R11UPSK2R29X8M,R2NDNJ4SQ59K19,RLNOOCUPB3G8H"/>
  </r>
  <r>
    <x v="947"/>
    <x v="933"/>
    <x v="142"/>
    <n v="1490"/>
    <n v="1695"/>
    <x v="0"/>
    <n v="6005385"/>
    <x v="1"/>
    <x v="89"/>
    <x v="5"/>
    <x v="794"/>
    <x v="815"/>
    <s v="AF46TGPPTX6KI5LAMPWQUT2FWGAA,AEKJQ26OPCPGJGTROLSFYDTZQI5A,AG4TMVLE2E2Y6MTLHIY357BFY2MQ,AGHHIDEH53KUJLOZPDE4LR2HJQFQ,AG45O2BGKXV2KHQ7RPLX6VGRK3NA,AGGBACZMWOUQYTGTBUCNPPRSLR3Q,AFIQSIL7ISWOODN5KHNEOMLRTICQ,AGKTUWZXN4S5YSUFCOS2HZWGEVRQ"/>
    <x v="790"/>
    <s v="R1P8LA1US4WV0S,R13BIW8MBG5VX1,RPJVB23K2QB2Z,R2AH0ULO6G9Q9B,R3EVYZ8A3LVBC9,R3QWMJ5DS2A0B9,R1V4PTSXK0QY54,ROUIP06IT2CPE"/>
  </r>
  <r>
    <x v="948"/>
    <x v="934"/>
    <x v="140"/>
    <n v="2499"/>
    <n v="3945"/>
    <x v="0"/>
    <n v="10777740"/>
    <x v="1"/>
    <x v="42"/>
    <x v="11"/>
    <x v="795"/>
    <x v="816"/>
    <s v="AE7ZYKK6AN7B2Y7ACR7JHJW236LA,AESOWISQWBKYJDU52KCZ7YS6SVBQ,AG7DKLB2T3PNRAY6LDLIW6VJMJMQ,AGTPGCOUIYSGBEI4FNB5DBNZ3YSQ,AEV7FG26UKIYP5BGJCKTAAW2P7IA,AGMNUA3JQNKB6LFY5U6IVEOUL24A,AHORRTX6YEOE4EHOZ7SMYMIVM2LA,AGW3S7WWJPRUQR3E5NM4WDXE2QNA"/>
    <x v="791"/>
    <s v="R2CQXUNYCW3XME,R2KAKW6DIB247K,R2JS1CRHA1ZVXX,R22QERXUM2BL5Z,R383MV0MEIDU7H,R2SKAQP8H3C1JO,R2YFUOABG0IRC6,R2BOI1RPBGON4U"/>
  </r>
  <r>
    <x v="949"/>
    <x v="935"/>
    <x v="158"/>
    <n v="1665"/>
    <n v="2099"/>
    <x v="0"/>
    <n v="30158432"/>
    <x v="1"/>
    <x v="73"/>
    <x v="1"/>
    <x v="796"/>
    <x v="817"/>
    <s v="AF23KL3IJO4DTXNR7B6VYLGMPPOA,AEM63IRT3VZEHLKD6EJGEHLR26DQ,AF3YLRSNTFBT3D5CVTFYEMZXEOVQ,AEZ2UVTU6QGVMCNZVF23LFFHQGEQ,AESGDAOGZ3PXGVZBESS6OBCAT4UQ,AE2LUQX7TDOHRQ6KSHCG46LFH2SQ,AE5HN6WL7NRP4AQWHEA2OGRZNAIQ,AFKSXB5D4V7OTDHTLNFF5COQ4C5A"/>
    <x v="792"/>
    <s v="R2UOEYQ2VM1TH,RZDYJDLTYVU7Y,R1BBUKP0LQXX24,R13WVC502PM2JO,R3HZ2W80EMHUG2,R3ES0KDR3E4O9P,R2RNRH4SM11DC6,RYS9FSF2IYAMQ"/>
  </r>
  <r>
    <x v="950"/>
    <x v="936"/>
    <x v="145"/>
    <n v="3229"/>
    <n v="5295"/>
    <x v="0"/>
    <n v="210338580"/>
    <x v="1"/>
    <x v="17"/>
    <x v="0"/>
    <x v="797"/>
    <x v="818"/>
    <s v="AFVKRRAFQOO6G7UIAK6H44N3AHUQ,AEDG2D2EUJBTRXOTXTERTO45O3YQ,AGQMHEOMID4JPWI362AEVAFIAM3A,AFRUVFPVIIIWUPPXM7EQEXD6I5BQ,AETNTQXA5XZFHEBM6KKNB3I4SH3A,AH4KRGUX424RRJAJL2N7BQKGC3XA,AG73LD2KHD5QVU277LLIT3VMT7ZA,AHSIPI7MVS5ICRZJW6FJEDI2TBKQ"/>
    <x v="793"/>
    <s v="R20RA7F53RKEWU,RX5JXI5MY648T,R1P43OQ1EQ8EIT,R18PMGZTANNTV7,R1UZ4DMD2H0S1H,R1I1N1NYQ2TMVX,R3CZD69S9SFWJT,R3IRM4HQ0TXTJB"/>
  </r>
  <r>
    <x v="951"/>
    <x v="937"/>
    <x v="145"/>
    <n v="1799"/>
    <n v="3595"/>
    <x v="0"/>
    <n v="35198645"/>
    <x v="0"/>
    <x v="8"/>
    <x v="11"/>
    <x v="798"/>
    <x v="819"/>
    <s v="AGI226GQCKRT4Z3EB3IW3VTJRT6A,AET5HQF3I4LQLCIILH3ZVBKLSBGQ,AFWFT42A53TOEEBRRN6C5HLLBTSQ,AHBF7XZLKLGYAH7Y44ELCRD3NTSA,AGRZFB35TUXB4ZWLVYPPBUN5YNUQ,AH7TTTBSXRAFZR4KAGYIFV3J7ZIA,AED5BT2OISJYFBV7A2B33PXRM27A,AHIZGOKS3XBB5L524ZR3OZBCVWVQ"/>
    <x v="794"/>
    <s v="RWY553B13GWAK,R23QMRIS0UXNQL,R2ZZZJ36VTNHMV,R38CKW00NINQ49,R1FBBD2SP4W76F,R3C67N77WGMHKM,R1GQ8VSBRXN2GB,R2B8DPA0SN9518"/>
  </r>
  <r>
    <x v="952"/>
    <x v="938"/>
    <x v="139"/>
    <n v="1260"/>
    <n v="1699"/>
    <x v="0"/>
    <n v="4911809"/>
    <x v="1"/>
    <x v="55"/>
    <x v="0"/>
    <x v="799"/>
    <x v="820"/>
    <s v="AGKKNM6BD3A6GKIOIIX4JJBDLDYQ,AFD4QMZGWAYTZ3UNBOFRY6VZ2RTQ,AEWCCNZCVTSPJOV3Y5WKHQNKOMFA,AFIWLA4V26PMEUGOVI5YCG3P2CQA,AEF43YVI4VWAPHIJ6PVL72WYMLZA,AFTIKI6VVBGFNSNZNF42LO54PYDQ,AHOQDOFZZ7JZLFNM72XUCART76XQ,AEUKN7UQLOQ63SSRFPMYFGH2T5UA"/>
    <x v="795"/>
    <s v="R27191EB7KCEZP,R3KKAMYDQAI5WH,R3MSYM05H7OI65,R1KCIHR6YIA803,R2RVRY8NZ4GKVX,RPM4MVT8HNIXD,RXKHOEIGETJQK,RNQ3UU0QIAJO3"/>
  </r>
  <r>
    <x v="953"/>
    <x v="939"/>
    <x v="140"/>
    <n v="749"/>
    <n v="1129"/>
    <x v="0"/>
    <n v="2761534"/>
    <x v="1"/>
    <x v="67"/>
    <x v="1"/>
    <x v="800"/>
    <x v="821"/>
    <s v="AHQKNH5JPOQWCNN2ZCUK34VEJAKQ,AEFYKJA3MREFE47PSGVWXKAZNX5A,AHDMM2TUZE7W7XK5BLDOMBCAKCGQ,AEND2YIQWXODS5XLFTNBWNCFHJHQ,AEFDI2YRIMBNCPVHEGTCZ3EEJJBQ,AFMLMNJBBQY6VM55KS2KJR2XVLSA,AFQRLX3MNPS6RGV4NY5BEXMGZNKA,AFQQYXNVJ7GGOQT4GZBROESNKX4A"/>
    <x v="796"/>
    <s v="R2Z21OHZH69ASO,R3SYP2PI42JEC,R2YFP1LKOMNN5J,R33NMVBM2NHVRJ,RQCGOLYO4S7UF,R3NI7GYUBF68Y7,R2XGVVTMBU4PQP,RC2P508NWBM5I"/>
  </r>
  <r>
    <x v="954"/>
    <x v="940"/>
    <x v="148"/>
    <n v="3499"/>
    <n v="5795"/>
    <x v="0"/>
    <n v="146845300"/>
    <x v="1"/>
    <x v="54"/>
    <x v="2"/>
    <x v="801"/>
    <x v="822"/>
    <s v="AHFKBN3ZZECQJAP2WEVEDSPH67CQ,AGKAHQZZVWL46MMG723MEZ2B5JXQ,AG77YVKGFFYDUVVPDE2TNAYYMKOA,AFEVFMYDEJHU4LZC5NIFNHXIBTHA,AFZFVBUJXA6PBKJ2FDOYPBEACFKA,AFSZBGFWEAXEDMC4FY3MQB43MSBQ,AGO5KIAIKOB2PPLPFLDLLDMGBQAA,AGY7KGVDNN7DDK5MP4CKRINLVGIA"/>
    <x v="797"/>
    <s v="R1MX1ES6AZNSD8,R222NCQOR0GD05,RSLWFI693E1IC,RKS2GT83G9XWF,R2ZJA3OLIBCR6J,R3GIIUNIWHKBGU,R2A08NUNO1EBI3,R15G7XHEWED07R"/>
  </r>
  <r>
    <x v="955"/>
    <x v="941"/>
    <x v="159"/>
    <n v="379"/>
    <n v="999"/>
    <x v="0"/>
    <n v="3092904"/>
    <x v="0"/>
    <x v="33"/>
    <x v="4"/>
    <x v="802"/>
    <x v="823"/>
    <s v="AF2FWVZPG6WMO4ERTECABX7BLUGQ,AFHFTUD3BM25DHFHSE7N642W5LEQ,AF7JB6HX2S3TCZRZSRJFOWRCW7CQ,AFDVOFPLM2S3QKJ4FVMZRSCKOT5A,AGDKPXTUSV3HTZTBDED64VHC5J5A,AEA6LQAAQNTPHS6NGAL6DDVFJZ3A,AFX3KZYHLGEF5Y2EAEGRMVVPBHTA,AHXGBF2ZTVWC64GMFRCTEINBQZIA"/>
    <x v="798"/>
    <s v="RA7Q9QDG5JCPA,R22K8FW0YEB5RU,R2BVDAB2VQXQ5K,R9MSI1TDK6AI7,RU2SGN0UVZU6E,ROIO5NPQ0WAKA,R3M83FVS6RZHFI,R3QMLOKIJFMZ4P"/>
  </r>
  <r>
    <x v="956"/>
    <x v="942"/>
    <x v="140"/>
    <n v="1099"/>
    <n v="2400"/>
    <x v="0"/>
    <n v="9600"/>
    <x v="0"/>
    <x v="34"/>
    <x v="11"/>
    <x v="803"/>
    <x v="824"/>
    <s v="AEB475WQGOIS7R5P667OS3Y4YYSQ,AH7D2QWLLWMHIP2H3OQZ63D4RMEQ,AHKZLDWBBDU4KGY6XTFJVWSZDZVQ"/>
    <x v="799"/>
    <s v="R32KN5G7FW7ZJ9,RGFPF1FPU9POV,R166LGSC344H4W"/>
  </r>
  <r>
    <x v="957"/>
    <x v="943"/>
    <x v="151"/>
    <n v="749"/>
    <n v="1299"/>
    <x v="0"/>
    <n v="154581"/>
    <x v="1"/>
    <x v="21"/>
    <x v="1"/>
    <x v="371"/>
    <x v="825"/>
    <s v="AGPSLGGTW5EHCUCCFEPSMH76H3NQ,AFJ2YACJOQIL4CKZZEDPSP3PZHOQ,AGKHBAELL7AOON2QVRG6EQ6YV6RQ,AFOQ5WEUSSLHKGE5MTWWJTN3AXOA,AERBX2ZBWXBE4HAVQ2Z33QANOOAQ,AHWU7AHDKBJQGVBN77UECJRMP2ZQ,AHRLM722B3LWWPMVM7FEFAZN5JZA,AHD5JQAEIHIAAAFUCBHJQ4VXH2GQ"/>
    <x v="800"/>
    <s v="R13JNSWNKVVI9T,R2JSC7U8B4MA2C,RRNJOTGQVMBP9,R2IEKQ2HBHTPYC,R3PJHP1S75AYAW,R12BP3F974Z6HW,R39E7VJSOOBTO8,RAB464T30GKBZ"/>
  </r>
  <r>
    <x v="958"/>
    <x v="944"/>
    <x v="160"/>
    <n v="1299"/>
    <n v="1299"/>
    <x v="0"/>
    <n v="52097694"/>
    <x v="1"/>
    <x v="26"/>
    <x v="0"/>
    <x v="804"/>
    <x v="826"/>
    <s v="AHRVVXFPTDB3B4XEYTEX3C4ZF2PA,AEU7MCZY4XW4EDOXAYKPNDPTWKMA,AHF32Q6YAAQ7QNHEROCDCCWFUOPQ,AGPRDVIBLQ763CQ2BOC4WHZQ4KHA,AE3AMYF4V4BHW3J5ODDAU6WECIRA,AGKNIH5C6WURF7GXXLBVS4HCEWHA,AFSPKHQPAW6WL74AXVQ7SGVQD3UQ,AHARN7LNP2PZHIXOX4FOADQWQCBA"/>
    <x v="801"/>
    <s v="R3B1NJNBALUM2H,R1EFUHICJGU63W,R3HFY8AWPFLRNT,R3LVLRY6NMIF7B,R2Y0A81BUR7EDN,R33DUUU55Z1BOA,R32UYDCW4OGWK2,R1XBU0BS4M545R"/>
  </r>
  <r>
    <x v="959"/>
    <x v="945"/>
    <x v="147"/>
    <n v="549"/>
    <n v="1090"/>
    <x v="0"/>
    <n v="14201610"/>
    <x v="0"/>
    <x v="8"/>
    <x v="0"/>
    <x v="805"/>
    <x v="827"/>
    <s v="AFQJZK36S3SRAAAD3376U4KTPU6Q,AF5WVB3K3SQOW74FF45MMSZ7IT4A,AECTQFMI5LITXPVVXAMCEN7T4OMA,AHGYKNL6LSZEE7TP7CPLHDZXBNFQ,AHZQRNFYLWZV3PCNKMUXLLAL6Y5Q,AEU5D4GBLUFHIEJXMJEX4L6TP5FA,AHF7NDPWJ435H5NW5V6B4CLR7NFQ,AHKWS73ZN752YNYJI3RUUS2MHCSA"/>
    <x v="802"/>
    <s v="R3K3UN3YSLI8K9,RE7V0E8WMQXEZ,R1G9EQA21P73JD,R3HUUS03G360Q3,R36NLGQ9NGSPCE,R1KB6EXTCM1C1H,R2YGR0FZXDNLXL,R1X3FG1SX99UKT"/>
  </r>
  <r>
    <x v="960"/>
    <x v="946"/>
    <x v="141"/>
    <n v="899"/>
    <n v="2000"/>
    <x v="0"/>
    <n v="582000"/>
    <x v="0"/>
    <x v="10"/>
    <x v="9"/>
    <x v="806"/>
    <x v="828"/>
    <s v="AGWW6QNDSOJD7QJMPIUX6ARHJNYQ,AGBTCEQQM6J6NFR5SH5RLAFUGFTQ,AGEBDGHKAWRQ3G2K5AKRTQTCKQSA,AH6ZP7UHCY3RFNPXJFR3EKEVNR3Q,AGJ7O6CXXXUN72WOV5JID7X7ZBMQ,AF3X5JX4FUQRCMHTMKZUDHWJ7B4A,AFNYWWOJRBL24SML73HBJVSRXMEQ,AFK6FJPTHV56DSXXPAMBI4F7YUCQ"/>
    <x v="803"/>
    <s v="R2GKWK7SWXRZHR,R3ME9LEM264R7O,R2B4QC6Z8AM7H1,RZLN7G4GGELUS,R26JLYEZYUE691,R2ZHISR958ZRRA,R2GXFJHTKM6SQ5,R29Z3ZW915UAB9"/>
  </r>
  <r>
    <x v="961"/>
    <x v="947"/>
    <x v="147"/>
    <n v="1321"/>
    <n v="1545"/>
    <x v="0"/>
    <n v="23874885"/>
    <x v="1"/>
    <x v="81"/>
    <x v="4"/>
    <x v="807"/>
    <x v="829"/>
    <s v="AETWBQWWSOPB4VOZOE6DGW5XCJWA,AFDW64EF2N4FNSHZW32LOUJXBTMQ,AEUDVR5JPNG73EPOGFLXQVUHDVAA,AFLK4LJALINEZNWRQDQX3NZPKKFA,AF6COZRJZXGM4WLJMA2ESMYPHOQA,AHM3XHTCR53YQNLERSXFPVJNMC7Q,AGQK3ZY7A4QZOCBKS7VLUEYNRZLQ,AHMU2CWOELBGT7EFCMWFQE5444YA"/>
    <x v="804"/>
    <s v="R3RTCJ45K1TVI5,R2TNNBN083XH9K,R2FLP6EL0L0JOS,R1RLWIOVF1FTHT,R9N90QYWD7OVZ,R1J6WTXOR5BCPR,RGAWUJYXKIWME,R3L2SDIE2FLY0Z"/>
  </r>
  <r>
    <x v="962"/>
    <x v="948"/>
    <x v="142"/>
    <n v="1099"/>
    <n v="1999"/>
    <x v="0"/>
    <n v="1207396"/>
    <x v="1"/>
    <x v="32"/>
    <x v="1"/>
    <x v="808"/>
    <x v="830"/>
    <s v="AFEKMA42BV5FJVCTFCTNOITU3J5Q,AGYM2FPHHKUVNPT2XIIYYCELGB7A,AEHGMGXA44JTSSOAKBIHJ2MXUJOA,AEQZUVSKU4NRHO4CPHAV32E2RBNQ,AHJ6KV7SLE2A5BW3MIEVW4BR7MXQ,AFFCDFQM4F2QGZUHKZYVVVTRQWAQ,AENA5ZRRFZPAB2FNS4TITBW5O6ZA,AEHNATRKVLZZ3X2QKTLTSJN5SOXQ"/>
    <x v="805"/>
    <s v="R72U42YTSBK1O,R10B9A5RIHMWPY,R1ATLW10SEN45D,RHLZDSUTN4WQ,R2CREC0HRFEXPQ,R3BW6OLRVHFFWR,R1HUWMLHIVMIKD,R2S8FH6HRDDSCF"/>
  </r>
  <r>
    <x v="963"/>
    <x v="949"/>
    <x v="147"/>
    <n v="775"/>
    <n v="875"/>
    <x v="0"/>
    <n v="40816125"/>
    <x v="1"/>
    <x v="68"/>
    <x v="0"/>
    <x v="809"/>
    <x v="831"/>
    <s v="AET6ITYPXTZDZO5QV36VRCTRCTVQ,AHIQYP5QKXYWXGJC5Z6YGIZVQTKA,AGKQOLRC23XPWPMGZZI4PT44WAIA,AGRTR5T37N7NSBIH253DULSBE3VA,AG7WUOUVMGXDRZPOUVXHK4MLB6LQ,AGVUDFWDMNQD6KRLLMCRY5TPG27A,AG4KV3ADPE2DJLL72U64WNSGHVUQ,AF3QTFMFYOCXB5AQRGCPFGYLOXEA"/>
    <x v="806"/>
    <s v="R3CBVBYG86OTNE,R1ORPCJXGPUPVE,R37U89LOKROQXX,R2T042UGY7VP5N,R2Z4FJ0M105SGA,R22ODR0WD8IETY,RB0722F22JJV4,R2QCWTQIE87QBV"/>
  </r>
  <r>
    <x v="964"/>
    <x v="950"/>
    <x v="152"/>
    <n v="6299"/>
    <n v="15270"/>
    <x v="0"/>
    <n v="49367910"/>
    <x v="0"/>
    <x v="53"/>
    <x v="3"/>
    <x v="810"/>
    <x v="832"/>
    <s v="AHUG6D2J2WHZ6AU62RNYKNEOZECQ,AHZGY66J5FAIJFO6MDNGIIOF5YGA,AEDJTEMKFFN3UT7NI6Y2E4UKCJWQ,AE73MTFALRYHY4XMK66FIAZBOMGQ,AGMIJDZBYEDBG3KSC4CROY6AU4NA,AGXUEOA6W6AVCPVYOUKJ7BDKV5BQ,AFBZOJLKGDQJHZVHU4NLJBD33PSA,AHAXRJE6A47L2U7ES3NCCMRWUZKQ"/>
    <x v="807"/>
    <s v="RHFP87WF4XV8F,R518SEQWS6UN3,R2SSQY5IJHOMR9,R18ORA3QQMPD6D,R47L546EDBNEC,R2FMLW4ZS4UMFX,R3SVFIOXQ99SOJ,R2QHH7W2X55NO9"/>
  </r>
  <r>
    <x v="965"/>
    <x v="951"/>
    <x v="156"/>
    <n v="3190"/>
    <n v="4195"/>
    <x v="0"/>
    <n v="5377990"/>
    <x v="1"/>
    <x v="66"/>
    <x v="1"/>
    <x v="811"/>
    <x v="833"/>
    <s v="AHS2AIH74SEVYE3K6Y44ZV7EASTQ,AEPRLZ5V7YTPDBKOWW4P33N6V7DQ,AGDJOZACINESSIVU4TICK2Y4BV4A,AG2OT56YJBO6ZE5TZMWJ6GRXZ2QQ,AHP6NED3QSRRORVGG4CIP5OWRJBQ,AEPGR5GLFQRW7GDYB26SWHN65ILA,AHZAHAH55JLBTMSUY3Z6R2ASMCDQ,AHCGXTWL243VQI4B7YZ4E7VO6M3A"/>
    <x v="808"/>
    <s v="R1DFQV12SBF48C,R2ZGW8UHY6BQD,R2K40LX6HLG4KR,R2TWSF8LLSTBK3,R1SWDMF0MUV9S6,RPQO0HYCTUH5T,R3EGTJAA4SWQD1,R3DIL16GD1YVNB"/>
  </r>
  <r>
    <x v="966"/>
    <x v="952"/>
    <x v="140"/>
    <n v="799"/>
    <n v="1989"/>
    <x v="0"/>
    <n v="139230"/>
    <x v="0"/>
    <x v="13"/>
    <x v="4"/>
    <x v="812"/>
    <x v="834"/>
    <s v="AH7ZFZAWQV5VTWQHLXZYDGFDNJGQ,AHFM667GXYFTR3AUJA3PYCTQNTRQ,AHMVXMVFXD52BW23VR6LGK6ZVYLQ,AFY4TSX2F5VE4VZOVGHWODY6YMXQ,AGE4VV5XHVOEH4P5GC4F6QP5WRQQ,AE65JZULZYSAXTA2EGDZEM6PBYPA,AHNDS2S3ENCHSKCCU22SVWH5UZKA,AG5BPTCQ4ZU6JWWKH2KBGNLSLKCA"/>
    <x v="809"/>
    <s v="RZO6XGE3P1DX,R3RCHNNZ1GVHBL,R32VH8C2WKSPBO,RHPUY1L6EN7BY,RIVPXD585WKHV,RJBJT7A32QWPV,R1E92T2MFYX7MK,R2K5O9IMJOXBEX"/>
  </r>
  <r>
    <x v="967"/>
    <x v="953"/>
    <x v="157"/>
    <n v="2699"/>
    <n v="5000"/>
    <x v="0"/>
    <n v="130820000"/>
    <x v="1"/>
    <x v="18"/>
    <x v="1"/>
    <x v="813"/>
    <x v="835"/>
    <s v="AF6LIODHEVBNHSICH65AHW3Q5K6Q,AHHZ7QIHLGGULJCNSO6UZWGGA62Q,AHSCIEU3X72XOBAMBBZTYIEWEFSQ,AHOMYGLSLJLCOT7Z24PZSVJY3LJQ,AGAW2EDB3HCVCKBR6DVI33KGYI3Q,AGZPN7K6DUABDZNR6UPOWFJ2ISYQ,AHTKACMLCVKP56U5L6GITRGPXIIQ,AF5IOS4YT454ICNOPYIIRH4HAHMA"/>
    <x v="810"/>
    <s v="R2YKA1GGN5SFQE,RTTEA9QADDEHQ,R1BDGOIPZLHU2G,RM02DLDK8Q9KI,R2FJWWKXNWRCSL,R1I0EQAJVORCDA,R29U6K5WH64OHN,R1AWHL4BABVEDS"/>
  </r>
  <r>
    <x v="968"/>
    <x v="954"/>
    <x v="147"/>
    <n v="599"/>
    <n v="990"/>
    <x v="0"/>
    <n v="16004340"/>
    <x v="1"/>
    <x v="17"/>
    <x v="2"/>
    <x v="814"/>
    <x v="836"/>
    <s v="AGHGGSIQM4RM22XLL7RSBII7HZIA,AHAYFRVMROHBYUMKXLYDCXNAJMRQ,AEMICKNJILKDILX34NH2M3J46IAQ,AGKZ3KXXYD3OEYXWWSVFJRGLFCEQ,AHCJ77IDXMNIETFDYNI3WZLPUMXQ,AGYA2I3AYUSIYU7GXXETOJPVD4PQ,AHGLGITLEVUVGIAD5XHM6GBKJTBQ,AGCFMKKXPUUHYMVVG5B6YDBV45TQ"/>
    <x v="811"/>
    <s v="R3DHTSOB1MY0F8,R26JO5R53V41U4,R101VJD80D1Z15,RWULGXZ2D26AB,R2K0DC0RJV28S5,R3ONAP5KD4Q7QH,R6GTVCFXBWOXH,R13MW2BGCZLD8H"/>
  </r>
  <r>
    <x v="969"/>
    <x v="955"/>
    <x v="151"/>
    <n v="749"/>
    <n v="1111"/>
    <x v="0"/>
    <n v="39654923"/>
    <x v="1"/>
    <x v="9"/>
    <x v="0"/>
    <x v="815"/>
    <x v="837"/>
    <s v="AH2MRKVSHAWAMAXALBY6VSDCFMSA,AFF7763EFPZ7EQUC3YCFQBN6X74A,AFZHYSJFYNPWZKOWVJNTDMHHMZSA,AFSLL3D6IF2ZF2ULTI3AXEJ5RKBQ,AEO5USQ7LAEFEDAVXGMA4B27F5YQ,AH5IM4HOV6RIWNRDUNGIHY3JLV2A,AHH2OWXJPPMWL5Z7X6WUFN7RDTMA,AGYBSVPUK7GIFYY6JLCESDYEM4FA"/>
    <x v="812"/>
    <s v="RVAAWJ5HR7RIW,R721PFMOZ1ZA7,R2HWABS4MOVI9G,R186LHMB2LEVGF,R171FM8L9EECPR,R10ZCCIEHFV5NF,R1YCURS5X1FQES,R28EUGRAUN436B"/>
  </r>
  <r>
    <x v="970"/>
    <x v="956"/>
    <x v="152"/>
    <n v="6199"/>
    <n v="10400"/>
    <x v="0"/>
    <n v="149666400"/>
    <x v="1"/>
    <x v="54"/>
    <x v="3"/>
    <x v="816"/>
    <x v="838"/>
    <s v="AGNRGEU74CPJRWEMJZHU67GWHETQ,AEPDYIUTV6ZZGRHTBTUA5SDV72PQ,AFYFUEC7XN6L5GP6AGS57WS3GTQA,AGR5UFKJIRRJ65QH7LAQ3OVUM56A,AEGFVXFBHCAZ4DHUJ2KSAP2RMMYQ,AHU4XIM4RTCDG4VBDMBY5G4CHA6A,AFHL3O7WGXMUCMEX3NRC7SLK2TIA,AHTUPS7WO6UOK73VTZHV6LBBAF7Q"/>
    <x v="813"/>
    <s v="RYZ8HY7V1JOX0,R15W9YNUHPIVOA,R53M82T1POPU,RHIVLM50D4L50,R2U3O1QBYLBWRS,RAXM0B85QNFMQ,R52YG96EXD03Q,R3BD16X4UBSUZT"/>
  </r>
  <r>
    <x v="971"/>
    <x v="957"/>
    <x v="161"/>
    <n v="1819"/>
    <n v="2490"/>
    <x v="0"/>
    <n v="19785540"/>
    <x v="1"/>
    <x v="35"/>
    <x v="5"/>
    <x v="817"/>
    <x v="839"/>
    <s v="AGXV3SLRVNDIMF34OAZ3FYMCV7DQ,AHCJWI5KSDFQ6AGUKQDLZD7N2KGA,AHIY6OJMTRL7DOBFBAIJSJ5NQU7Q,AELCD2X4OYQWZDW24WP73RIX3CMQ,AGC7TKRMPSSFNK3OYGLFFOIHTTMQ,AEVXGIZBVYUMJBALJWOCBUI525MQ,AGMMRB4KCBUH7UG6WDXTJH4TTVBA,AFAUAE5SWPAMT4HP5SG7TPGXPJNQ"/>
    <x v="814"/>
    <s v="ROFN3NUPDY258,RIN8HIN341K9M,R3EEILWVIR596A,R212U2C7WSD2JX,R3WKLPJAQHGX0,R2KTBHHUQRW3CA,R3HHOGWJYSJSB3,R3C57OMUNT7LU5"/>
  </r>
  <r>
    <x v="972"/>
    <x v="958"/>
    <x v="151"/>
    <n v="1199"/>
    <n v="1900"/>
    <x v="0"/>
    <n v="3353500"/>
    <x v="1"/>
    <x v="42"/>
    <x v="1"/>
    <x v="818"/>
    <x v="840"/>
    <s v="AHI2TJYEOS5WZ2OAP2BRD5PPXNCQ,AFMYS642XYLUBTRFG3M5W474FBPQ,AFIO2L3EQ43TI3JBLPVTOWZRSKWA,AHHXKLOSVKPZHXOWB4PLM7R6ZYIA,AFRDQYFHWWRO4YINJENRFBYPJFZA,AEZRHWLY6RHJXAXMNX3JRNQTYDRA,AFOLEZNNCN3OUSHBBIVMIVW2G4JA,AEBGGTLXDNNFGOIHCQYCGF2AOL3A"/>
    <x v="815"/>
    <s v="R1J9OKSG2W4I8B,RNUAYGA4DMRC3,R2KEXCUZDLX4JM,R1JA8CJ88GCQBW,R3QZ5MNLOXLYOJ,RWVKTGUMXNHW6,R23Z4SCVPIU17S,R31840VH3LEY09"/>
  </r>
  <r>
    <x v="973"/>
    <x v="959"/>
    <x v="148"/>
    <n v="3249"/>
    <n v="6295"/>
    <x v="0"/>
    <n v="88520290"/>
    <x v="1"/>
    <x v="61"/>
    <x v="11"/>
    <x v="819"/>
    <x v="841"/>
    <s v="AHS4CWP5EVS55YZCJPTJGOYTU3HA,AGHPR6EQTULPZKUROAS4OPAIUOCA,AFKFATTS6WN5ILCVN6CMRLYR7ADA,AFZRJWGYUFNULZQLL27PLZYMTYFA,AELE7DJLGDUM3LAQRBESEJDYTKGA,AGX65SCI23EJZDXFUWB2TMZSWM5Q,AFIJ3YWPZ7XB2PZOM2VOCHGKZ6YQ,AG4P3FAK356UYE52PQV6CJD2YHMQ"/>
    <x v="816"/>
    <s v="RJ9UNCLT4UGVW,R1WU3UJKULS586,R1B72Y9UYMCWVG,R23L241XIDFJB3,RZ0VG2M2MCERQ,R22UFBT27YYXB,R3MGVFU1ZMOBFD,R2VOFP1CZA700L"/>
  </r>
  <r>
    <x v="974"/>
    <x v="960"/>
    <x v="159"/>
    <n v="349"/>
    <n v="999"/>
    <x v="0"/>
    <n v="15630354"/>
    <x v="0"/>
    <x v="6"/>
    <x v="1"/>
    <x v="820"/>
    <x v="842"/>
    <s v="AF2OOHAIFJV65X44LFLRPUNYNXJA,AEL7OJOT5HFIZJT6RTL22ZZAUGYQ,AF43XH2JF4FSNTEDGKDV45XU3YKA,AHCQQW6WJP6K3IUVKIIXHIUVHMEQ,AG4RZWPPUDNODTIYYVLFSFHEKF4A,AGETIFKS5QE6BZCQPL5IFZ55INOQ,AHJVGRPUU4HSNRCPSCNXR6H6QHSQ,AFOUP7R7AZ6BWMGBDPE7ICSN6R4A"/>
    <x v="817"/>
    <s v="R1VMENOQG4X4G8,R3IIEUKG1YSWAI,R3OXTS2IRETRU3,R1XKM8QOGIHV22,R23A496I1RGZE6,R1T3OG0I4EWZ3U,RSJ54MT2ZA62K,R2HKEZ0IYD1DZ9"/>
  </r>
  <r>
    <x v="975"/>
    <x v="961"/>
    <x v="141"/>
    <n v="1049"/>
    <n v="1699"/>
    <x v="0"/>
    <n v="188589"/>
    <x v="1"/>
    <x v="16"/>
    <x v="19"/>
    <x v="821"/>
    <x v="843"/>
    <s v="AFWHK4LKZHJJVZKD23JDBSMYCTWA,AG4YW4O2PIYELIEF7RIWWELPR2IQ,AG7KEHOTRQWYCFBB3YOYWNEEKOWA,AG4VHCBBGV55FALKIZXY7Y66G2QA,AFIVHFGYMXUH432ZHISVITBGO36A,AE2QCA6OGX2KOV5CKDSU2S35R4LQ,AHS4K4PMVZYWPO23PM2ZLSJBQOBA,AHDZQ4ZYL7CHT6BLJE6QRKZ4ANIQ"/>
    <x v="818"/>
    <s v="R3VGVVQLQT97ML,R1Y56E8635Y7QD,RT5YXKE0NNQ8F,R2GEEMC0X545J5,R3KWBNS9ODP471,R3JEC32DYAIG6W,R1VD5AUGPRPO7H,R17S3I8NWLC4F1"/>
  </r>
  <r>
    <x v="976"/>
    <x v="962"/>
    <x v="162"/>
    <n v="799"/>
    <n v="1500"/>
    <x v="0"/>
    <n v="14542500"/>
    <x v="1"/>
    <x v="41"/>
    <x v="4"/>
    <x v="822"/>
    <x v="844"/>
    <s v="AGX7Q447BYAOPUPJVHUBUYDFSEGA,AHVLQMNM6YIXWPWKQ4N4BZCH44ZQ,AHABRYJJZ7XBTKLPL3QJVDI5JYSQ,AE7FBRGFEJAIKNXKMR47DB6P7TEQ,AG223GHNBRH433Q3MXBZ4GEXJH3A,AESDIR7ZAVXUIFSH4C33SKBN2FFA,AGY53IR3MDK7TCQ5DULDJEGUB56A,AFFN7AMQW7KD2KL7BSYMSV3IIUBA"/>
    <x v="819"/>
    <s v="R2Q0HVU9HQYNAO,R1OZZ5G1ZCM0EO,R1919QG9AN4GQK,R2VN0XDC0OW8L0,R1SEP4WEGNE51N,R2ZWFXXHXYUE8T,R1BRBMJQSQ0DYE,R1RPBTYBT8DYMT"/>
  </r>
  <r>
    <x v="977"/>
    <x v="963"/>
    <x v="152"/>
    <n v="4999"/>
    <n v="9650"/>
    <x v="0"/>
    <n v="17099800"/>
    <x v="1"/>
    <x v="61"/>
    <x v="0"/>
    <x v="823"/>
    <x v="845"/>
    <s v="AFK6D62HRZSHP5W3DE5QGYUYJQEA,AHRFERCLTLB3ZDZ7HP7ZK7C47NRQ,AFBEN3XNJW575CUUZZVH57LJNXKA,AFUGJHXELHJPICD2XOZKM5LYI2PQ,AFUWAPZHIONWGZH6JSHBSMRX7B5Q,AHV5QA3S6VRKZVGXSXDQJUS4VMIQ,AEC7I37QEPNKZBAK62I4W32FSVBA,AGYE2FH2QXPNLL3DEMCGVQ3HCLDA"/>
    <x v="820"/>
    <s v="R6J12JP3JTH6C,R248K7KLOFX63T,R2L9NIJL2B64D6,R3ABOR236EQ7BG,R1UHIUJB5KVIQJ,R1LB16AI14U5D7,R2BB93LFDY6684,R2434EOFPB1SHN"/>
  </r>
  <r>
    <x v="978"/>
    <x v="964"/>
    <x v="148"/>
    <n v="6999"/>
    <n v="10590"/>
    <x v="0"/>
    <n v="121774410"/>
    <x v="1"/>
    <x v="67"/>
    <x v="5"/>
    <x v="824"/>
    <x v="846"/>
    <s v="AHSLOMUBZXIC52OGKOTLUNTGWYTQ,AHQSHRRCDGZFLTMJRFNWVI67OEHQ,AEQKGESRWR6SUQP5ULBIYJ65HSFA,AHSMUIBMREHNFF6KSRY4CFC255AQ,AFGM4HXDHOITFTWT3H4ILBD46Y3Q,AEKRUOFGND5373O77W4ZRW5H4ROQ,AFLR42HKKN7F2O7BC7GAZJLODZEA,AGOEYCHBYOAN53ZBHUMCS5GUSVTQ"/>
    <x v="821"/>
    <s v="R1JTUZX1N4PB0Q,R3B09N3U7H83ID,R1OTV47779RDA9,R2MQVFFGUF68HF,RNR1ZWXYAVZB1,R2D6WQYG47AV4E,R2F9BO4HLTQ6YH,R3NTM54N8T1YCL"/>
  </r>
  <r>
    <x v="979"/>
    <x v="965"/>
    <x v="143"/>
    <n v="799"/>
    <n v="1999"/>
    <x v="0"/>
    <n v="4321838"/>
    <x v="0"/>
    <x v="13"/>
    <x v="3"/>
    <x v="825"/>
    <x v="847"/>
    <s v="AHELT4VFJYRAZDGAQPKJRJNHBTEA,AFX2BHTN5ZAZ2DXPJQBJEV7OP4HA,AGVL5OEMHGK4CGEHMHI4VGNF3LVA,AE4OFTARTQGROJSUYBZNK5N3EZHA,AEYEJ5KQ2Z6WE3OQBH6AB5DMFPSQ,AFU5GCXUVO5GKP4XFEITEMDSD7JQ,AFWKJFBWRYWJF6IGYZF7JYNXLOIQ,AH64ILF2YFTCGYWOGMFHTSD2OLJA"/>
    <x v="822"/>
    <s v="R1B9VBHIA1B6YJ,RTDFS7CJWZ7Z9,R1YP1C1QB10QCD,RWBH0HJW2II45,R1FWK8U9SNC5ZM,R3OQFNCN0XCNKV,R151B4W3HCJDLT,RCELKVG2GR6IG"/>
  </r>
  <r>
    <x v="980"/>
    <x v="966"/>
    <x v="163"/>
    <n v="89"/>
    <n v="89"/>
    <x v="2"/>
    <n v="1746269"/>
    <x v="1"/>
    <x v="26"/>
    <x v="0"/>
    <x v="826"/>
    <x v="848"/>
    <s v="AEWWWALRID3B4CQQK7PMSARCRM7Q,AF2QBWT5Z74JZHE3S77CUOB27DAA,AG3KQMTPNTYVQP6G2VVMDJAVISLQ,AFL5X7LNIPQK32WX2QUOVSWPQWVQ,AGOTH5WF7GFVYSVFB74QR6DFFJGQ,AEX5CY5H35NM326XYFBKG2NKEY4Q,AGUESXLWNVQ34VUQZALEPPUM3FBA,AGUUSD7JHIPMDKKGSONBKFQ4CQ4A"/>
    <x v="823"/>
    <s v="R37CHVALZ1PLJG,R2DLNWVOG65T2N,R1OXPNJF31B34Y,R1VVNP7FCJG1NN,R2JI9O83E5RUI,R2TNDYT4SMKKMQ,R34BRCDN96SCK5,R32BKKKHT3F1P3"/>
  </r>
  <r>
    <x v="981"/>
    <x v="967"/>
    <x v="164"/>
    <n v="1400"/>
    <n v="2485"/>
    <x v="0"/>
    <n v="49695030"/>
    <x v="1"/>
    <x v="15"/>
    <x v="3"/>
    <x v="827"/>
    <x v="849"/>
    <s v="AFTXFDZKRU76YNC2ZIWIBDVQUPNQ,AG5G6IU6RDTR24OHO3LSE24JCVEQ,AGLR7ABVBBQZGXQHSD3M3NW43F5A,AGUHS3IE6FV6AU5UAXASB5FFMDZA,AF67VBH4E2L4FO3UZ7DU2CEOEFHQ,AGQYXIT75Q6ETXCF6C254IQEWDJQ,AFM6Q2NEWHU6FNNQFBKTFXZ5E2JQ,AFA77KJVXMUXJYSHWGGFHAGZJ2DQ"/>
    <x v="824"/>
    <s v="RT1WYUXVBO1SA,R1JS6GSMVKIL88,RVAITDIGNV43K,R3R8PESWWVT8XO,R2U3RDKWADJN30,RAUIJTIWYWXZO,R5IN013LBDOSD,R1214YKOSWOBHC"/>
  </r>
  <r>
    <x v="982"/>
    <x v="968"/>
    <x v="155"/>
    <n v="355"/>
    <n v="899"/>
    <x v="0"/>
    <n v="944849"/>
    <x v="0"/>
    <x v="4"/>
    <x v="3"/>
    <x v="828"/>
    <x v="850"/>
    <s v="AEOEF4FMKNN5QZZVUQDHHKWRHCGA,AEVLNWB3IQYMTNXJ56HJUV55R2WA,AFZYCBUV5DAFUWI2O74KE6BRJZ2A,AECB5EX3CJUHCFUXJLQNDKYAXO7Q,AEI5DECZOUI4HIKFFJMOOKI7EZCA,AHRLRRSDQKWWXF4P45NYCIFDQCYQ,AGS63O4GCQFZH37FU25M656C7BJQ,AHLVAR4UGQ4I54HUEYPEQSLT7LGA"/>
    <x v="825"/>
    <s v="R3JQM04HFALWJX,R3DI9SP7OE34C9,R2RL7RJ6QY2YRW,R2OGLI7UQD4OD8,R3U8L7PHH3OIZC,R6KSB6ZQJ1N9,R26R5DS3LBXK1,R1VK57CI0VREP"/>
  </r>
  <r>
    <x v="983"/>
    <x v="969"/>
    <x v="140"/>
    <n v="2169"/>
    <n v="3279"/>
    <x v="0"/>
    <n v="5626764"/>
    <x v="1"/>
    <x v="67"/>
    <x v="3"/>
    <x v="829"/>
    <x v="851"/>
    <s v="AHLQSFOZ3EHRPTEANJF2JUZUQOQQ,AE6GK7TE4UWNKQMMTNWZ5I4L3RZQ,AGQKNP62ZU4IIJVBGVQ4S2BHBEMQ,AEWL5IJ4W6YAUMCDNECFRYNWASCA,AEUCHG5CIMXJSL6RFYR2R7VY3IEA,AHI5OWQHLQO2GNR2KBIOFRAPK4LQ,AGGAKSKSFU6ZLBA6RL55HZDB3EVQ,AE6GVJU7FTFYSAV3VRKLJMZJ5PFQ"/>
    <x v="826"/>
    <s v="R3A1SIG9EP9AZE,R1L38OH40ISFFV,R2GOHLBL7K97JD,RL2BJ2CXUV5RX,RI4AALZTE7G17,R3M6UUHPBSVWBJ,RS9M0L1XRI2AT,R1IHK1MJBO1L8X"/>
  </r>
  <r>
    <x v="984"/>
    <x v="970"/>
    <x v="165"/>
    <n v="2799"/>
    <n v="3799"/>
    <x v="0"/>
    <n v="125104869"/>
    <x v="1"/>
    <x v="55"/>
    <x v="2"/>
    <x v="830"/>
    <x v="852"/>
    <s v="AGOKX4THWIRFYRMYQ5KFQHJZFBLQ,AEQEI4TU3C6Z3PCZ4JLQKAJXS6MA,AHMOAECWT7K6WYFJYZT2YIPYLZWQ,AEROF7DJPVY436TITKPPU7BCQULA,AHUWSGUB25Z3JYNSJAYZ6AHBXRKA,AFTMTTM3BZVAQSSPNSPVEQ5GT5AA,AFETPEXYGOLZ7ICGWQK5ZYSRMZDQ,AELKXM5XQB3HW5ZIF7WZEW37BS7Q"/>
    <x v="827"/>
    <s v="R3DIC1PKBZ9GQG,RWMXE334TZ0PH,R39LOZ2XWCT0YP,R3VHQRRATDBKW3,RX4PUH3NZTZHT,R2VQDV7DN7CU5W,R14X4SYV6YO5SV,RAXXIP39FK2ZL"/>
  </r>
  <r>
    <x v="985"/>
    <x v="971"/>
    <x v="139"/>
    <n v="899"/>
    <n v="1249"/>
    <x v="0"/>
    <n v="21762576"/>
    <x v="1"/>
    <x v="28"/>
    <x v="2"/>
    <x v="831"/>
    <x v="853"/>
    <s v="AEKVPYNV2YHIUCUH64CJDRAYRHTQ,AE47VDLEQSEVOXUCQTGZUFGIT2DQ,AE4KOR7RGVVZIAJPP5V4KYR7S4AA,AFBC5LMEZK2OZBMIPZTVSTMXE5IA,AEBEUDO7ACRBO5M32NSUUSUVEIJA,AE2AQ2I2SHITDWZ4YERKOBFU4KGA,AFFV7UV3IOBTH6NMTYK3D3IY7A7Q,AGCSFTTBWTI4IXP42UHMLZMI6HZA"/>
    <x v="828"/>
    <s v="R2YO9JLN30A1KG,R6ZS6BQ48ID7H,RS0V18ODCDQYA,R4DZTYE4O453G,R3039214P7QOXS,RJC9WVXKSYT99,RC8319TSKZZXN,R2C00975BDT0FR"/>
  </r>
  <r>
    <x v="986"/>
    <x v="972"/>
    <x v="150"/>
    <n v="2499"/>
    <n v="5000"/>
    <x v="0"/>
    <n v="9445000"/>
    <x v="0"/>
    <x v="8"/>
    <x v="11"/>
    <x v="832"/>
    <x v="854"/>
    <s v="AEYE6GBRAGTNWEYKWB7FR7N6TDXA,AFDEP5BAQJAZIRI4DYD3EDMU3QXQ,AHX4VILQLV2O4YDRNDB2CDINB3GQ,AEDYZS5DODYXST6PMDSAC3F5NOUQ,AFLLBLLQVZ3QSLIIGODVPUBNBBEQ,AH7CPPNFP5OSHCIZ5DOL7QFIJFGQ,AHXEZJCTKLG7GQLWYZAYJZUIO5MQ,AGVVBU3GUEICPISM53O6W5H4DZPQ"/>
    <x v="829"/>
    <s v="R3RNBI15LHZP4A,RISUZF7W6LE2K,R10FSXTXXK9XYF,R2BQKY1TVJYAS6,R3471IKLH5WNBP,RSL3RF7SXG9CZ,RT90DRDTG154I,RGXQJUL1WL355"/>
  </r>
  <r>
    <x v="987"/>
    <x v="973"/>
    <x v="149"/>
    <n v="3599"/>
    <n v="7299"/>
    <x v="0"/>
    <n v="75354876"/>
    <x v="0"/>
    <x v="24"/>
    <x v="1"/>
    <x v="833"/>
    <x v="855"/>
    <s v="AESS4FF6GYJRGBSKKQTONA6UA34A,AGAT4B2SOCYYE474JV7DDVOMOGGQ,AHTTSRDFCDWF3FJO3IYPBSSCEN4Q,AG3AXJDOVVUXIWQCAEX2EXEQI77A,AFTXFBWO4GE62ATLVMHKDCZNRA5A,AGIL573OE75S3SZJIUZHFWJBI35Q,AEYH6IVYMLPHU62VNOKKM2KTOIIA,AF3NRKQTW5FWJ44LYUHVL6EZ5HIQ"/>
    <x v="830"/>
    <s v="R3KN7L5WYSR0QX,R9S8ITSL78R5U,RPLQJZOGRLKVX,RLYFQIPR3R7CX,R33HUOHF3IL2CM,R34FJ47D26EV7N,R1EVL6MX9LL7WN,R6DAU516QU91Z"/>
  </r>
  <r>
    <x v="988"/>
    <x v="974"/>
    <x v="147"/>
    <n v="499"/>
    <n v="625"/>
    <x v="0"/>
    <n v="3346875"/>
    <x v="1"/>
    <x v="52"/>
    <x v="0"/>
    <x v="834"/>
    <x v="856"/>
    <s v="AE3DRCI3U5PRSINPY2TZAU6JEWBA,AEOSTNYHDXDWBNGEZYE6BPMPR7LA,AHJRAOGQG47ABVMM5ZQ7FF3XOPKA,AEWWWALRID3B4CQQK7PMSARCRM7Q,AE4UXKJGBAZWE6WR5DADPJBGVHTQ,AH73D5XHOYMI7FCB6QBV4C77OC2Q,AFQO3JM6M3SWDHFLMQIEWSUOKY7Q,AFASOASLRV4MRGUQHM2OPYFYRHPQ"/>
    <x v="831"/>
    <s v="R2GGV4P4HG0X8B,R53JNVT67N0WC,R9UERN9FGRIX9,R2US3C091Y5ARU,R2HO7NRHHFVU0C,R2KPHXYR0CVC3R,RTBK03ZGZJSAC,RFDIHHBHV6149"/>
  </r>
  <r>
    <x v="989"/>
    <x v="975"/>
    <x v="153"/>
    <n v="653"/>
    <n v="1020"/>
    <x v="0"/>
    <n v="3433320"/>
    <x v="1"/>
    <x v="63"/>
    <x v="3"/>
    <x v="835"/>
    <x v="857"/>
    <s v="AGIVW6YDF6G7356WR2KBPADPKE7A,AEOVPFUZZRU7EA3ZJFWKXPQZATTA,AE3VLBYZZY526XUWNWWSXEEQ2O5A,AFNHLWRPD52MSE6TUXAB5VLED7AQ,AE4FFHZAQYHRMCJA7VSTKEWFAMXQ,AEOQEKGWB2B7Q5ONJFGET3MYI6VQ,AH7GMEHVW44SQG6NRGTTTK4EQPOA,AH77KODAPXPQ7E5TR4MMODAMSJGA"/>
    <x v="832"/>
    <s v="R2J2IOT0TNI4A3,R1QZAKLANOSUFY,R14AS7M62D2KQM,R2BFUZH6EQZAEL,R2ZKYL29SIG5A3,R2OFJVIMAW1O90,R2XY66AR8RK3HZ,R1EAHDQFHPDQUT"/>
  </r>
  <r>
    <x v="990"/>
    <x v="976"/>
    <x v="166"/>
    <n v="4789"/>
    <n v="8990"/>
    <x v="0"/>
    <n v="9142830"/>
    <x v="1"/>
    <x v="41"/>
    <x v="4"/>
    <x v="836"/>
    <x v="858"/>
    <s v="AFQZVGSOSOJHKFQQMCEI4725QEKQ,AGGM6Z3RLFTGS5WMUPUYH6Q5PWDQ,AEZBNCSYGMQVNS743EVV5JXF47KQ,AFQ5B3Z4JDHK2YQBF2TOUPUUMLEQ,AHL77AYQII5RBC5R3VAPWGBA6GGQ,AEZGE3UVG5QEZDOBW4DDF2RXCSAQ,AEEP24AQWPKPYJZOKSCKSBMR362Q,AENZFOFJUL6NDGELEJLAFKEQC74Q"/>
    <x v="833"/>
    <s v="R29L0E3P64C6H5,R25VCXJ891RAYE,RG7LDRDT2XW44,R1F97CSIBQ7F3H,R35MC54M7PLU14,R1BBR0MU78BRXK,R39C4QE74H9OU6,R24VYXU03FZS0A"/>
  </r>
  <r>
    <x v="991"/>
    <x v="977"/>
    <x v="167"/>
    <n v="1409"/>
    <n v="1639"/>
    <x v="0"/>
    <n v="1289893"/>
    <x v="1"/>
    <x v="81"/>
    <x v="7"/>
    <x v="837"/>
    <x v="859"/>
    <s v="AHQLMUZTIPYZJ3Z5YZSFDWES7DGA,AEDNS57XE64VB4TCVC5ZOKBDE2QQ,AGTHWPE64RQMU36FU325T74CWXHA,AHRZN3F4YU2GAOAJ7JM4BR5KXXVA,AENMY5MOVKGPB2MV3YQPF24GWZZQ,AEHJQV4B4LXFWLMUQVHBC4DTAMXA,AFLAZCEMJXTBN2USCU6KZLCD5QAA,AHH2YDP3RVAZJCPRGWRZYUIUPJ6A"/>
    <x v="834"/>
    <s v="R46KBLJ4XGT53,R3MF95QMC31H35,ROL6AMVOS7M31,RQ5130GKWN0HP,R32BWJB87WA6L9,R2MGDWN8G3RSC2,R388CGQNXAHDE2,R265Q8SU92ZX8Q"/>
  </r>
  <r>
    <x v="992"/>
    <x v="978"/>
    <x v="146"/>
    <n v="753"/>
    <n v="899"/>
    <x v="0"/>
    <n v="16597338"/>
    <x v="1"/>
    <x v="85"/>
    <x v="0"/>
    <x v="838"/>
    <x v="860"/>
    <s v="AG43Z7WV62ULSGSI3JHOKCZZRSLQ,AFXOKBDDHJNQRGHFWPJZA6PL3XMQ,AEDNOJVJHRNIBUYTBMFCMOLD62VA,AGE7XVUZ2FXSRI3BK5HVLRNWAY7Q,AEX3XKLTC3JM3H5X4YEBQFLNFX4A,AHZLFVEFPM5G6NINL6C2U6DEUNZA,AH6JPKYMSSWUVSSYIRXWC3YUAYSA,AHOI4FVLH6MHWFQHKWJKAKAWTZVA"/>
    <x v="835"/>
    <s v="RZU7M4VT3VR9I,R34QGD0WN73BME,R3GPSO444Z45JY,R8V5HHELYQBN5,R1G5OOXJUH8OOQ,R1PJIEUCR1A06F,R2401CXS8NQ487,R2S7S3AL8MC5ZU"/>
  </r>
  <r>
    <x v="993"/>
    <x v="979"/>
    <x v="159"/>
    <n v="353"/>
    <n v="1199"/>
    <x v="0"/>
    <n v="754171"/>
    <x v="0"/>
    <x v="58"/>
    <x v="4"/>
    <x v="839"/>
    <x v="861"/>
    <s v="AET3FR7J3R37VHFFZQHMBLV5ELOA,AEURVTR2NJUO6OMIUX7AL2Q6PYLQ,AGET73SJOAW2YXZSDMPGBCTZDPAQ,AEVJJUZQMXEWZJF2MJKNQDASDCSQ,AFDQAJVNVC5DM6SHSC2TDEAZEOTQ,AHG2TGE2J6EVY6LVRY5Z4T5QXDVA,AF3QTFMFYOCXB5AQRGCPFGYLOXEA,AF4OIHI7WHGZ2DHTOI7NJPSRD3XA"/>
    <x v="836"/>
    <s v="R3B2VNS1Q5M7NI,R2FKC4BNR12YR,R2QL8IDEY4CYMQ,R29W5GFT7N67BK,R52TPUGTJPEEN,R1VMPT5F3R92O1,R2XIY1Q0JEYNIH,RHJOMDBO7WS73"/>
  </r>
  <r>
    <x v="994"/>
    <x v="980"/>
    <x v="143"/>
    <n v="1099"/>
    <n v="1899"/>
    <x v="0"/>
    <n v="29009124"/>
    <x v="1"/>
    <x v="21"/>
    <x v="4"/>
    <x v="840"/>
    <x v="862"/>
    <s v="AE5LEWHQDGISBMSHQ3QRHVAO5ROQ,AHFZEHT2WQTE2ZR4SJHYNJNNST3Q,AFEMOLRLTEKGCITTKW5GIJLWG5EA,AESB5HS3GAAD5WYPYR2KUIIQRKMA,AFISQSPSCQ5GMHX7TIWHTIQL25MA,AFFHXQP3EVBLE64PWCSJKA67WJBQ,AGTOHOQW6ZML3FQTOVOB3G5VOIJQ,AEHF6MHN4CV3UGP6HKGFX5YVOUIA"/>
    <x v="837"/>
    <s v="R3W4R95XAZYMHH,R2YRO4XIULCK99,R1ZVNKQLPAUPBF,R13W8DDVDXK6T5,R2IPFX7782Q30U,R3LN2K5C6IXQJN,R2TEQS2T0L15D8,RE17RGP11IXFB"/>
  </r>
  <r>
    <x v="995"/>
    <x v="981"/>
    <x v="154"/>
    <n v="8799"/>
    <n v="11595"/>
    <x v="0"/>
    <n v="34564695"/>
    <x v="1"/>
    <x v="66"/>
    <x v="5"/>
    <x v="841"/>
    <x v="863"/>
    <s v="AGOCKZ76H6K5XE67QWLOFO5SZMJQ,AGOZSNP7TTSEJFOMPLXDVTRHKJ2A,AH7Q2MTOGJ3Q237AS6RWYKTQC7EQ,AEO4KYVQRGU36YK7VBJTVP4OBNDA,AHW2XMU277XTU7BJHUH2GORKYUIQ,AFANO6XV7I2E7Y2VFLQPNVVK356Q,AEQPE4IU4S5NOMQLA76RJV4FLVJQ,AHI6QKYX47HGLXVXLCHAUHBZJTNA"/>
    <x v="838"/>
    <s v="R1A0SO04CI28XA,RUEU6D8W0ESGK,R1T919CASQEMR1,R1HG6W50P22SO6,R2K9WFWQZRDRKR,R1RBKHL1S7T79X,RUBTHCF19J4V,R29F4J434SCT1D"/>
  </r>
  <r>
    <x v="996"/>
    <x v="982"/>
    <x v="139"/>
    <n v="1345"/>
    <n v="1750"/>
    <x v="0"/>
    <n v="4315500"/>
    <x v="1"/>
    <x v="7"/>
    <x v="11"/>
    <x v="842"/>
    <x v="864"/>
    <s v="AHA3JEZZDQPHSAYB2HWK5HNPXHIA,AEC4LE3IVY4QZXX2ZBLZJSVOLOMQ,AEUP2YQAYTICDXIVB5EASRFTVCNQ,AEUCRWSKNKIQ3QJBO4ACE46VDSCQ,AGXCGSQGSXQLI2VYDZ4H77C6QCIA,AEUQPBHW5WMPYYEEPVOA3ZTI45HA,AEHQNWJEJY5XIESTNJAGD7LXQUVQ,AGYLMTMZXZPP2XBWQQFJRGJBCAMA"/>
    <x v="839"/>
    <s v="R2WPRTHSHZCDS5,R2W0ORTQOGIIZF,RIBJBDPVX394D,R3933GDKAVC9EN,R29MO5VSDLP6NL,R3IE847XT3SPSB,R188KHDVSCEEY0,R1KYNNIQ0JW7C8"/>
  </r>
  <r>
    <x v="997"/>
    <x v="983"/>
    <x v="168"/>
    <n v="2095"/>
    <n v="2095"/>
    <x v="0"/>
    <n v="16653155"/>
    <x v="1"/>
    <x v="26"/>
    <x v="6"/>
    <x v="843"/>
    <x v="865"/>
    <s v="AHX5COLYUD4DO3WUMFCOQ47NPJFQ,AFZZF7APWEI5WIVALP3CW2M224VQ,AEDMCNDDE56FCVUPTKNCDFKM26NA,AFIHBS3KY7XZ2DGYYEIQ66UHBX4Q,AH7ZATBNY5PTPNUPHFBVKZGW646Q,AG6IV4AS3MF5FG3VYPZOG3ACGNLA,AEAYAWNX73JL6XLLTZIBP3WRPGXA,AG6BE54C5GMY47O4FSBWFNFTOGLA"/>
    <x v="840"/>
    <s v="R18OC1M5ERXJ0,R2VDUDAU7MGHVM,RVLRZGC6D01FK,R1ZX1J20BL0RDU,R1BPNRYUL32FN5,R1I3ZV1S9Z08AL,R2ILU2ZYAIN700,R3LEO43599XYH1"/>
  </r>
  <r>
    <x v="998"/>
    <x v="984"/>
    <x v="140"/>
    <n v="1498"/>
    <n v="2300"/>
    <x v="0"/>
    <n v="218500"/>
    <x v="1"/>
    <x v="31"/>
    <x v="11"/>
    <x v="844"/>
    <x v="866"/>
    <s v="AEWNF4GPHERXGZRJC3TOQRSXCQ2A,AHDO5PN5JGBBDMPGSGB3DRKYCBWA,AGBEDXMF6BSFODJP4MWYYTSLN62Q,AHBANMLYMR32OLUTA4UWCEM4RS3A,AGO6PVXYI6OL74JB6XZNCTPLUDNQ,AF5A6W6BXOFOFEU6XLJDHGTJWWDQ,AGJGSPUQPTXAWMNQM7DVBDMOLF2Q,AHJ3MZMF6XCTMU4Q2ZRGHQIPYTVA"/>
    <x v="841"/>
    <s v="R3CDTV5JOEQJB6,R2OOA2Q6V7X8S6,R1VANIESY8QF0E,RYL1C4JQ1KCOH,R35KJ7NCHW1X1E,RIKQ3HQUQVC0Q,R2BSID2R1SF0GZ,R2SSCAXKIHE4Y6"/>
  </r>
  <r>
    <x v="999"/>
    <x v="985"/>
    <x v="169"/>
    <n v="2199"/>
    <n v="2990"/>
    <x v="0"/>
    <n v="4658420"/>
    <x v="1"/>
    <x v="55"/>
    <x v="11"/>
    <x v="845"/>
    <x v="867"/>
    <s v="AHFS3ZLC4Q5YY36YMZJ4NAIVELMA,AEEFPG736MUL72UDWLRNYQWVSWCQ,AHDLA5TV4URGEURWXXNFEN2ZUBGA,AE6XO6PGI4TTR6S74S4LWSPCMI5Q,AFCXBVV2GA3CHCYDIEAUKUUUFLZQ,AEL5NJ3PJDPJUBPPWZGTBTSMQB6A,AEYFNPLTZR5IH76CUH54YVZX2QNQ,AFZQ666X2VK2RSSOOKKUH4H3HPGQ"/>
    <x v="842"/>
    <s v="R2B84AYCEVIUNW,RMWY1UTR0CJR3,RMA1TQHKE89WV,R2FS78A2WRAN90,R15E6DDVQN9C2,R2UWUP980GHPEU,RAG8BKBQRDKAD,R34270LQWK88DA"/>
  </r>
  <r>
    <x v="1000"/>
    <x v="986"/>
    <x v="148"/>
    <n v="3699"/>
    <n v="4295"/>
    <x v="0"/>
    <n v="114002185"/>
    <x v="1"/>
    <x v="81"/>
    <x v="3"/>
    <x v="846"/>
    <x v="868"/>
    <s v="AHKAX2IH662IVTVKNQJC356T3D6Q,AG6I6TM63SHK4H2BFN4VQREFP6TA,AGBOXTHG2BN67HMZCECCRG2PEJ3Q,AF5M4O2XSTVJINIWN7PC25HM625A,AHLAYQQK6ENDYDCMO5IZFMROZKZA,AG2SYAYMSOBCNG26IZLXO2QVFIDQ,AFM5RRUS4OSG5GUU4HJH2GLUZWYQ,AG5VYWN77PG2COOPPEMMZIOFVR3Q"/>
    <x v="843"/>
    <s v="R33ZSGGVAEU2PL,R2UWRSENOS2J8R,RB3KGEQP8LOJ1,R2GAN84BM7PMBE,RVQ4ZTYZQXEP5,R1TUZAFJG24UKV,RHHZ7GL342YDW,R1JZ7EB8RY3DOO"/>
  </r>
  <r>
    <x v="1001"/>
    <x v="987"/>
    <x v="155"/>
    <n v="177"/>
    <n v="199"/>
    <x v="2"/>
    <n v="733912"/>
    <x v="1"/>
    <x v="68"/>
    <x v="3"/>
    <x v="847"/>
    <x v="869"/>
    <s v="AFIW7SS6JYD246VDPFCNSS45PH7A,AEOI3LGG2G5YAM647D2WYTRHMPAQ,AHSKMWRIGAXR4TF5RMVJCNOIAJZQ,AFQ5YTBEEJ6L2CH67Q3TNTJDIJ7Q,AG4AFKT4PVRYWBKJMOJEKFUSU5MQ,AFPMOPGPU5NWYHAOEYSYXPI5S63A,AEK63HRZEJ3UTPW5TRT3E5PXAIQA,AHIHM65JP3HOHP2GPPDMKIAZJQCQ"/>
    <x v="844"/>
    <s v="R20PP3QU2OXVOH,R24JMSEEM3755G,R1IWN9BPDUY3BS,R19B3I4NRNXU86,R32K7NCIA17OJN,RGRROWWT9JAHP,R1P7PAXB06JTJU,R13JQ20APUVZ1O"/>
  </r>
  <r>
    <x v="1002"/>
    <x v="988"/>
    <x v="148"/>
    <n v="1149"/>
    <n v="2499"/>
    <x v="0"/>
    <n v="10953117"/>
    <x v="0"/>
    <x v="34"/>
    <x v="11"/>
    <x v="848"/>
    <x v="870"/>
    <s v="AEMDF6YAXYO7WQUIAFGEULA7NWWQ,AE44R623GFX6JWJVREI7NZGB5BFQ,AEZHMBIKCX4X5OCDNP4T24I6ZLHA,AG6FMEC2OLWDZW3UTB3ISADQMNTQ,AFHEOUKPVR6PP3KYPZAYRZSSTGCQ,AF6NBOGYTO7OIV3HKZHKE7W5BDJA,AGQT4P6WELGHERB6AFDUWH22AZJQ,AEHADZCQJ6HAZHKR6U57FX7GAUFA"/>
    <x v="845"/>
    <s v="R3LQ2TPKG42KG8,R1MWKBSQIK2J04,RWB0U0JJ3NG4J,R3PKUJGSWS6X6T,R2UVD7MDXJ06D6,R5JWWU7OUVRAK,R24PULBZDL0QM1,R1NZ6RZXK2W0S7"/>
  </r>
  <r>
    <x v="1003"/>
    <x v="989"/>
    <x v="170"/>
    <n v="244"/>
    <n v="499"/>
    <x v="1"/>
    <n v="238522"/>
    <x v="0"/>
    <x v="24"/>
    <x v="8"/>
    <x v="849"/>
    <x v="871"/>
    <s v="AFCEPFOBTC7XT2G2WLISEFCKSTMQ,AG7K6562RYGYYIWLBP6GELB6DZ5A,AEKVZD5V3FF7WUS2PTBK3K3SEFPQ,AH2BZV6MIJYW2HIP3CVTQ44NOXDQ,AHXWEITWPBXRDFSHW2XGLDXP4FFQ,AEZ6S3BMNXVG7NBZC6KJRY4K2IHQ,AGQG4SLFJRW4LAU2XMKXEXUWNT2Q,AFOQYWSGIAUJENDCDS563HOHPMRQ"/>
    <x v="846"/>
    <s v="R31M7C08CPXCB3,R25R4S2V6XLP70,RCOR7R8N8DCVR,R30CBX7NG9VUZ6,RT55L3CO3TSZ6,RRO6AFAOOQJAK,R3D0ONOZPIAWS9,R1ZOXK6L3BJ049"/>
  </r>
  <r>
    <x v="1004"/>
    <x v="990"/>
    <x v="140"/>
    <n v="1959"/>
    <n v="2400"/>
    <x v="0"/>
    <n v="568800"/>
    <x v="1"/>
    <x v="75"/>
    <x v="1"/>
    <x v="850"/>
    <x v="872"/>
    <s v="AGOQZTWW4TWCEF63HEFYT4AEIFPA,AHFE7BRH7S5NK64EFSE44PPPE5VQ,AE6CCAMGPBVPHGMC3F5OFEGLSNXA,AH7MEOSIJPT7Z2WMJI4ROMY3I2QA,AGFRVZRJQWOFEH6MWQJS65SIXIIQ,AGMG3K7YUIDFHK5L2KD6Q2XWTIQA,AFN5VZK3VEW3GLLAIDD7I3GKBMVQ,AGFJYU5UVYUCUTX3HOBADIW4CMRA"/>
    <x v="847"/>
    <s v="R7X2SNIY1SC15,RG8BSIGRIQFID,R3BN90I5BQ14ZV,R131YF9XI5CCEX,R3O40F4X6UJHEZ,R8K4AKD25TGGM,R1G7J0WCVPAH6R,RASSFJPXJD0WU"/>
  </r>
  <r>
    <x v="1005"/>
    <x v="991"/>
    <x v="142"/>
    <n v="319"/>
    <n v="749"/>
    <x v="0"/>
    <n v="92876"/>
    <x v="0"/>
    <x v="48"/>
    <x v="13"/>
    <x v="851"/>
    <x v="873"/>
    <s v="AF4OLYBDMHJV5DUGONVIH7GU2V7Q,AEZNF3N52DQTHYBJ6ZKUG7UWXDIA,AHJ57SAHKACWMDHRDRNH5UXKQXRA,AH4FR3DUUHVLCFVUWCBTGF7BXQKQ,AFDFQBUFDOO44TCLCYJUSZFXRGBA,AH2JJHAQBJCR3JS2MWWMMOJ4JNPQ,AGMA33G2B4VFZS7GEQGKDFA7YM7Q,AESE5F7Z2OTRLIJKOPESC73ZQ72Q"/>
    <x v="848"/>
    <s v="R1XULCDQK9G8I7,RHPQ553ZWQIME,RNQB4SFH4DX7B,RMGGBMIVVTPJU,RDJVGMEMJEEZM,R11I303S1BQCT9,R1H7KY4OIM4XC3,R13OEY5VD2OOR7"/>
  </r>
  <r>
    <x v="1006"/>
    <x v="992"/>
    <x v="139"/>
    <n v="1499"/>
    <n v="1775"/>
    <x v="0"/>
    <n v="26033925"/>
    <x v="1"/>
    <x v="85"/>
    <x v="2"/>
    <x v="852"/>
    <x v="874"/>
    <s v="AE7WYVO3LE7NWMHVORZVUYS55TJQ,AFMN7VI5JFZCWKPLS2N5LZNYAWOA,AGC774HH2OPQGNJEUGLITUQQVABQ,AFGHLIYZUGSZ226IRP5CMW6RM72A,AE6O5SNFA7JNCFCI36XMSLHPT6IA,AFXD4X5ZHUPRNQTYZIVCELJUSBYQ,AFU2A2JSELGD55YLLEA2FEDCPZPA,AEY6PEMQ7DII44WSUSC67JEWDE3A"/>
    <x v="849"/>
    <s v="R3SMQ18FRX81ZM,RM8D6XNWRSKRD,R20K0WT99IF7SW,R2HR4PDE372C8Y,R14YIMXOROB60G,R21FDK7L8Q1LUO,R2NXFE1SH67GQC,R1EYKC1W1EPYIL"/>
  </r>
  <r>
    <x v="1007"/>
    <x v="993"/>
    <x v="142"/>
    <n v="469"/>
    <n v="1599"/>
    <x v="0"/>
    <n v="9594"/>
    <x v="0"/>
    <x v="58"/>
    <x v="7"/>
    <x v="853"/>
    <x v="875"/>
    <s v="AFR3CAZ3QN2PEXO45OEKQQ2YJPTA,AEAUTGCUVV2HSOOAJL6YMN7HG4OQ"/>
    <x v="850"/>
    <s v="R5GIMGF2NA526,R2XWYU5AL9FITX"/>
  </r>
  <r>
    <x v="1008"/>
    <x v="994"/>
    <x v="168"/>
    <n v="1099"/>
    <n v="1795"/>
    <x v="0"/>
    <n v="7617980"/>
    <x v="1"/>
    <x v="17"/>
    <x v="0"/>
    <x v="854"/>
    <x v="876"/>
    <s v="AGMCZ2KDUK34T3TUMG3JCFV7FOTA,AHZLFVEFPM5G6NINL6C2U6DEUNZA,AF5GDNAQLJ3SAR4Z2GHHWCJ6PZEA,AHASL2VPJAIFFLPXEDF3X464QCAA,AE4BIPLKOA6B7N27WD53TX2UU6VQ,AHWQGQ4LHOPQXZWAVIMXQ6UQFYHQ,AFB4DO5PCKBMV3TJ37XFDTWLOVRQ,AGDZJR57Z4DRGPARXFMEQJWRLSGQ"/>
    <x v="851"/>
    <s v="RPHKXENT6881N,R14GIM1TQZM2WS,R22GCXSWUPXZ37,R1BODEGMFJ7WTL,R2NHEH4AZSRE24,R1WO9OM8O2713U,RS2T771TLOD14,R32DSGGUO0K1G0"/>
  </r>
  <r>
    <x v="1009"/>
    <x v="995"/>
    <x v="141"/>
    <n v="9590"/>
    <n v="15999"/>
    <x v="0"/>
    <n v="16270983"/>
    <x v="1"/>
    <x v="54"/>
    <x v="3"/>
    <x v="836"/>
    <x v="877"/>
    <s v="AFZ5ADF4DVYO3IS67WN2K6UKSVSQ,AEEWIC5Y6UOO3KA5O2RE5GMQMLDA,AEUWI5TDSKBQHOFTRMU3DHC36IZA,AHFGAQ7GJGA35TSLYKZG4NAUFBFQ,AF6CQDSUJMPSM7YSYVXZ6KUMZVMQ,AESIGIVPJE5SHWIW6SOEHVBHT5ZA,AGONHBXIF7DGPMNZ2LUIBBW3FHZQ,AFUKG7S3SXXBZ47G5JVMH7TN4L2A"/>
    <x v="852"/>
    <s v="R21ED050VWAF23,R3EA9NKMCKHQUN,R387DPEXYRMJVW,R37X1B6A8MRS2G,R34OFX5U5EEJNN,R2RAGNI18M2ZT9,R1ZKGW1E97R6UE,R1PWCV334TATWX"/>
  </r>
  <r>
    <x v="1010"/>
    <x v="996"/>
    <x v="171"/>
    <n v="999"/>
    <n v="1490"/>
    <x v="0"/>
    <n v="19368510"/>
    <x v="1"/>
    <x v="9"/>
    <x v="3"/>
    <x v="855"/>
    <x v="878"/>
    <s v="AF5OHXMN4BMFYFBAHRA3KF55LEMQ,AEDYGQWG3MQCXE4NAFPHEKHC65RA,AGM6U42GP43XU2OGYR3CS2J7DHRQ,AENFJF6M6ESZKBLJAMLVOZFCCORQ,AGVNTYOKOFM4NNLYUW4PYVCGLBWQ,AH3ZXWK36A6T5DSP6ZNR42M6C44Q,AEEQ3N6TTKJ6KIQQ5GNDS7AHU7ZQ,AGCSVYGZ5WIFAKJVQBXPV23L7ZSQ"/>
    <x v="853"/>
    <s v="R3G68H04E1SWMO,RQPUD710DM4CJ,R3LKDTQ3F3YBBP,R2I80SWXJJ8NVS,RLJKQ3A9HU77X,R2LZZWYUQPL9MH,R2KNV63N41W1CA,R2YEAAIS3ZXXW4"/>
  </r>
  <r>
    <x v="1011"/>
    <x v="997"/>
    <x v="151"/>
    <n v="1299"/>
    <n v="1999"/>
    <x v="0"/>
    <n v="621689"/>
    <x v="1"/>
    <x v="31"/>
    <x v="11"/>
    <x v="856"/>
    <x v="879"/>
    <s v="AGCKLWECKEAMHEPQZ4RSRYXBFI4Q,AHNMGYFOR4DBIKA2RPCDIGULYQTQ,AFOF4HGAVUO67MEWEKCNWXUYNXCQ,AHAB3QEH3EXTX52TZYS33MFECVOA,AGG5B6TRVEJCNBBDIXG2BKPS6X3Q,AFYJFR3HKB33JS7X55URE3J3GWGA,AGERLZPMLG6VNY6SAB4UTZ7WRBTA,AER3GEEUA5RF6QBIJCREKSWXID3A"/>
    <x v="854"/>
    <s v="R1C4CJG4YFPOQZ,RQHLZKD65C2,R1LPNPFT8RUFN7,R1QAZXMA5885V5,RZW6HFWRZFZSM,R3HJO9H24LZ86,RP49KRXSTSAZO,R2C43NGT4YSFCZ"/>
  </r>
  <r>
    <x v="1012"/>
    <x v="998"/>
    <x v="172"/>
    <n v="292"/>
    <n v="499"/>
    <x v="1"/>
    <n v="2114762"/>
    <x v="1"/>
    <x v="19"/>
    <x v="3"/>
    <x v="857"/>
    <x v="880"/>
    <s v="AFUYYV4MJWXM6FKQL6BR44OK52GA,AE5N2V2V7NEXSAKNOV2YCEKMBTXA,AEEGIQ6LMHJWRZ3YS37ACZD6HYCA,AE4FTPFQLHBP4IG2JCSRSKXM4VFA,AEUOCCUL5KHPEVXARZLU4U42WV2A,AGBSJ7VFUFPUQO6FH2ZJXY267A5Q,AGJ52I42NLYWGYET5BK5SJWMP6HQ,AEUWACJRUOGKOVFW2FOW3RSI3SIA"/>
    <x v="855"/>
    <s v="R2UUBE6SD6DQ9Y,RYT31I1KBXJ0V,R4JW61N9AEDHA,R2DFCN1ASN82RE,R8FKFWXGMFKWC,RS75WH30OYOY3,R2SK1NLKEM8K2X,R3EIW26LRB8R4P"/>
  </r>
  <r>
    <x v="1013"/>
    <x v="999"/>
    <x v="163"/>
    <n v="160"/>
    <n v="299"/>
    <x v="1"/>
    <n v="831519"/>
    <x v="1"/>
    <x v="18"/>
    <x v="13"/>
    <x v="858"/>
    <x v="881"/>
    <s v="AE7M7M6QTDYEHQKAKXIWO2OVMBXQ,AESSDAJQCU3XKBAGYDYVBCKLOTSQ,AF3DTQ5WLDISMZLEORWHXTLHV3NQ,AHF2BSEZURS7UKI23YIHED3UIJKQ,AFZKPE6ZA4U5QVICSDRTTYN7PJEQ,AECBX5NSUD2POXPYXHZSETUVH5CA,AGRBDMHDBF2KXPBPF4S5PAVY3NYQ,AG6Z3AUD67XGSSTZOR6GZX3IC3DA"/>
    <x v="856"/>
    <s v="R1NAAWWJ35RMQR,R3S2CEY1ZBAKJJ,R38NYOW9S7HMO0,R3HDEMCCETO0EJ,R2NU3DH06WH2AY,R2Y5029I4S9DKF,RSJC3VP7IBJJY,R2IBCZ7N2I5JI4"/>
  </r>
  <r>
    <x v="1014"/>
    <x v="1000"/>
    <x v="173"/>
    <n v="600"/>
    <n v="600"/>
    <x v="0"/>
    <n v="6544200"/>
    <x v="1"/>
    <x v="26"/>
    <x v="3"/>
    <x v="859"/>
    <x v="882"/>
    <s v="AGJOLQCEFNEKB33FOCJ2YIEVT5DA,AG7ZK27I2UYNSV56CRBCTEVB7T6A,AGQVKQZEHDMHVKFJPOKCEL2AXYAQ,AF73BK6NIKVXKRPNCDXLYQSPEUQA,AFGJXN3GRKMMAAM6XCUL242N6KAQ,AGUQ2BDLQXF2QF3UR2CN6576AKIQ,AG73KSBFVJ5HI7YVT6EH5WTAY67Q,AEIRYCLKICDDTJU5QZKI65Q47MSQ"/>
    <x v="857"/>
    <s v="R3E4HUJ56AF24X,R3SEMQ02KZ7NN5,R3JNI0V7L0UEHY,R1PDJF9WLDOJZS,R3O35YTLY12KW4,R2U39FEDPQZCPN,R3R825GTA0F2EB,R3IAO81DOA9DOK"/>
  </r>
  <r>
    <x v="1015"/>
    <x v="1001"/>
    <x v="174"/>
    <n v="1130"/>
    <n v="1130"/>
    <x v="0"/>
    <n v="14972500"/>
    <x v="1"/>
    <x v="26"/>
    <x v="0"/>
    <x v="860"/>
    <x v="883"/>
    <s v="AEZVOCIG5UB5RYBT7P35LXEYGNUA,AG3OM7FBL3LB5C266XVNPJGOHPPA,AGBT373ETZCUEC7X2LVVD3FKWRAA,AEM3EO5SQFCOE4BPSMM3LKOIWL6A,AG73KSBFVJ5HI7YVT6EH5WTAY67Q,AHEQSSHSFZ6WZUZUZS7BTVNCOTAQ,AH6NHWSWYP5ISTHGMARHDD54FLBQ,AFQDM5ECIIUZH567BITZVOP6LISA"/>
    <x v="858"/>
    <s v="R2KI2IDJL2BY7K,R1KYGT5PRP2IEC,R2HEJVRW7X3SPT,R2VESGVS16ALQY,R32M7U7Z9W2OU1,R1MRHN8DMJZGJY,R17V0HLP8F6QN1,R3NCHTJEG96BIG"/>
  </r>
  <r>
    <x v="1016"/>
    <x v="1002"/>
    <x v="148"/>
    <n v="3249"/>
    <n v="6295"/>
    <x v="0"/>
    <n v="271125650"/>
    <x v="1"/>
    <x v="61"/>
    <x v="2"/>
    <x v="861"/>
    <x v="884"/>
    <s v="AENY7MQ3WUVPIJ5I5GPDPMC3NKPA,AGUCURUVW2ZY4B5WL44GZABDZVJQ,AGRVCQ36H2PTAYD7UXHK4NEGENYQ,AEEIEOI4H2XLUKSM52M7BFRT2LDA,AGUYRXOKNFIRS6UWEO2LW3R3SMPQ,AGZ6A52CLFHFAYPVVQ2S2UDBKVYQ,AGGPRBEO44FFHMWGTEGYJIBTPHMQ,AFVQ33NU3HR2QB7KBRNEKKO2REHA"/>
    <x v="859"/>
    <s v="R4FRMNYYMSIBC,R3L7S5SH36JCUJ,R1YN1N7YNW7AIJ,RF6JADMLOSANJ,R14CIKGGK258KG,R3E1LOFVZINEMG,R3J7G7NK5FW8U9,R13DVAUMRLLEK8"/>
  </r>
  <r>
    <x v="1017"/>
    <x v="1003"/>
    <x v="148"/>
    <n v="3599"/>
    <n v="9455"/>
    <x v="0"/>
    <n v="111833740"/>
    <x v="0"/>
    <x v="33"/>
    <x v="3"/>
    <x v="862"/>
    <x v="885"/>
    <s v="AG6A2WAGVLEAIUQYP2YYIVAFTYPQ,AE5ZU25XXCXJ33ZMNCFE55DO7IJQ,AGSWWTQ32THQ7XJUQ5QWNW6JXGDQ,AH2RQ6KCQ4TKLI7FQWZPHSIOM7PA,AFUPFBFZTP6I4AZ6DTZQBHC26XZQ,AG2ELN75KZERETVTINPKCDLHJNVA,AH5P6N6SJBMPKT6EJXXE42TW7AVQ,AETWNOMRM4BJ4ASTEJB6NT76FJTA"/>
    <x v="860"/>
    <s v="R2YFSMMIRV8IPD,R27QQGJOAE6DGX,R2ERM6UKGXZ0JU,R25VZN18D8ZKXO,R2I9QXQ7GDNCHK,R2EQ5AV50NYVRH,R1AQZR852OXC6W,RVC7CUNCVWKT0"/>
  </r>
  <r>
    <x v="1018"/>
    <x v="1004"/>
    <x v="159"/>
    <n v="368"/>
    <n v="699"/>
    <x v="0"/>
    <n v="866760"/>
    <x v="1"/>
    <x v="41"/>
    <x v="3"/>
    <x v="863"/>
    <x v="886"/>
    <s v="AGVCTA243VHAYH4RQKB4TVYSPC7Q,AH36BC5JQPIM7MZOMVQZLBWAN2VA,AGT4TIXFKY7JZIUJPXHX2L7PDXJA,AEAMCSAQXV3P5AXMBC4FPV3SMVWA,AFSBKYXEFH6TLZMMDGZG525HHPGA,AGUQMLMGMMN4NW2GDOV5LOH2LRLA,AEX4HFC5QP2AAU7LEIIME2NRHOQQ,AEDQG7IQKAQB77K53PPHHWV4QCXA"/>
    <x v="861"/>
    <s v="R29ILL57SN471R,R3CAGP76ZXUZZA,RIB8B25Y91N0Y,R1AAW2JH0C8ABZ,REO6KS9OTSOLA,R3D2RS12J4S2B1,R31SLKS6LD3XU1,R2NJHP9OAM0TRZ"/>
  </r>
  <r>
    <x v="1019"/>
    <x v="1005"/>
    <x v="148"/>
    <n v="3199"/>
    <n v="4999"/>
    <x v="0"/>
    <n v="104324131"/>
    <x v="1"/>
    <x v="63"/>
    <x v="1"/>
    <x v="864"/>
    <x v="887"/>
    <s v="AHF3WL6GGYYJSX6HUJCDG67S4EYQ,AHH4BY2VNEWPMYROK77IHTHTZWVA,AENRAZMV4YCZETNRLK7QMEOP2YGA,AH5YCGN6R23HBNF3KOS23ZJZOURQ,AEGFTYIQOSF52XMDJABR4CC67WUQ,AFXPWPSO5PFTCR2QYR6VWGBSB2QQ,AGQYUHMAVORZ45B7TLMP7IN6ZXOA,AGULTXKCMQONHUHM6HIEJNVBTEOQ"/>
    <x v="862"/>
    <s v="R2PD0ZPWRGTUJG,RTS3Q7O97I2P7,R1ZXJ9R8WX5DF7,R3GFYL52VNNQE6,RYQLHSHBY786Z,R1DO6BQM7OB7KF,R3V94LO1BMB55D,R11Q826IS7DFMG"/>
  </r>
  <r>
    <x v="1020"/>
    <x v="1006"/>
    <x v="175"/>
    <n v="1599"/>
    <n v="2900"/>
    <x v="0"/>
    <n v="1278900"/>
    <x v="1"/>
    <x v="32"/>
    <x v="7"/>
    <x v="865"/>
    <x v="888"/>
    <s v="AGYNRGEH26Z7PFCEBRVWTJ6RZ4PA,AHLEYZIZY2JWUVX7ZJUP2ZDQHZRA,AHMJJFA7DVXYO76MLL6IAPZYNHBA,AETECGJKFYFTKFIB5ATS6YRUKWVA,AGPYC54L575ZDPY7FEGITMLYI2UA,AHPT7QLZD7MKHTRII3BGGNHDNHOQ,AEGALXWP75YMO7CPPRFZBHHM73DA,AEOLDYDAFLQTHPD7HIODC2Q7HKZQ"/>
    <x v="863"/>
    <s v="RVJJVCMWN8Y41,R14A126YKLIWX,RJC5HHN4FL2JC,R1APUQA31CW43L,R2K9GKKR6MR93W,R11HJ548X7I0KV,R3GDVPN872JGGU,RJ3JAJU16YNQM"/>
  </r>
  <r>
    <x v="1021"/>
    <x v="1007"/>
    <x v="146"/>
    <n v="1999"/>
    <n v="2499"/>
    <x v="0"/>
    <n v="2583966"/>
    <x v="1"/>
    <x v="52"/>
    <x v="3"/>
    <x v="866"/>
    <x v="889"/>
    <s v="AHVLMPOZX552F4S4UIO5DEVGXBAQ,AGSFXC44XWRFJ4D5NXQWDP6EC2PQ,AHWJ3FWLEGVBAWARBPV4N23IIDCQ,AHIXHLUQXHAFN2TKJX3DSFYYQ22Q,AHVDIIKAT5MSKLZGQPMKZHBV6DZA,AHLTUC4AD6YBXWAMDU2VVL4ADPQQ,AFALTXLNKATKJWF7UVD2PAMKQYXQ,AHAVKBRQC62ZO5F4Q54MW3VLPBZA"/>
    <x v="864"/>
    <s v="R2DCP4Q11B1C32,R355OON0DQZ7G1,R3G1G06J7O6ZO7,R37AW7ZXTQ47JI,R2HA5H3EQB936G,RIEIASWD1PQYW,RRCUB6J7H9WK8,RKC66BZO3QSXE"/>
  </r>
  <r>
    <x v="1022"/>
    <x v="1008"/>
    <x v="147"/>
    <n v="616"/>
    <n v="1190"/>
    <x v="0"/>
    <n v="44179940"/>
    <x v="1"/>
    <x v="61"/>
    <x v="3"/>
    <x v="867"/>
    <x v="890"/>
    <s v="AE3T4QKW5KPNX5VAVCS5K43WSESQ,AECKXEN7R2D54DHRZIB6JYNXLU4Q,AHZTLZNYRSIEOCNNYMQCXWTWA62Q,AEWBJR5EYL5RCKUPUMG52JU2273A,AHWX4CNRSPTA5O3ZVOEKOUW6X6DA,AGV63VPYLUSZSWULWUIOXW446K3Q,AH6I4KMBDUUVG25ZEN636KJP7DQQ,AHHSKRWWN3SB6GQPEDWWIFS7NBIA"/>
    <x v="865"/>
    <s v="R2HZX52OZX1DSZ,R1RIP30E4OV9HY,RKBKMUMLLEFJZ,R235OIEM1YE5VP,R19Y9MV672O2K9,R1BQY5JVY4A6ZN,RUKFW1KM46G2K,RTZTMUWT2I4GS"/>
  </r>
  <r>
    <x v="1023"/>
    <x v="1009"/>
    <x v="146"/>
    <n v="1499"/>
    <n v="2100"/>
    <x v="0"/>
    <n v="13345500"/>
    <x v="1"/>
    <x v="56"/>
    <x v="3"/>
    <x v="868"/>
    <x v="891"/>
    <s v="AFENRIT42SOS4O7C4PHSKJNNWIWA,AGJW32XBQ6KVXXEPOF2F7TXSI56A,AHRNCTBMQ4Q27ECKAMZP5FFDOWDQ,AE5QM7YNLDN264RDC3P7GBGFYUEA,AEQOF2P6OUP23GYS2CADPFTMVJ4Q,AHOMVPDRQ74UCNTIWQKOWVZVCVSA,AG5ZVXUMPBZT7QYYE23JJU3HTLLA,AHP3V6CE6O6VEEGPQMAT7WEGTVOA"/>
    <x v="866"/>
    <s v="R1S4Y5TIEL5G8R,R1SGD2AC3S8KEG,R3JP8FW93ND491,R3HWDXEJX098MC,R3FCWGOVQZII60,RCQ75ERMBZMJ5,R1PYXQO11OT86M,R2R1QS9VQ64ZCO"/>
  </r>
  <r>
    <x v="1024"/>
    <x v="1010"/>
    <x v="163"/>
    <n v="199"/>
    <n v="499"/>
    <x v="1"/>
    <n v="5988"/>
    <x v="0"/>
    <x v="13"/>
    <x v="8"/>
    <x v="119"/>
    <x v="892"/>
    <s v="AFL4CXIRQT4PT764WYAH2OT3TSBQ,AHCADERQGXE7VE4AC3LMB4JE75WA,AFDGKQUU6XZZCFHIU6DELP2PXF7Q,AGBK7JZOUSPLSNOB4YRTJWXVMKRA,AFZKOLERWHICQGFIVYFDVDPJS56Q,AHAZ2SAFDDJE74JFX4XEYZDFQTJA"/>
    <x v="867"/>
    <s v="R34X4JUGZSMYZ3,R2TB24I6XAJI0Z,R3RXQPQONGB1ZD,R22SRYSCQLD82X,R21QE5K1YSVD6,R16HPFUZ08GGKB"/>
  </r>
  <r>
    <x v="1025"/>
    <x v="1011"/>
    <x v="153"/>
    <n v="610"/>
    <n v="825"/>
    <x v="0"/>
    <n v="10861125"/>
    <x v="1"/>
    <x v="55"/>
    <x v="3"/>
    <x v="869"/>
    <x v="893"/>
    <s v="AGND3HQB3XFX544IUGTCX3IKAEPA,AFPQFZQGTCOV6TB2E7EBZHW2DUHA,AGYUFUC4EKXTZHF4CFVTKB3T7OUA,AFKHLRBSPFYWOOTXEENPIWUVNZGA,AEAMTXU57DL6YNJCT53AYMLYGXUA,AFF3TSSIXAVH4BPSQVJCLNQH4BYA,AFQ6C64AFI33KOGJU5IZAB57A45A,AHUBLOQI56TLETS3LQ3YZIYR5Z5A"/>
    <x v="868"/>
    <s v="RP16HJYUCT002,R3GZTZYTLP44FR,R19XRLSCH2Y5CF,R6R86HD57LOXJ,R2X8UW5NDZWYUK,R3NED3VC2G6UB3,RNGWBEEZP77VF,R2MRS41GH0VLP0"/>
  </r>
  <r>
    <x v="1026"/>
    <x v="1012"/>
    <x v="161"/>
    <n v="999"/>
    <n v="1499"/>
    <x v="0"/>
    <n v="2467354"/>
    <x v="1"/>
    <x v="9"/>
    <x v="3"/>
    <x v="870"/>
    <x v="894"/>
    <s v="AEPRNLSE43UGWKAMTLIKPM2LEAMQ,AFGL2BJQXPTK64ZAMF54LVNZLLHQ,AFUKBGJHIZMXQXXSS4NYJIPV3E7A,AGFCNG7LPSXN2MSETPNUJX2DSGIA,AFNR7QJV4DOLLVM6ANOVMOJSBOSQ,AF3FRLNJCF23ANLTKX2GRWHJXGDQ,AFVHA7F6WGALC7CX3ALHQUYOAYNA,AFDKFR5OJZXCDJRUZ44JVGWD7SIA"/>
    <x v="869"/>
    <s v="RUF8L2BWE5FXM,RO31NNHWLOQF4,RBSI4Y0V4BQ0A,R10UVB3K1LK8T6,RBPZ3TL6JUGB7,R2TVC6SLRPOAJU,R4UCVBMFQCOB2,ROWPNMWIGNJ78"/>
  </r>
  <r>
    <x v="1027"/>
    <x v="1013"/>
    <x v="165"/>
    <n v="8999"/>
    <n v="9995"/>
    <x v="0"/>
    <n v="179850030"/>
    <x v="1"/>
    <x v="79"/>
    <x v="5"/>
    <x v="871"/>
    <x v="895"/>
    <s v="AGBITVO2DOMNZU6DB4QF2WXXELLA,AFMPYDPXNEAOY7V6ESN3RHHIFOLA,AEXMSOQXFSGNINYXVTPXWF6LNSOQ,AHJ36WVWO52FUAO4F7W2V2HUVIOA,AHDVRIPXBUVBEU4SPWOC6RGAYRPQ,AEM6HSXS6EAAW2W2YCJDURHPAOHQ,AHGWXO3TIN5RERBOPO6KS5HW6PQQ,AF476TMP4LI7EBRKEYTFE33CHLLA"/>
    <x v="870"/>
    <s v="R1PZ2XBD6GD0UY,RMQA2CY9FRUOR,R55EXM1PLX7BM,R26ZJ9VXF4PWCA,R2S9JPUNTGN4DX,R2M8WSNRMQDR8C,RNY8DA1733V0U,R1F1ZMII16AUTP"/>
  </r>
  <r>
    <x v="1028"/>
    <x v="1014"/>
    <x v="142"/>
    <n v="453"/>
    <n v="999"/>
    <x v="0"/>
    <n v="609390"/>
    <x v="0"/>
    <x v="10"/>
    <x v="4"/>
    <x v="872"/>
    <x v="896"/>
    <s v="AFHCG4ZUNHS5X7PYX6IPZA3AO7PA,AHDH4K7B4XROK4NUUKOQMLVUGXKQ,AFAOEOKOE3IHNJKQDHAZ3JY63F6Q,AEIIOCCDVYEZSGZVFZSNYZKHM6HA,AGXJHFAXB4ZBSYHCSJUOU6TBXBCA,AGRDQEDZJUKOFPT4HQ6JNPP7PXYQ,AH4A6BDLABV357G2A6HQGCJ7KGYA,AHHJ2MPEQDEB2OL5VELPVKG7HA7A"/>
    <x v="871"/>
    <s v="R2CZP30I91CUT0,RXZL00UV67477,R6ZMVE3VFMOTC,R2I6TTT5KYXNTV,R2GN5SX03J3GX6,R2GOTOGR1W1XL9,R2U3WOI0TIDIEB,R35L3DFIR2VJXK"/>
  </r>
  <r>
    <x v="1029"/>
    <x v="1015"/>
    <x v="148"/>
    <n v="2464"/>
    <n v="6000"/>
    <x v="0"/>
    <n v="53196000"/>
    <x v="0"/>
    <x v="53"/>
    <x v="3"/>
    <x v="375"/>
    <x v="897"/>
    <s v="AFJVAVYH2K6VUCTNLA5HZ45VQFKA,AGGWXZI3DYEKKDM4B36R7ZJJKAUA,AEKJDZK63IDTROMID4JMKGJHSULQ,AGQYYNEUBQWWEQBNYIUC53RFACNA,AF43RF5XBMHJAMI2FG34NN3L7IIQ,AGU35SVLLAC34EAVBSRUVTK67DFA,AHKMF4W5DDK3NQY3YUKMZNNLPS7Q,AE5IO4H7IZTRJPKIO4L6DMQ76GGA"/>
    <x v="872"/>
    <s v="R2CCAIITXBUWWK,R34WQMRY9WM6SZ,RMO1CT02OKUNJ,R2RMMS8KOSZFRR,RHABSU5NRAV4F,R1DLWFDXTPMUND,RMT3S18UOGE3G,R2GPPUURLGA92X"/>
  </r>
  <r>
    <x v="1030"/>
    <x v="1016"/>
    <x v="175"/>
    <n v="2719"/>
    <n v="3945"/>
    <x v="0"/>
    <n v="52886670"/>
    <x v="1"/>
    <x v="39"/>
    <x v="7"/>
    <x v="873"/>
    <x v="898"/>
    <s v="AGBFUWHPPCGWJDR6B4OMKVTJXAMA,AEWESDLVWVAOHCLCTFT3NQHY4ABQ,AFY6NUGEJR3FYO5JQQYPVHB7BN7Q,AGARLHYVHR5YQUAPN4UW6FDDQZDQ,AFDNYZLF2TIOIHCE6XBVDETYLS4Q,AHHBABC6Q734R46ZOTCRCVMIDE3A,AHRL7HWG5QFKUHZ37KS6WGMCSV7Q,AHMXB2SMKANWFDSUQJAZSB3J2W5Q"/>
    <x v="873"/>
    <s v="RK2SK2T9306PY,R1NOMIUDTGHCGD,RW21FMMFE7BFI,RHNPI4ITBJ1DZ,R1KTIYVU8CINBK,R2RSJBZJN8UU71,R7UCJZNVINTCF,R3EAXIJ37NBEG7"/>
  </r>
  <r>
    <x v="1031"/>
    <x v="1017"/>
    <x v="149"/>
    <n v="1439"/>
    <n v="1999"/>
    <x v="0"/>
    <n v="107552197"/>
    <x v="1"/>
    <x v="28"/>
    <x v="20"/>
    <x v="874"/>
    <x v="899"/>
    <s v="AEU7DVFEL43XZ6T4D572W2ZLBRKQ,AGWOH7CFDMUVW52NMZWQBKBNNQOA,AGZN422FGG7JO3T5YY6IVUELOODA"/>
    <x v="874"/>
    <s v="R2WHW4PEF14WOD,R2DCCZWUGI0O0K,R1FA1HH6VL1RAL"/>
  </r>
  <r>
    <x v="1032"/>
    <x v="1018"/>
    <x v="146"/>
    <n v="2799"/>
    <n v="3499"/>
    <x v="0"/>
    <n v="1910454"/>
    <x v="1"/>
    <x v="52"/>
    <x v="6"/>
    <x v="875"/>
    <x v="900"/>
    <s v="AGDV2MRADKOX2DX27DLTJRCUNFLQ,AEPDAG3D6JDB7GMFDWRZBRDUT6LA,AHBAP5SPTSJ44JCVAA66JL5T3GSA,AGD4WOYC5CDCE72HI5NLTKJMVCFA,AHUNCPEWHPHZGFK4NFZYGZS6HA6Q,AHKSKUA2E4Q4UTWGK5KJOQUANEHQ,AH3RXYXJCWNF4R5G2MKDNHDCHBBQ,AETJYYRMC2XH5YW67E3WLNYEXODQ"/>
    <x v="875"/>
    <s v="R27BUVT5CYDJ4X,R1G8GRI01F5Q5F,R3FDZTVK38PZJW,RD4E7SRKUIIAA,R21HKT5W7PTQ6N,RM9IAPXXFI5L,RAK9U4VEYZCB7,R2WJ7II930TLUO"/>
  </r>
  <r>
    <x v="1033"/>
    <x v="1019"/>
    <x v="149"/>
    <n v="2088"/>
    <n v="5550"/>
    <x v="0"/>
    <n v="29370600"/>
    <x v="0"/>
    <x v="33"/>
    <x v="1"/>
    <x v="876"/>
    <x v="901"/>
    <s v="AHODVRQWWJ6ZANKRQMUTC2XAP7DA,AHUK7JORZ6JUBP6Y2DJDQM7DY4UQ,AEX2J4SOFGG5MWTWNQLJ4YJPRO2Q,AF52JXL4N6RP2E7KY7IRE4IDX5AQ,AFJQNV4NJHIBN6CLE4UOSFS6KRYQ,AGAGQBMUTC7WREXUTXUVP6MXJ6MA,AH6ISURNXEG3QX4KB6LKSINS2IAA,AFGWDVXHRJHOJ5XGBMFVXVCQ6FKA"/>
    <x v="876"/>
    <s v="R36G8V9B8EIG4Z,R1UQJ38MFDF636,R3GHKCA6I36EBF,R18AIQACXT7PHC,R195YCVDM72DUH,R2WQTWSNOHI3GW,R1XYEVCQ9QZ69I,RQIV7RKXG033Q"/>
  </r>
  <r>
    <x v="1034"/>
    <x v="1020"/>
    <x v="149"/>
    <n v="2399"/>
    <n v="4590"/>
    <x v="0"/>
    <n v="2037960"/>
    <x v="1"/>
    <x v="61"/>
    <x v="3"/>
    <x v="877"/>
    <x v="902"/>
    <s v="AFS5PZPVKEP3UJSDPRPDIR2MKGHA,AF25ESIE2VTCJ5TAKLIJSBHE7TXQ,AFAH7WHWITSQ33IHJU2MW5QRT7HQ,AGVT6QWGLKSYHR3YKRBKMUUSIXAA,AGPWKPQODYM5WTOVQEG5JKCWFFEA,AG7U4ELTZ4SALHGRJGQUH5TOKXFA,AHHXZ73LFPUVJKZIVPGVDLUSD7YA,AGEYZNPASS34VXF5WSWDGKXXOXJA"/>
    <x v="877"/>
    <s v="R3DYK05V939SQQ,R3KM8XQNWHJ7SW,R1SJ4CTWGTJ76Q,R2U2FM7CGUNYST,R315NLYKTWFJX2,R2D852O0DSZ1EG,R1QTNL2ADP427,R30ZEL9WYE5DVP"/>
  </r>
  <r>
    <x v="1035"/>
    <x v="1021"/>
    <x v="143"/>
    <n v="308"/>
    <n v="499"/>
    <x v="1"/>
    <n v="2287416"/>
    <x v="1"/>
    <x v="16"/>
    <x v="2"/>
    <x v="878"/>
    <x v="903"/>
    <s v="AFMJG5IJKO7AFSAAXTAAHIKK4DDA,AHDEDC3POAU5BZGDWP33QORI3YEA,AFLPTFP6N5EL5WWVVB5ELDFJ6DPQ,AE2IURVHTZIHYVJSWHTXDKEF3QOA,AEY4DSGBLEDYOHJTHH4VKWLS777Q,AHLX7ZJKWBQ6IEC5R7O56JAVEHPA,AERUNKZJXZDXZ7WPIUH5SQHDDWUA,AFJSTDPDPNSJF5IOIZN4ALD2W2NA"/>
    <x v="878"/>
    <s v="R3KA8I1JO7VWHM,RGN972IS97APK,R19V3GRW0VRBAC,RAXEY84M4ISW1,R1PSYUMKHDXHVU,R1625BVG24Y7M,R1KYTADP38QAD0,RTX0APKPL4NRR"/>
  </r>
  <r>
    <x v="1036"/>
    <x v="1022"/>
    <x v="149"/>
    <n v="2599"/>
    <n v="4400"/>
    <x v="0"/>
    <n v="65766800"/>
    <x v="1"/>
    <x v="19"/>
    <x v="3"/>
    <x v="879"/>
    <x v="904"/>
    <s v="AENPIPI2T7E6R4HKOBKZAQFCJZUQ,AHIVPDOVK6OQN6WGTESSXAP4O3NQ,AEIOIMVJ327S7YLGXHPRMSKFRSDA,AE6XTR4HOF6A4ZYWTEYOIM7RXWIQ,AHML2YILNIL55QN5W3ALM22KK4RA,AEDASFMONSZILDTQ2KMND32254ZA,AG6DF5G6NXVTFKGB5OGNOFQ336SQ,AEQILKA6TDCEJHB22PLMICANAKCA"/>
    <x v="879"/>
    <s v="R2EMWU4SGRHF3S,R3426BT3R5BO5T,RLO3JXRM2INDT,R3GACMOLXD7OVV,RZTG7YA8FY53X,R2DLIVX26S8EQB,R18R92YT47JI00,RLPZWUOSK6F4U"/>
  </r>
  <r>
    <x v="1037"/>
    <x v="1023"/>
    <x v="147"/>
    <n v="479"/>
    <n v="1000"/>
    <x v="0"/>
    <n v="1559000"/>
    <x v="0"/>
    <x v="50"/>
    <x v="0"/>
    <x v="880"/>
    <x v="905"/>
    <s v="AFAD3K54MDC5KWKEIL4GPRMDUCSA,AHKLFZK4YWYVSSH6RENLODXSQEWQ,AFPEWRRHEEB7AE7UXZZW6AYFGI2A,AGMR6IFE74NZ6I2AKCYNT3OA4WJA,AFLHIPN4MXE2CDTUI675U5BMGJ5Q,AFG43ME6P6CX2VMBEUJ4A3VILLIA,AETAP7PLIHXSLRWHSKZ6CB4LUOEQ,AG6EJGP5G3XX3PO7XUVN23XNF7QA"/>
    <x v="880"/>
    <s v="RTBI29BIALOQ4,R2Q29R8EM2KDMM,R2OD88UTINAZSL,R32MZ6ODLN2H45,R21CNC8OVM396T,RUHJ2QE6OWH81,R2S56ZTRZ86VN0,R2G6SFWPU9FYII"/>
  </r>
  <r>
    <x v="1038"/>
    <x v="1024"/>
    <x v="142"/>
    <n v="245"/>
    <n v="299"/>
    <x v="1"/>
    <n v="496340"/>
    <x v="1"/>
    <x v="75"/>
    <x v="3"/>
    <x v="881"/>
    <x v="906"/>
    <s v="AGOUMGTCVOVNACJWHOI6QXEOFWFQ,AHWVKXF3D6CW6INGFKC4BMWAICWA,AFLFHQMJXDKP4FNRZVNDLBCI7ULA,AEMLU5KFMLIGZH36SO3PT2DLHDPQ,AHD2YKTU2NGV7WIT2AMZ5KGUCI5A,AE6HP365WCXNFAUQETWLZ5AW2KEA,AHU3ZRGSY6NBCQLHHKYG4BWGN46A,AHQI663PWIM6UA3UZUE352TAEJSA"/>
    <x v="881"/>
    <s v="R2KZ25NB09PATY,R1XF8C95D03EEC,R1GVL4PLXBCL2L,R2ZE7W8O3H9N0D,R3G7TLZ13MZLMX,R2K04Z11HTJYRK,R2FWJPPT7MVMW0,R3LFL6Y72YQGDZ"/>
  </r>
  <r>
    <x v="1039"/>
    <x v="1025"/>
    <x v="142"/>
    <n v="179"/>
    <n v="799"/>
    <x v="0"/>
    <n v="105468"/>
    <x v="0"/>
    <x v="38"/>
    <x v="12"/>
    <x v="93"/>
    <x v="907"/>
    <s v="AERNKVJL26A7X5OYWX3736CMPO4A,AEEFHVT72FRALB75Y3WUTDBMMKDA,AG32CGI3PYEPSA5OYLMRI7LIUWMA,AFCHLRXHG4OTDU77ATX2U3ZW5IXQ,AGRNDHBTVELBY3ITNVNRK5J5Z6HQ,AEQVXFTKQXES527IPEG4NDB4AUTA,AHLNMKVMOMO7SMAI3TRC3RCMUAMQ,AF2JWX6HVNTE6TFYX3K3OP7G67OQ"/>
    <x v="882"/>
    <s v="R5Z3PXJSYP16A,R3SCTI2ZS83HM4,R1ZK4MSQURH3VQ,RGEJZY2OM7YJ2,R2CITAVLIYLHU7,R3MZJHQ8REYS8C,R1MSAB5BD0D8JE,R1MTUFX2G4V92J"/>
  </r>
  <r>
    <x v="1040"/>
    <x v="1026"/>
    <x v="164"/>
    <n v="3569"/>
    <n v="5190"/>
    <x v="0"/>
    <n v="148584510"/>
    <x v="1"/>
    <x v="39"/>
    <x v="4"/>
    <x v="882"/>
    <x v="908"/>
    <s v="AENFBKCVXFCSNELMZME3E3W7WNOA,AH2NF4GWIFI5TVCUTHW3Q3X7EUXQ,AHEFKTS3MRG4AW4YSYD2OBMREP6A,AF6X6534MZ5EQH6PSVVTGHH7WGSA,AHGDO2HIQNPHLHJND5EY3GSLNG4A,AGZNOQWZ5NBBOPJYUSKJSY3QDHWA,AGUVJ34ZNNM5AYHUUPSW4LCMUQMQ,AFISSFINCYUYWGRYU3I7QVNL6JCA"/>
    <x v="883"/>
    <s v="R2IIQ5X1KFC218,R3GC9FMTX9ZRBD,R1KTDK3ZQXXKD1,R3BU5QCZ6URHIV,R2IUXE2RH8OJ2A,RTJCKSW3MGDCJ,R25B5M8BFZ5APO,R3IYSZRJ55ATP3"/>
  </r>
  <r>
    <x v="1041"/>
    <x v="1027"/>
    <x v="139"/>
    <n v="699"/>
    <n v="1345"/>
    <x v="0"/>
    <n v="11359870"/>
    <x v="1"/>
    <x v="61"/>
    <x v="2"/>
    <x v="883"/>
    <x v="909"/>
    <s v="AHGFUWNO5JO5V5DUDHKMWTLNP5HA,AE5M7SPRDYEU6EPXVXHFGAS3WZXQ,AHVJBPTSYB54ISNJO3RFYLHEVUVQ,AHN7GHEZKML6JVIVYWBWABE7O5TQ,AHHCVLPZJDMVTNXUP3HJK3YIFDFA,AF3MKLAVO72PML63OAC3KF7F5L3Q,AEIJ2WAYER5T4QYWGJINFMXVV5JA,AGL5Z4GVIBTUZX3GXZFXEFSQC7EA"/>
    <x v="884"/>
    <s v="R2US7Y06YM7OHR,R2OAKOAGTGVUTN,R3DVFQGVFX84XI,R1WAPDS97JZKIA,R1ESX1X8D1NBKP,R2AUA7VTJ8T109,R2UBSM7L5I24EO,R1G0Q0UJ7FBXGP"/>
  </r>
  <r>
    <x v="1042"/>
    <x v="1028"/>
    <x v="145"/>
    <n v="2089"/>
    <n v="4000"/>
    <x v="0"/>
    <n v="44796000"/>
    <x v="1"/>
    <x v="61"/>
    <x v="0"/>
    <x v="884"/>
    <x v="910"/>
    <s v="AFBJUY4B45VSG7ROPSXR44Y3PCJA,AFM5RQWP5UN7CKYZGLBBS4Z3SOMQ,AF7FNHSMCRU3BQJ4J5XSMGYU5ZWQ,AEDR652FAPSVVJAKQXEP6BYIKVEQ,AEYD4WEMX25FXS64S3D5Q75JBGJQ,AH7YTQORZ6PETTAX2C374QNBR4NA,AHIWN5RZTRU6WU6RDZ2QBYVQ64YQ,AH6YLT3KTDNWPMSAS4I4EYVKO5BA"/>
    <x v="885"/>
    <s v="R3OIY3XB4667JN,R343JP2QEQ4OU1,R1YVJDFTPY1227,R3LVWE3Q7WY798,R7GMXPSA7U047,R2ZI5FCZK684JN,R2CTSF9ABMHN6C,R3T9C8BMA8PF8P"/>
  </r>
  <r>
    <x v="1043"/>
    <x v="1029"/>
    <x v="176"/>
    <n v="2339"/>
    <n v="4000"/>
    <x v="0"/>
    <n v="4472000"/>
    <x v="1"/>
    <x v="21"/>
    <x v="11"/>
    <x v="885"/>
    <x v="911"/>
    <s v="AG6W5HESRSDLBX3NCYOOUGFOWERA,AED4U5CF37HVSYPMD6KUP3YPH36A,AGUHDV5GZZQ53BGLNLV654IPDASQ,AEDMXTLZRXBSPPDRYIN6PAGXFXCA,AEVBIVJJCIRYJRR7G47DFT6SFBAA,AF65HJXCS64PXG5GMEBZOLVCZSPQ,AE5CGWMRDJN6NMXZ5XH74X2GIRNQ,AEDVMC3DUI5UUVQ43C4XLLZJGWUA"/>
    <x v="886"/>
    <s v="R3TOOFPX256D59,R1PR50BDQOEIIO,R392FI4QWXWOX5,R85UZWVZHVWQF,R67DCS6U6YAX1,R1D0FB7K1UOFSJ,R24HHC45FGAWV3,R26PXJ8P5Q5FHH"/>
  </r>
  <r>
    <x v="1044"/>
    <x v="1030"/>
    <x v="141"/>
    <n v="784"/>
    <n v="1599"/>
    <x v="0"/>
    <n v="17589"/>
    <x v="0"/>
    <x v="24"/>
    <x v="6"/>
    <x v="886"/>
    <x v="912"/>
    <s v="AFEKJVIJNA64W3J3MTGDJUQ6TQOA,AFAILC2MZIU2UFLQK34GQLE4Q42A,AGYG6IP3252GADX6BGGRZFNJGN2Q,AGVR6CP2GL562CMMN3TJJDIBQKOA,AGRSBPMGH7TCQPCZ7XD7GLEJ7NBQ"/>
    <x v="887"/>
    <s v="R2SBOJRVH87Z3A,R2JZAP6U9T86EI,R2FUR9B0B9PHCM,R31RUINAE4JQ9V,R1L8EBC22RKCG5"/>
  </r>
  <r>
    <x v="1045"/>
    <x v="1031"/>
    <x v="177"/>
    <n v="5499"/>
    <n v="9999"/>
    <x v="0"/>
    <n v="43525647"/>
    <x v="1"/>
    <x v="32"/>
    <x v="11"/>
    <x v="887"/>
    <x v="913"/>
    <s v="AGGFXDLCFZMTLJJDR3ZFKEOXCFLQ,AF6MHKXCPS3UEF23XLMKK25DP5YA,AEXTOEU4ZA4IBYRZ2IBBPQWISYQQ,AHLX66FYYQMBW4K2RH6ZIK7FFVLQ,AF3HP3UHZSWRRIORS4HTBUPFA2ZA,AF5DJAWOTECSDTL7XHVNCEJLFRCA,AHBLS2242VYW3MHFBFU46OIBCVMA,AHRLA5AHCTEQVN7FPFCVQK35X4WQ"/>
    <x v="888"/>
    <s v="R2IPVSKOO0624U,R358NA83FQL4AE,R2J3IJ37A0TYAL,R114CSTYEOW1ID,R1OFIM5CH5R92R,R26HJA1WW7OTY7,R1LTHOMTCR3MDP,R2U47H32CGIZL5"/>
  </r>
  <r>
    <x v="1046"/>
    <x v="1032"/>
    <x v="141"/>
    <n v="899"/>
    <n v="1990"/>
    <x v="0"/>
    <n v="368150"/>
    <x v="0"/>
    <x v="10"/>
    <x v="3"/>
    <x v="189"/>
    <x v="914"/>
    <s v="AHA6L5K5EK56VNJQCX6ELQD6IIOA,AFT4H5AHS2IHNQ3W2MKZW4IK4WNQ,AGIMKFLKIBXWJC4A2PEJ6MUUXPGA,AFHKIWM7FFXHOGRBL4KXZJN74D4A,AFPZCHVK4AFUZ3EGRSQKX2QP2EQA,AENJEA3YN6GTB544FIMEIFBVLYBA,AGFJKRNASZD6HAOGNZ6TKXIZ7POQ,AEEKJOMZAKG7QA2HLN2OSNTKTN3Q"/>
    <x v="889"/>
    <s v="RSV9TZFCZGNJM,R2OQAPQPWJ13ZS,R145ESVWL5NKD8,RKVEH58EIOD7R,RPYQ3EMAHHNIH,R2706B6WB0LN1M,R10DZEZJUT4T6K,R3LIDV3FE4WP2U"/>
  </r>
  <r>
    <x v="1047"/>
    <x v="1033"/>
    <x v="146"/>
    <n v="1695"/>
    <n v="1695"/>
    <x v="0"/>
    <n v="24221550"/>
    <x v="1"/>
    <x v="26"/>
    <x v="0"/>
    <x v="888"/>
    <x v="915"/>
    <s v="AHMV7CFP5QJKQVZUWZJHE4HZ2ICA,AFZST4HYDBQ6XVQACSAAFUDJOIKQ,AFKYVEINPQ32ZQGZEDXOSUWEDFQQ,AHWOFQXJDJDNP5RV6PBCUOJTFI2A,AF4BOWODXP7NVQUEXZ6UTVGLK36Q,AGK7QXGM6LN3H4ULO2S3OFXH7LBQ,AGA4TH7LEY2HBXJYTK6Y4RA4LWDQ,AFVZYHLIYODBCD6G6VOMDXWNTV3A"/>
    <x v="890"/>
    <s v="R1D9RWNUO50OL2,R3UBUQT5L25WJV,R41I3GR7DNRBK,R3JJ8CIALK6GJI,R2B50JTABPD6LS,R248KORTE9C15N,R26RTMICLY2WE5,R1DZ4NVSGNARIJ"/>
  </r>
  <r>
    <x v="1048"/>
    <x v="1034"/>
    <x v="147"/>
    <n v="499"/>
    <n v="940"/>
    <x v="0"/>
    <n v="2853840"/>
    <x v="1"/>
    <x v="41"/>
    <x v="3"/>
    <x v="889"/>
    <x v="916"/>
    <s v="AHHRHRPMQ3O5NZ3NJEFYSDPS7XHA,AFWDREJZJIDUA2VLFDSNAP6GRVWA,AHFNQ2ZQIAN6HAYSDYZK24L4ZU5A,AHL74SDUOIK6IPSUCJI2JFFSWVJQ,AERQHCJNLF5CWK63G4CSN62UKE3Q,AEIXIXGQXO55K7YHDMNU5G6XVHWA,AHZAEVCLQBC6F6VVPI3OWSWZKGMQ,AFZOXNV5I52MMGRSNIRPW22I5BKQ"/>
    <x v="891"/>
    <s v="R8MWH2C3FSEK3,R38S0MZVLY0VRM,RFMS5SU0JSYPQ,REHZI4HEMEHJV,R142J5WJGIJ8CO,R2Q5B4SXB4J04I,R1HBTSY0F2IO9D,R3P3N5PQLDHLYS"/>
  </r>
  <r>
    <x v="1049"/>
    <x v="1035"/>
    <x v="149"/>
    <n v="2699"/>
    <n v="4700"/>
    <x v="0"/>
    <n v="6091200"/>
    <x v="1"/>
    <x v="1"/>
    <x v="0"/>
    <x v="890"/>
    <x v="917"/>
    <s v="AFN56JFPWCIQUPBWBBKRTB5ACQFQ,AFYOAUU6ABZMTVU36GZK4VUGNQOA,AGHUKJEONXLCESOPBOBUE7GKTDGA,AEBWPF3PRVVFG5KWXV7X34GDFKUA,AFLRPHJSRGH5NKPA7OBXUJ2JZ27A,AG2MS6TT6QSBXJYL474XNZ4IF7CQ,AHTOYIBOEM2MAMV7T5TD5DDEKVTA,AH672OY2LDIEQUP643H3JKXAL3IA"/>
    <x v="892"/>
    <s v="R1LI60GXHA0P4R,R3B6HW9V910CZO,RLHRRVTR54DUP,R28T406GWSUMTK,R1JKFY2MLYJM5Z,R27FGZ9C2NRC3J,R3CVRZ2P93GWFR,R21YSBO429830L"/>
  </r>
  <r>
    <x v="1050"/>
    <x v="1036"/>
    <x v="149"/>
    <n v="1448"/>
    <n v="2999"/>
    <x v="0"/>
    <n v="56981"/>
    <x v="0"/>
    <x v="50"/>
    <x v="6"/>
    <x v="891"/>
    <x v="918"/>
    <s v="AE57EASYAUGIY3LHBP7QIOETS7IA,AEIGU5AK2I65SNMDBAHWSHIONC6Q,AFT7I5VC6EBJ6RQRYTGRLAG3HXUQ,AFFBQAX7B4JEDSFQO5YV2N53DZQA,AEIBNPVAOVFKRMNCG7WQBP3KD6LA,AGTIJUTFLQK2XPPQ6CYRFIRIFB7A,AGYJCHWOAP3BOVRZTI4X2BDJVMVA,AG6FIMS4K4KZ2ZEJMESRMWXFYFXQ"/>
    <x v="893"/>
    <s v="RXW65D85E5PT7,R26KGH1T4JLVKC,R3M3ZC7HMK17L,R26H1DURWI8AZR,R3JH5EEXSYW5G6,R35C9T5EDL0MJG,R2RSK1JGLBTS0C,R1WSD60MD51CKK"/>
  </r>
  <r>
    <x v="1051"/>
    <x v="1037"/>
    <x v="163"/>
    <n v="79"/>
    <n v="79"/>
    <x v="2"/>
    <n v="7663"/>
    <x v="1"/>
    <x v="26"/>
    <x v="1"/>
    <x v="892"/>
    <x v="919"/>
    <s v="AHO6AWGPNKTSTMNPWGZB4WHA2U2Q,AHVONN4NTBA3GJ36PROOYHSDNZCA,AFEQ7NC66N46VGPPVC2NXFWRCW7A,AEGKENPFPHGDZPCWMBUDNHKBVQJA,AHKGDW3ZEXQJDWZST66D6WW3RAPQ,AFEYS37TMYGZWIC6XZWB5A44WHDQ,AG6ZGGBWZ3W4RS3AO36OFPMEM6EQ,AGBSZTAHL3ZLNCNV4UMDDL7PVFVA"/>
    <x v="894"/>
    <s v="R2YLDT44YPDA2G,R39360RU5VF8V5,R17JJCUW7LT3JK,R2XRDEM927X3FR,R337QVI8OQCWBB,R2Z2ZTUR54RPC9,R3P4FG9657U0PS,RMKT12XVNLW9K"/>
  </r>
  <r>
    <x v="1052"/>
    <x v="1038"/>
    <x v="152"/>
    <n v="6990"/>
    <n v="14290"/>
    <x v="0"/>
    <n v="25307590"/>
    <x v="0"/>
    <x v="24"/>
    <x v="5"/>
    <x v="893"/>
    <x v="920"/>
    <s v="AGUM6DLWGQ2LOM4MCKXEXKBXHXCQ,AELFZZK6GYFN3YA6TUYCQI7RO7RQ,AHYHEG5TPFHDT5P2H6KWCNRKVFAA,AEYMIOYCCMY52ONMPWEMCFKTAP7Q,AGXKXAGLG7HR6EMQAEEQBJNKAHBA,AGS2YBMKNMGOX72U5CWAN4H4IKEA,AEINPEPKMQYXLTEYJ5H2AOGO3YSQ,AHMCRTWOJAUGPXCEW6BDOCJ44YFA"/>
    <x v="895"/>
    <s v="R3N1KWPD82KCJH,RUP7RE9R1GMG7,R1EM1ELIZK4UQO,R1KENVOUNW6R1X,R1N5J4AH4O9X4T,R35QA88TXAIRTF,R1AGOOCPLSM5ZG,R1NA3LLEM31J5M"/>
  </r>
  <r>
    <x v="1053"/>
    <x v="1039"/>
    <x v="145"/>
    <n v="2698"/>
    <n v="3945"/>
    <x v="0"/>
    <n v="59309130"/>
    <x v="1"/>
    <x v="44"/>
    <x v="1"/>
    <x v="894"/>
    <x v="921"/>
    <s v="AHT4OY427LBXPJRGFTQ7TYZXYHWQ,AEJ3JPQBTNEBFAPDYJ7LVBEQZABQ,AHAOS6S25NW4GNVO5CYKF2VWMX3A,AFFASS4UUKBTHTT4D4HXISPCWD3Q,AEBGOR6UDRO2OU5XDIA2MV3YYFOA,AGG5NKCVBBPSMNB72ER6WLOTBCMQ,AHBWW52EK5OOJYVWM2I4NYZS7CUQ,AEV6PF6JEUSL5VE35HHTUFU65FAQ"/>
    <x v="896"/>
    <s v="RM6F2CS52ASGD,RTFZIQRITFCIV,R32FXB6GR3QTL0,R22YPCRTDOIQDE,R35AWS6LOXIHFR,RE4SLVEI48Q4Z,R325EKU2FKEM30,R1JRI27AL0H5MD"/>
  </r>
  <r>
    <x v="1054"/>
    <x v="1040"/>
    <x v="177"/>
    <n v="3199"/>
    <n v="5999"/>
    <x v="0"/>
    <n v="19448758"/>
    <x v="1"/>
    <x v="41"/>
    <x v="1"/>
    <x v="895"/>
    <x v="922"/>
    <s v="AHNDW5VKSMBFMC7T34ASEI7Y3GZA,AG3SNVECF5ZS32DWQTW2G77ISR5A,AECXPKAOE4L7HKC7MX3HARQ2ZN7A,AHQBLD6PQTVODKX7CP7AR73VXE3Q,AHWKKP3N725TNVCGAS3RDM5MNAJQ,AFWHSXXOAGQP3TULDR5UEU7SEVLA,AEYBOFCIILSYQPBIFKTK3O4ULXHA,AGXMURTR4IJKATZQ4COPQMXAWCVA"/>
    <x v="897"/>
    <s v="R3JP9GW6RDG7YF,R2WZQXQJGPUSL9,R3SDM4NN6LFSL,R1MPD1Z1RVWED5,R2DFHZQ2DIC252,R3VXTRX34YFXJ9,R1LCIITYYC3DTG,R16NO3UIEZYUMI"/>
  </r>
  <r>
    <x v="1055"/>
    <x v="1041"/>
    <x v="151"/>
    <n v="1199"/>
    <n v="1950"/>
    <x v="0"/>
    <n v="5522400"/>
    <x v="1"/>
    <x v="17"/>
    <x v="2"/>
    <x v="896"/>
    <x v="923"/>
    <s v="AEDOY7QSF22AYSFDSBF32NURIY3A,AE4GETIZXRFI5D7IX7X66HOXA7HA,AEZX7AZEVOCXCPQVIFTY7UN6R4RA,AHGAT6WYRGMXHVJU32IRWHCKZIJA,AH7DPTXSO5T2YJSEQFZ6E3HBSLQA,AED2YYBYVHAASJ3QCTDEZUTBWVOA,AFWUD5DYUNUE5VFG3RING65BF37A,AHQB4SCMITLH3RJJGHYFYGJDFGZQ"/>
    <x v="898"/>
    <s v="R3JRCWMWKXH9IB,R3G026EMLP0VS7,R24JJEFAXZH2J6,R24WHQLDAXAB92,R21V0OVOI8IF8N,RC1OYQZGSAU8Y,R1R8U1O073H76A,R1NVGNWTYT0WZV"/>
  </r>
  <r>
    <x v="1056"/>
    <x v="1042"/>
    <x v="161"/>
    <n v="1414"/>
    <n v="2799"/>
    <x v="0"/>
    <n v="4192902"/>
    <x v="1"/>
    <x v="76"/>
    <x v="1"/>
    <x v="897"/>
    <x v="924"/>
    <s v="AEVL6TZWDKICBU5K36HGBG65WXKQ,AFF5UYOSGQEATDUIOBUQAH2O6NAQ,AFGR637UP6QAHFJONHIC6LB54YNA,AG7RQBIKXECMXD644R2M5EZIZ2SA,AFFOJJV3AXO4KXET6TVWACH2AWSQ,AGPBFYSINH6IVWQS4CG5WP3DYCMQ,AG4U3Y2VBDUGHJ6VTFKDIZIZJPWA,AE2MUYHXVNFPILOIZ6T7B72BCR6A"/>
    <x v="899"/>
    <s v="R3UIZ85E8RCFUT,R2S1HZIXB203EH,R272XKO2RCSBFJ,R2YTL99CZ1KY8F,R2Q3F8S96PYJK5,R3D0YV4YZWF58X,R3NU9GCTSLCR29,R2EX9GSKA1K6IA"/>
  </r>
  <r>
    <x v="1057"/>
    <x v="1043"/>
    <x v="139"/>
    <n v="999"/>
    <n v="1950"/>
    <x v="0"/>
    <n v="594750"/>
    <x v="1"/>
    <x v="76"/>
    <x v="11"/>
    <x v="386"/>
    <x v="925"/>
    <s v="AEKI4HAUSUPZGRQ6Q3ATSP4TB6CQ,AEL7BRNIG3LMKHN7NGVJ5HZU53IQ,AELEAOGDLKQD35G3X3LHUYBMODDQ,AFQGS2AFY7DTJGI6UAS7EXUU7ESQ,AG6YAYQRT6LJZXH5GBEJIKTHOVPA,AEXTLIQ6EDAE75U7KIBPPOXBQXEQ,AER6XVPTNSCOWUE2CNWAGADNNTQA,AGQOVXQC5VY3JBAEXPKC3JWPFPQA"/>
    <x v="900"/>
    <s v="R18T6LNT4V3WIK,R3J5KJWXWZ9BTL,R27KT7RSJUJ9WK,R24X9LMOOX690Y,RUN0V9GG0NY3K,R898UMT5A5N06,R3EGALHA5I1H5M,RHNR43R07U1HL"/>
  </r>
  <r>
    <x v="1058"/>
    <x v="1044"/>
    <x v="165"/>
    <n v="5999"/>
    <n v="9999"/>
    <x v="0"/>
    <n v="11908809"/>
    <x v="1"/>
    <x v="54"/>
    <x v="0"/>
    <x v="898"/>
    <x v="926"/>
    <s v="AGDKUP57RD2RF2PYRHJ4HC2WB6CA,AGK7S5LXXV5UHXXEY2BKNLZ52XUA,AHK6E3O55RIZSFP52ZJNTVSEEL6Q,AFRI5LEU7NP3RTVSDBIC66QJN5HA,AFN7UVFX2VSEPIBWFVWYUXLYCUYQ,AEI6Y3E7HZN7HAJIEHYUO3PELSNA,AEDEO6FQJAAYWROW5Y74WR73VOXQ,AGOWAPE7FNYHKW7NMZRABFLAPBLA"/>
    <x v="901"/>
    <s v="R1ZCNUY4FGIBT4,R3PFYE8GPM1BM2,R1PLX62UCX8BEO,RPOJFOW2F49SE,R17TPTBCK87IBF,R3EOBXZZQZEMTI,RW9RTATRE2350,R25FU8ACFGF47V"/>
  </r>
  <r>
    <x v="1059"/>
    <x v="1045"/>
    <x v="178"/>
    <n v="9970"/>
    <n v="12999"/>
    <x v="0"/>
    <n v="52632951"/>
    <x v="1"/>
    <x v="7"/>
    <x v="4"/>
    <x v="899"/>
    <x v="927"/>
    <s v="AHMTCI6WVIFQLBPVV775QDEU32MA,AGZRJIMJCQUUHZG34JSIL5PSXGTA,AFEXCEMQFSXWUROBWWKLII6G5UZA,AHLCFOXSW7PKG6NWJAYZXJJBHCPQ,AGTOVX2YRYSUMZANWQSH2GLC4J5A,AEEQGUXKD6HEZIATDRB27PQJY4AQ,AH2GUDN2UZFH3DVNV6SNVUTX5A2A,AHGL2UG2EBUJLZLOXWW7BYZ32OWA"/>
    <x v="902"/>
    <s v="R3PCNE5292DYOG,R6AQ69P24LF60,R260VRUGIHTL9U,R2V10DMI0YG00Z,R26Y3HWJKWSAH,R27ZKRDRKTDH8Q,R2C7WEVAS7L3VM,R2KDBRE8342H5P"/>
  </r>
  <r>
    <x v="1060"/>
    <x v="1046"/>
    <x v="179"/>
    <n v="698"/>
    <n v="699"/>
    <x v="0"/>
    <n v="2208840"/>
    <x v="1"/>
    <x v="26"/>
    <x v="0"/>
    <x v="900"/>
    <x v="928"/>
    <s v="AHDISL5G65X3FMRD2D2ARNXONYEQ,AFYN7CPGKOFGIEEDC6I6CFJBEKVA,AG5HPY5JX3T2DV3RHEJLE26ASMOA,AG27F7XSXLAU4JPURBUVMMFBBZHQ,AE7FR7KNV6BX4XL43G2TZAV57XVA,AGUI6MJD5ETNXKOOO5NRK6I6PBDQ,AHEWD6HCE644SLK3OBHHSH57W74A,AFCI5O36CXYYRSJKGKTGI6QHK35A"/>
    <x v="903"/>
    <s v="R3EJ8Q3TMPSQR3,R1LN1C5CM8PCGA,R3KY2YEIO4VRG3,R3VPNPIBWBPUB1,R2MIYHSE2VT4HJ,R2GSMFZARPURF8,RLEOSHQWOXO2M,R24AZS90ZJ7KRC"/>
  </r>
  <r>
    <x v="1061"/>
    <x v="1047"/>
    <x v="164"/>
    <n v="2199"/>
    <n v="3190"/>
    <x v="0"/>
    <n v="30783500"/>
    <x v="1"/>
    <x v="39"/>
    <x v="4"/>
    <x v="901"/>
    <x v="929"/>
    <s v="AH4EVNVE6UOOFIDLJ45XA6SXIILQ,AEPTX7KLFQCVKVIOQ2P5BT5DFDOQ,AFDMLUXC5LS5RXDJSJJRHNBURIVQ,AF7V2H3X3WZZAGQN57IMDJUMWJFQ,AG5QFPH67UFPAGKYCFJZNX7JRO5A,AFJDOSRR2KIFBLK2WUTPPB7ZGYXA,AH77ZPQSMKUKIL4LSIS344PLB7XA,AGKHAKG23FI4IMCXBUTKLGBDLAXQ"/>
    <x v="904"/>
    <s v="R2LMXNB7ADDJWB,R3V1ETN1KQ4QL2,R3GOQBMSH5MIUG,R3MDULNGS6SJBE,R73PI9VTV760M,R2B1S5L1253SQ9,R1GZGDHSXXGJHC,R1XINIJIB8NIAC"/>
  </r>
  <r>
    <x v="1062"/>
    <x v="1048"/>
    <x v="180"/>
    <n v="320"/>
    <n v="799"/>
    <x v="0"/>
    <n v="3072954"/>
    <x v="0"/>
    <x v="13"/>
    <x v="0"/>
    <x v="902"/>
    <x v="930"/>
    <s v="AHYKYPQWG6D57RWV5BGGMKG6D6WA,AG4HU2P24AVEA5DIVDDZPAZJB2EA,AEZYF4ZZU6FH47ONFQ4ABO7TAYAQ,AGG2W3XKE7XHPKKOO653RQ2GKYSA,AGCSGQTOFGYS47AB64E7HYCVXPSQ,AE64ROQOZG3YQPANW75Z4DGEOEYQ,AFWJRG3J53U4MB2UJKQBXEU2KLDQ,AEVZ5IEWI4C37B6QZBJEL5H3BRIQ"/>
    <x v="905"/>
    <s v="R1BE774NJ5R2DX,R1U4G4C65P8D4G,R2WMQC1KWG94P7,R2J2KA1OUGEH3L,R2Q7JZD5DQRYLN,R1B31T0G8VFWWH,R7K5AJJ5YJMCJ,R1IMH92PEPVZ3Y"/>
  </r>
  <r>
    <x v="1063"/>
    <x v="1049"/>
    <x v="142"/>
    <n v="298"/>
    <n v="499"/>
    <x v="1"/>
    <n v="144710"/>
    <x v="1"/>
    <x v="54"/>
    <x v="5"/>
    <x v="903"/>
    <x v="931"/>
    <s v="AF5YTGKUGQPPKFKV7FI2WPBEB3FQ,AFC4IGBAWQIZUIGT3HAGY3JZT5YQ,AE4MWULC56KNGZ5KY6KVDRZ3IKGA,AG47LLM626L4ZVY57SFZW7DRFXKA,AHN7KROB4JXXDRI6ZVYUNQLPABWA,AHCMLMTP2OQVADDPGN4KBRJMR7ZQ,AEDUUPZP42KTG4E4WBBN6XBQ7OEA,AEZDPO2SL7ZV6NDT4S5BGU3YO4IQ"/>
    <x v="906"/>
    <s v="R3CXWGXJIO3QD4,R317WT80E3F4I2,R2TEW122AFHO0N,R2L87VHBYI2A1V,R2NO3GT7CX9TX1,R1H7XDUE2AFTOJ,RW5LMN5G0IGL3,R38ZOGEKGSJBCV"/>
  </r>
  <r>
    <x v="1064"/>
    <x v="1050"/>
    <x v="157"/>
    <n v="1199"/>
    <n v="1499"/>
    <x v="0"/>
    <n v="3306794"/>
    <x v="1"/>
    <x v="52"/>
    <x v="11"/>
    <x v="904"/>
    <x v="932"/>
    <s v="AFGFQJHNRDFOHITQCVI57A5AVAGA,AEXBETK57IVYXMVFUBPFFWL2YRYA,AFPXQQXE5LK3MD6WSXVCOQKSHCFA,AEH5UMINQMJ3YS2JJYWFZENJDF2A,AEAMCPIZZKK5QNGMASLDV27QTLVQ,AF73O2E7HIQTOJCJYSMIBSRDQAYA,AFBQQK22DRF6U2KQXU6ZSALA4NZQ,AEIHZJXM2H6AC7RCDXCNEJW3E44A"/>
    <x v="907"/>
    <s v="RXN6DPSJFAMLA,RNC0MI1CWR8H9,R4E5DYXHHGZTD,R5D0HBQWAXYEP,RM8086AZAWNQB,R1Q5I4OT08XBBP,R1N1J6DCG6LIYP,RMZG7RNEPFOII"/>
  </r>
  <r>
    <x v="1065"/>
    <x v="1051"/>
    <x v="164"/>
    <n v="1399"/>
    <n v="2660"/>
    <x v="0"/>
    <n v="24868340"/>
    <x v="1"/>
    <x v="41"/>
    <x v="3"/>
    <x v="905"/>
    <x v="933"/>
    <s v="AFE4ZYVJSLM3MSXZHWHIWFGRMNPQ,AGLLVLIYA7LEFYOBOQ3CR566Y34Q,AFYQS2VHWWGWOJ2WN5NHJBYYNFAA,AFSWWFREYBSBBK553EJS373BFDXA,AE2O7ZDZY2IUTJCPPMM5IBEO2LRQ,AGX3HZ6L74SP6BEBB3QT7GD2V6XQ,AFKJY7IMQCOSU6NB3XEGTWDUAJAQ,AEPCAKSOMWJJNCSL2JR674U7ADQQ"/>
    <x v="908"/>
    <s v="R15AE2SXC1IIK3,RQHVUM93NUCOU,R2DX0NQ3S7KOQ4,R14DYCKOFGZ3G4,R3Q6AZSWSPY4RH,R3JJWGTD07H7HX,R1CHWJNGGBUZD6,RK96X31K91U0O"/>
  </r>
  <r>
    <x v="1066"/>
    <x v="1052"/>
    <x v="143"/>
    <n v="599"/>
    <n v="2799"/>
    <x v="0"/>
    <n v="1617822"/>
    <x v="0"/>
    <x v="72"/>
    <x v="2"/>
    <x v="906"/>
    <x v="934"/>
    <s v="AFCTHM6AKLOSBDAUNR7MV55OB3MQ,AEVEJVMWQKVTVXWT3GWDQMTRE4PA,AEBVK2W3LLIF2OZWCC4ETO7AZBLQ,AGVJBZTCRZYK3FIQ6QYZXUNPQ6AA,AHJVD3DZYPZ6IGOD4X4FB2F63TTQ,AGQ22ZIP7IR5TZHO4JVX3BP6XPXA,AG25MJLUNH7VRLYA2TZIY2PCG5QA,AEEM5Q36DTXAMCJWEX2E7P6DAUUA"/>
    <x v="909"/>
    <s v="R4B8YJ4015C8C,R2XKAK7JRBGM2C,RJ6E5TLJP5Z7S,R21Y12O2T0TTRL,R1A5CC17IZ91M2,R1BO82C1MOQXP,R2I0URMKJL9FJX,R3V5CR48TYWKVC"/>
  </r>
  <r>
    <x v="1067"/>
    <x v="1053"/>
    <x v="168"/>
    <n v="1499"/>
    <n v="1499"/>
    <x v="0"/>
    <n v="13987169"/>
    <x v="1"/>
    <x v="26"/>
    <x v="4"/>
    <x v="907"/>
    <x v="935"/>
    <s v="AESRBPLU5VWDLZIS34S4MGRGXOHA,AFJBNICX3G744YBO6GHEEUOWA7QA,AFCSKW7HDNRLBPL55D6772QMQXZQ,AFXO7INXRRNSJ5YMHJQFI57VHBDQ,AGHAK7I2KJFR63KWOX7UMMEZTBNA,AHRKHSP6UU6ZG4D4OGLOFOUGRF6A,AFVIUQVC7WDM2MHHYV4KPGXSB7VQ,AGJMTWXAMFKENVFP4AJXVINU37CA"/>
    <x v="910"/>
    <s v="R1HBS1IAS9P3EK,R3B3INPXIQLFGO,R3U26KEWXGCBX2,R2MHLMK5VBQRD,R35MGIOUQQHXWK,RO3LTHQ4OZR1F,R35ZZ86LVZLBDC,R3KVONT5CWWQ1V"/>
  </r>
  <r>
    <x v="1068"/>
    <x v="1054"/>
    <x v="178"/>
    <n v="14400"/>
    <n v="59900"/>
    <x v="0"/>
    <n v="229836300"/>
    <x v="0"/>
    <x v="60"/>
    <x v="5"/>
    <x v="908"/>
    <x v="936"/>
    <s v="AHHUP4DBXB2AQMEO27XIQ3DJSVDQ,AEIUS76RRWIKCMNHHTZWBKVRAEPA,AF7AIWHQCEGDKGZJX4LLAMMPZCWA,AEYEP4VP7QLCIKLCDTCLPP74N6ZQ,AENOM6ZJRXGIJ5MUGMZDV5YURKUA,AGGIEHGD6RJYECAZPDG32DAE32SA,AE7OLL6ZAVDAJM4L6M54XNWRV4EQ,AHGRX2KYYYN35REPQLWUVWT3UQ5Q"/>
    <x v="911"/>
    <s v="R33RASBIQKH1EX,RBOPA6420OHEP,R200UL35KLRW7R,RJP0K4KZDD2HP,R1PMRQ6KVUO5UV,R20LSQBJM9GWDK,R2FMPKSMQSCODD,R120D3AP6AXFGR"/>
  </r>
  <r>
    <x v="1069"/>
    <x v="1055"/>
    <x v="179"/>
    <n v="1699"/>
    <n v="1900"/>
    <x v="0"/>
    <n v="21766400"/>
    <x v="1"/>
    <x v="68"/>
    <x v="9"/>
    <x v="909"/>
    <x v="937"/>
    <s v="AGYLQ6KMOYG2N4U5GNYARX2MBB4Q,AENABMLHDXXHUYBOHPRFH4X3PMCA,AFW36VYDMVOGNOQ3KW5TU52NBPYA,AFEQJU6HMTSU2TSLWVLTRMMDUVJQ,AH4A6ZXSVYUDRVTZJ5J53UD3VNPQ,AEAMXZQMDHPTSSU6VOCCG7FJ3L5A,AFPNCLF6XNCVGSLV4B3UCFJZENEQ,AFERJ3NSJPHMZPWXLNY2MB6NHERQ"/>
    <x v="912"/>
    <s v="R3ILP34L4UM7UI,R1M3L7485NFGSE,R68JE2G98FHTQ,R2DX8OAP0HXXWP,R2LZF3QSCI31HQ,RCGA8MAYBXPJV,R2OPEWC0J4VGCD,R18ICGMNS6POJN"/>
  </r>
  <r>
    <x v="1070"/>
    <x v="1056"/>
    <x v="140"/>
    <n v="649"/>
    <n v="999"/>
    <x v="0"/>
    <n v="48951"/>
    <x v="1"/>
    <x v="31"/>
    <x v="11"/>
    <x v="910"/>
    <x v="938"/>
    <s v="AG2VMF3LINMMYN5BJ7Q62SD5URUQ,AEJ7GNGZJ57Y4ANWXXY75NT7XW3Q,AGZPAK4OR644KR7HVTAGM2SKWXOA,AGWG7C2G2ZJXNJ5LWLAHESFT3JAQ,AGPW26I3CWUUUI4HNHIH6FWIVJOQ,AEKW3REOLRUOHWGYXE7V662X2BSA,AEJXY4QE7AOW43DDCUHH4BCILJJA,AFZWEGAQMORO5YUZDF63YT77LLWQ"/>
    <x v="913"/>
    <s v="R36V1YMVL43QN7,R265AK6OA2TC8X,R1ARTHG7JGRQZM,R2BW4R43F7KEE6,R2DCCCB33HJNSM,R3RIE0EEY4D6AU,R34NVXTC9AB26E,R2DBNW5O341SEP"/>
  </r>
  <r>
    <x v="1071"/>
    <x v="1057"/>
    <x v="148"/>
    <n v="3249"/>
    <n v="6375"/>
    <x v="0"/>
    <n v="31734750"/>
    <x v="1"/>
    <x v="76"/>
    <x v="1"/>
    <x v="911"/>
    <x v="939"/>
    <s v="AEBMJLSOXQ6R3AYV2E5IRO5ENPLQ,AHWRCD6UPY2VTOKI4TUA37GILDYQ,AHYG77LWWFRTEUKZEO56B2OX5LUA,AHXV3ZOII4LO45733UQAP5Z7HQQQ,AG5TSY3XDBSXVSJHBP24ET5FZOEA,AHPLEWWOIVLJKHU7LMJQATBVVIRQ,AH6XUPCGCWOG63XDNA4PRPWFX4XA,AGOUVBBZUOXEFGG7R5QBLIF34OYA"/>
    <x v="914"/>
    <s v="R1WOCZISS1XXUR,R2M762SF95HF4B,RC6AWPQ7PREJZ,R17NZIN8DSAOFP,R3A3W9KP62H29B,R38E6QSOIKQFIR,R3EUCFMNX3LPQX,R1FVMAOCOXBG2H"/>
  </r>
  <r>
    <x v="1072"/>
    <x v="1058"/>
    <x v="155"/>
    <n v="199"/>
    <n v="499"/>
    <x v="1"/>
    <n v="996004"/>
    <x v="0"/>
    <x v="13"/>
    <x v="3"/>
    <x v="912"/>
    <x v="940"/>
    <s v="AH7K632CGUBDY6LHNAPIN5X53WXA,AFEE2XTFVQFP4MAL23BITAYVUEDQ,AG66ESDG6STC3VUGMYT2JM7F5EFA,AGSRZEXRM6LPZRFZNPWPTJR52PWQ,AHTYWMV7NQIHFTT25KJHK2MHHO4Q,AGEDP3Y6PLN7EQMVYDLKLQKZBCVA,AGJYNSMQM45LCFROC6BSBGM2NXWQ,AF6AQPY5HXHCZXTPZOYY6EZFLMHQ"/>
    <x v="915"/>
    <s v="R1JIP74022FMDC,R31SG7WHIC9NCU,R3A3PKTJCGIGIL,RNS7CWZGDI8R0,R11GZVOGK994MO,R38Y84L9CYB7F8,R63Y7I2Q7B0RH,RWBU98UIH3EG4"/>
  </r>
  <r>
    <x v="1073"/>
    <x v="1059"/>
    <x v="159"/>
    <n v="1099"/>
    <n v="1899"/>
    <x v="0"/>
    <n v="3439089"/>
    <x v="1"/>
    <x v="21"/>
    <x v="4"/>
    <x v="913"/>
    <x v="941"/>
    <s v="AH2NLR3ZG7SADP6RTRU5PDZUBKYQ,AEDHYDNNCKCAOWK442JABEE5CWLQ,AEAT6CQT34IWYKUHXFMFGRNU7Q2A,AGZ3OTE7V74KVKLKR3PS2YSCM5QQ,AHURSRZTOF3NCYIB5RPFTXSHAEQQ,AFJ4QE5S3Y4YQR2FV36TS7QDG2KQ,AFWGKSA7JKANXBJVXLCPW7NR6ICQ,AHZYN7O73FJWRPUQGZM5BEAZ3A4A"/>
    <x v="916"/>
    <s v="R1SPFVN2778DYH,R2GUT54B310MIN,R2WBP8YTLS3OPJ,R10U91ZIGVUEQI,R3OLO46FXE0Y7M,R16UMFRRYVRO2D,R36C315MIJHD4N,R150MFQR8MGSDT"/>
  </r>
  <r>
    <x v="1074"/>
    <x v="1060"/>
    <x v="139"/>
    <n v="664"/>
    <n v="1490"/>
    <x v="0"/>
    <n v="3275020"/>
    <x v="0"/>
    <x v="10"/>
    <x v="1"/>
    <x v="914"/>
    <x v="942"/>
    <s v="AFMYG55DVSCMWPRUIPSASBB62VCQ,AGZCT4OEKDRBQMYDVQBVFUMHKU2Q,AEYZCUH5LC6COZ4TRHKSYZO3ROKA,AERRBL2CJJRDGLHKOROB52OCIEJQ,AHGTBWAQDJQGFRXUHVMEAVA4ZPUQ,AHFVKTDEOWKGGCJBKLGXF2S6YSEA,AHY22HEZTKCXWPBPU5TUS37S5LBA,AFLZU2MKLPZCUFRZF6YEXYUF4RLQ"/>
    <x v="917"/>
    <s v="R13QV6AOAYQU6G,R3L6R136L1ST2P,RF99IXGAWSCF8,R1XDPHF5KVF70,R1TR4LHDJK4QWM,RB564J68ZBB84,R1WXATOTR9V2BE,R36V83UCGEC2K2"/>
  </r>
  <r>
    <x v="1075"/>
    <x v="1061"/>
    <x v="160"/>
    <n v="260"/>
    <n v="350"/>
    <x v="1"/>
    <n v="4594450"/>
    <x v="1"/>
    <x v="55"/>
    <x v="2"/>
    <x v="915"/>
    <x v="943"/>
    <s v="AGDWMV5ZAHCSPG6IMWYOTBTOB6XQ,AE3LXXFXH6BORYJRUFKZHYY3UHYQ,AGFOD6MTODJ2BVFMYDOCLV6XQM5Q,AH7CH74XTRZWL4SHLUHGIKALPBHQ,AH7POVEBCJ2XBVILJPAO6EE4FQ5A,AF6EGJ3IP6NT47SNGHLAJ7IVUZTA,AEKGSTRWTY6EPGEDQJDF2ZGLQQEA,AEZOPOL7EG3CNIYHEUOIFRNNEDUA"/>
    <x v="918"/>
    <s v="R1CKI4SPAMK1GB,R2FIM2IXDA4XI9,R1UTSUUY3RC5VJ,R1LJCG64HWSE2H,R1RQCLLYGGFIZ,R2VEEENKBTSZM7,R5DI7U9X7CQ6L,R34PTECLSNQ92Q"/>
  </r>
  <r>
    <x v="1076"/>
    <x v="1062"/>
    <x v="152"/>
    <n v="6499"/>
    <n v="8500"/>
    <x v="0"/>
    <n v="49852500"/>
    <x v="1"/>
    <x v="66"/>
    <x v="5"/>
    <x v="916"/>
    <x v="944"/>
    <s v="AH24GHGDZ5S7GOOVQK24MQS5IR4Q,AGIY5PYNCW3CB5HUFM7ITHNZPFIA,AHXDON5YKOYAUSI3QKGTZNYWEVTA,AGKDHFPFLUGXAO5GYFZZ5KCCTFMQ,AFEPP3DNOQEMLSJ7H7QRFT556KAA,AE4XYBWQ4326DYVHYR2NLGVAVQYQ,AFZ7MBTXBL4II5GY4OUJUKDI4PSA,AHAPC6DCGJWYSG34J4QCJRZUOCOQ"/>
    <x v="919"/>
    <s v="R3AR7U6LZEKGDZ,R2559XZPCVQQRB,R3C4WERXJ1FXVW,R37J6M8XU8J2UN,R2CIXVM89ZQOMB,RSOZUVKUZCPUL,R2C54R87M3BF97,R2PJG45RZVC1AG"/>
  </r>
  <r>
    <x v="1077"/>
    <x v="1063"/>
    <x v="181"/>
    <n v="1484"/>
    <n v="2499"/>
    <x v="0"/>
    <n v="2666433"/>
    <x v="1"/>
    <x v="19"/>
    <x v="7"/>
    <x v="917"/>
    <x v="945"/>
    <s v="AF4KTTHGNSGQHWC7BH5MSSBCULSQ,AHWQEIF54O5IUHXFM4KLVIMX6YWQ,AFBQJKVQBIRCTEMBWG5L4NWR773A,AFLEMCYMHBBD4SS4YSWSCUKRMCDA,AGDA3OTCGWNENWPDHBYUKTNT6HAA,AFNUOPGKWNLCY6GPXD5H56IFRX5A,AF57FEWFICIDRUJYGJ55JQSWIENA,AHVJXVQRKI3OSKNANNJW6ODKFJTA"/>
    <x v="920"/>
    <s v="R4TD9COGBSNUW,R1N9BISDU5DUKY,R2WUK4CHR50M6P,R3Q3J9ZCQW08SJ,R3R09SQ3LQZWP0,ROG94W9K5IZPP,R19LU5HO0C5G6R,R2SI5AOVPWRB0D"/>
  </r>
  <r>
    <x v="1078"/>
    <x v="1064"/>
    <x v="156"/>
    <n v="999"/>
    <n v="1560"/>
    <x v="0"/>
    <n v="7614360"/>
    <x v="1"/>
    <x v="63"/>
    <x v="9"/>
    <x v="918"/>
    <x v="946"/>
    <s v="AECBOMQMFPCFZ2YYN5SAQTT52Q5A,AGDMYQLJDG7WITISOEIVCEJWV3AA,AG7JD2UYSH7NDVCB4FOHEKNHW4NA,AERCPMXMGMUH5YB56JZXTD23FKFQ,AGTA4ISMM3QZ6LTUP63C4WIKPWMQ,AHSZCGWJCJJWOQ2FI6TDIDES2WTQ,AHEGBS6GMG6ATBO66V4I544GIQ4Q,AHHL6WFI4OEWNPTGO4WEDF6B7WXQ"/>
    <x v="921"/>
    <s v="R3LRZAZO84DZ6K,R2YW5LSIWDR1XE,R6ML5G46VYY0P,R11DL2AWM51JUU,R1B80KWS9LCB8X,RVX4OJQUR5ZVE,RPBCYAHF3NX4E,R14KVXYDLAEBHR"/>
  </r>
  <r>
    <x v="1079"/>
    <x v="1065"/>
    <x v="157"/>
    <n v="3299"/>
    <n v="6500"/>
    <x v="0"/>
    <n v="72910500"/>
    <x v="1"/>
    <x v="76"/>
    <x v="7"/>
    <x v="919"/>
    <x v="947"/>
    <s v="AFDSTWW5X5LM7QSJ7TE2GDJEZHSA,AFIEOCOML7Z7XPPQYE7CRZW7SA5A,AFMNDDULDD4X33C2CMR6Y62SK46Q,AHRAAREBBBGBBITC3W5WP3PIP4ZQ,AGMU7VJAAQCGVXR2I45DBZ4UOXGQ,AE3WABKZUWIAANLDG7L7UURMCDKA,AEDL3PA6SU7XPRZ3LKDR7XYKZC4A,AGTJB677H6GCY62RBG77CECPEAXQ"/>
    <x v="922"/>
    <s v="RXAODV2OHBKW4,R2AV4UYNGRE33Q,R3KJCPWOGYC672,R2RZ8II2EGKEUF,R20LI4O45SMFP7,R1HPQHT13QYKBK,R110CR4AD558XA,R2GAR49XG4B2MR"/>
  </r>
  <r>
    <x v="1080"/>
    <x v="1066"/>
    <x v="146"/>
    <n v="259"/>
    <n v="999"/>
    <x v="0"/>
    <n v="42957"/>
    <x v="0"/>
    <x v="82"/>
    <x v="1"/>
    <x v="920"/>
    <x v="948"/>
    <s v="AFSZEPUJZUDS3NRVEAO5MHUCAEPA,AHU7IIQ2UVTKGV6WW7KMOU6LTXFA,AF76XTK3GUL5U7RJUHCGDNUF6JPA,AE3AAKFCFKJRKT76B4KMGZGIQNOQ,AEN6TRUOOVQSGJ2OMP76ATCWQRFQ,AF6Q6RSLWNO3YXJ3KHFWGSFMU5UQ,AGCHBCFVIMD5WH4P3TN377OC2LRQ,AFMKVDP5GTOGGOS2QQ6DONW6SJTQ"/>
    <x v="923"/>
    <s v="R35KB9ZGJU69DM,R2WAUSC1WTJAI1,R3602Y24JS49JI,R1TBI06WZKGIRG,R20MFO7K9BOV48,R3V4ZRTE667XFW,R1YAJKA5XF1GJY,R24VC2SIKJTTCC"/>
  </r>
  <r>
    <x v="1081"/>
    <x v="1067"/>
    <x v="148"/>
    <n v="3249"/>
    <n v="7795"/>
    <x v="0"/>
    <n v="36355880"/>
    <x v="0"/>
    <x v="30"/>
    <x v="0"/>
    <x v="921"/>
    <x v="949"/>
    <s v="AGQFZAOQEKMAPWYU6U2R2SHO6S4A,AFLUP455XO2GOJYE3C6XS4OZJHNQ,AFBWIN5UT4RIRQENPJAL62AWUMIQ,AHEAXFPNYXFMJKRYN2HHVOOMTHSA,AHHM6EU3UYNVBOLWRFDKBI5BV4TA,AHMJFSNRDRGIRQDWA2YMWQOAPU2Q,AFC6F6TV4AYJGDZABEJF7CBILGFQ,AFIMXZ6IJBTM5TLCPTDUL5YL6ETQ"/>
    <x v="924"/>
    <s v="RICLGKGN5RFBD,RQV7WIBD0GS06,R25UI50GV8IC8H,R2LFQN3J98VK9K,R1ATYWNQEP9IRU,R1OKGK70LYSD46,R2LV882ASO4EJM,R1J8XIRST0HDN6"/>
  </r>
  <r>
    <x v="1082"/>
    <x v="1068"/>
    <x v="156"/>
    <n v="4280"/>
    <n v="5995"/>
    <x v="0"/>
    <n v="12661440"/>
    <x v="1"/>
    <x v="56"/>
    <x v="11"/>
    <x v="922"/>
    <x v="950"/>
    <s v="AFR4DPHPUUE5HOH5IDNMNRCEHKBQ,AH46L3MY3OLQQ4JMDKONNEEHZNLQ,AFFAHR34UGZ7SE67ZFHBOPTN7VOQ,AHRQADD3EE6BOUUETM7PULXPEKUA,AEHEFYAEHA37VQC4PACWPXVNWP2A,AEXDJ6HWMOC6SRGLWALYYHWKXDIQ,AECLJOFG2C4ZUAJUS5JW52OCJGFA,AFYINVLESD3NKJPONL3Z5Y2QLHFQ"/>
    <x v="925"/>
    <s v="R31T82ERD3ZMK4,R18IERM1VRE4RO,R94MCO9Z1XEG2,R288LHAQ8X9S9P,R1NW1X48RSET1Z,R2G5RVERUGUY9G,R16IY5HPEMSUGV,R1S5FD0D8T44R5"/>
  </r>
  <r>
    <x v="1083"/>
    <x v="1069"/>
    <x v="182"/>
    <n v="189"/>
    <n v="299"/>
    <x v="1"/>
    <n v="818363"/>
    <x v="1"/>
    <x v="42"/>
    <x v="0"/>
    <x v="923"/>
    <x v="951"/>
    <s v="AFA6NJKGCITRFOYKD2FMBD44UBPA,AHMZC6VKUENGIMRG2EPSXG6RH23Q,AE7RZUVJXGKZLFJIM73AQTSJ6UHA,AHAXYLDPLJR5KB45YNUYJN6L7RVQ,AED6534KQCNZBMWINPAQWCHZN6FQ,AFSIL7CASV3Q2ACX5BE7KDJLWYZQ,AEIM5O3GZRMQXNPWZU7KFLA5Q5CA,AHAHC55DIXSRUXGITFAGPVUMWGLA"/>
    <x v="926"/>
    <s v="RA88ON37S8GZ5,R1N9K09PK3ETZK,R2HG9API98AHDB,R10P5LB5B4388O,RGDHODCPC089K,R3RSVTS2C7Q2A5,R3H72Y074V957G,RN321J53AKU0K"/>
  </r>
  <r>
    <x v="1084"/>
    <x v="1070"/>
    <x v="164"/>
    <n v="1449"/>
    <n v="2349"/>
    <x v="0"/>
    <n v="21185631"/>
    <x v="1"/>
    <x v="16"/>
    <x v="2"/>
    <x v="924"/>
    <x v="952"/>
    <s v="AENJBTR2KDJMOAEQA4AROLV244QQ,AE666QCFHN4ZT5Q6YSSL7UXCW7WQ,AGDLBT3JTXVM7MQMJAMRPW7KSN6Q,AFRNTHDPSCZ2ZZR6GCJYOOP3KOLA,AF65AUFKDWACJHKOTBRDRESNCMAQ,AGD7U6UETXAMSDWDHOSIMIAM3HFA,AFCQLKM6YD32YVCRA6NYR6KHLZJQ,AERWYMLTYEXWK43EV6AZADRVEIOA"/>
    <x v="927"/>
    <s v="R19X0TLJFOL8RV,R3H2XBOSPH6NZR,R187CEHOWSXVIR,R3D78DM0715YW3,R1ZTUD2LMQZ1O0,R2HMMLCLTHHYZ9,R3ETS7YB3Q999V,R8L7UK03RGGA"/>
  </r>
  <r>
    <x v="1085"/>
    <x v="1071"/>
    <x v="155"/>
    <n v="199"/>
    <n v="499"/>
    <x v="1"/>
    <n v="5106766"/>
    <x v="0"/>
    <x v="13"/>
    <x v="1"/>
    <x v="925"/>
    <x v="953"/>
    <s v="AGY5EGSNGK2VAYOXWLKHP5GX44YA,AGTABZK5E6233ZGRJ6FKGLWNI53A,AFLW52DUWR46PKQCPT6ON3ZC6WYA,AEAHCVLMYLKLICSIKCTUS54NVQ2A,AGOYD5LNR3QBIXOGT3AXVEQJKQIA,AHNQK6FOLGX3QNM73O2SRNGL6CWA,AEDB4HO3XZSRGBOZOKXHJDFH7EKQ,AGTBHBUUNNRIVUQ6YS2OGL37CTGA"/>
    <x v="928"/>
    <s v="R1SRW5MRZ2F6VG,R2BTFTYIMXI30J,R26S60TY88S2K0,R253NRG08YZO1Y,RZAQWZXPXX0WI,R6SYJU2XCOP39,R355AITAQWV51A,R3UYCY0PK6T5JS"/>
  </r>
  <r>
    <x v="1086"/>
    <x v="1072"/>
    <x v="183"/>
    <n v="474"/>
    <n v="1299"/>
    <x v="0"/>
    <n v="714450"/>
    <x v="0"/>
    <x v="0"/>
    <x v="3"/>
    <x v="926"/>
    <x v="954"/>
    <s v="AFGPSJTYN4E3AQJH23WKOKD2FZCA,AG62ALOQG5SNE6G6BINPN3PFATFA,AFM6X3COP5XS2MHBZ4FG7WI4J6FA,AFFFREUP3WNQF4G2XFGWEFUHIAFA,AHVX4ICC7N4CYLFRKYLA2EMIRS4Q,AHOBXQOMXSK25FW2L4UU47YQZKWA,AE2HYLZSTHIFFYG2VTQEUMEZJNWQ,AFEWFFV3VAMZVILMHJAN4GQRR4XA"/>
    <x v="929"/>
    <s v="R3OF7DKU80WNEX,R2D3JX3CMCDYQ7,R2NDSGQUOW1UFI,R39U97UD4PTKP0,R1R7Q9BYUN7EJM,R7PB9YYX02O1S,R407TEVC3CYBY,R1TQ2SCBEDK1NZ"/>
  </r>
  <r>
    <x v="1087"/>
    <x v="1073"/>
    <x v="146"/>
    <n v="279"/>
    <n v="499"/>
    <x v="1"/>
    <n v="13972"/>
    <x v="1"/>
    <x v="15"/>
    <x v="20"/>
    <x v="927"/>
    <x v="955"/>
    <s v="AGRJZJKWKIE573KM5FWPOH4F7YCA,AEHV4VOLDQX5XYA42OZHALYA3USA,AHOZBF2VFWS62WO3XJT73NHAPQMA,AECYWFZ53SIMOPOKAILDW3VNGRRA,AHGAALVLOMKMYOG4JAJALWFSHLCA,AG6EGJADJ2KCEGGKRPKY2B4MAJMA,AGVVZWV4QHKHNWI7FT3ENKKKBCHA,AHIRZ7N53BSLWFWNEUWYKT6NH6OQ"/>
    <x v="930"/>
    <s v="R3907SDNN9VR5Y,R1NNMXA39722T8,RXQNT49DKJ26S,R22MNVNS4IIKG3,R2CQDP0G85P8C0,RMJZ65KLW040B,R2M6EZZQ3RC4AX,RLWCOK6XMDAGC"/>
  </r>
  <r>
    <x v="1088"/>
    <x v="1074"/>
    <x v="164"/>
    <n v="1999"/>
    <n v="4775"/>
    <x v="0"/>
    <n v="6460575"/>
    <x v="0"/>
    <x v="30"/>
    <x v="0"/>
    <x v="928"/>
    <x v="956"/>
    <s v="AHF4QZVKU6HOKT3PM4JVK5LGQAWQ,AHM535GPAPUDBMUOQBNMCK4ZSUVA,AFC2EEGVUB34NVHUXNS7YZDA7JDA,AE67YDKU344VENVLFVSPVZAG7AUQ,AHJ4FPXTAZFVCFSS6452K77MSNGQ,AHLPEYRZGYC6EPS5DFTS4GKZGTQA,AFFTNLRTAYIQKHV7UYHDHCA5X54A,AECO4Q5ZTTJ4UWRTXXESCF2BZD3Q"/>
    <x v="931"/>
    <s v="R1DIZ1VVBM3XF3,R3RUTUF4VKRG87,R3BKZ1CNXYB14D,R3375SVOFCYTFF,R1EYL0456QZ6TD,R7Q0TY2ZGMMIN,R2TFE2JWK585DQ,ROSY5BMO160S8"/>
  </r>
  <r>
    <x v="1089"/>
    <x v="1075"/>
    <x v="142"/>
    <n v="799"/>
    <n v="1230"/>
    <x v="0"/>
    <n v="2629740"/>
    <x v="1"/>
    <x v="31"/>
    <x v="3"/>
    <x v="929"/>
    <x v="957"/>
    <s v="AGP7FT53TVZYTLYSU63C77AMNKRA,AFYO7NAUE7PLQZUFAXIANYIKNX6A,AHJ6VHL36QKYZYOZPWP5QD3H4DQQ,AHJI2MF55Q5TE6JR2TUNNJXTACHQ,AFJ5FUWKGY7XDPJOCMQ7EZQYHEFA,AFCWD3PO4G6GJVEEMXGD4B3XDC3Q,AGEUYI7ZTBU6QTOBHLOUNLD2XTSQ,AEXBFL4AVC5RWOOWW4X5J3RV5MQQ"/>
    <x v="932"/>
    <s v="R1S5MM420VK5O,R256KIA5SVIYEY,R1G3NQY6VPZ0W2,R27PE0BR7AFI5K,R30IFO0Q1K73E9,R2AVU3XTD27ZHS,R2VKAANDZUB2TJ,R6GQW6RKQ9MK5"/>
  </r>
  <r>
    <x v="1090"/>
    <x v="1076"/>
    <x v="161"/>
    <n v="949"/>
    <n v="1999"/>
    <x v="0"/>
    <n v="3356321"/>
    <x v="0"/>
    <x v="3"/>
    <x v="1"/>
    <x v="930"/>
    <x v="958"/>
    <s v="AHIJVXU2LMW6UBF6VPT4BGMBMYBA,AHFBBCPDGNSDA2ERIF6KEXOXR2GA,AF6CX2IKLSKGPKRPN6IPOSRFH3WQ,AH57KN6LIRGA4AESSXBDXN4IWTWQ,AEOON2BAPI6B52PB6LYJYVT2POFA,AHDV77DE22MRWM57ZJRUBXEH6TXQ,AGVD7QW2HRVYJ2J7LX4RXHRQKYWA,AFBWCVS4ZG4JQ7GII3KFL76SMBMA"/>
    <x v="933"/>
    <s v="RAYWMRZPZ14X1,R3DDSZWJ24VK4Z,R3SLQOT4AZDXOJ,R1XNL0XA54KUAZ,R144WYY5PBRA6,R3QCRFDNP1RZM5,R36H099OCB985O,R32C98BJ9DRL79"/>
  </r>
  <r>
    <x v="1091"/>
    <x v="1077"/>
    <x v="184"/>
    <n v="3657.66"/>
    <n v="5156"/>
    <x v="0"/>
    <n v="66187572"/>
    <x v="1"/>
    <x v="56"/>
    <x v="2"/>
    <x v="931"/>
    <x v="959"/>
    <s v="AHS7IMVVE56BINTOOQEC3ZDFCCRA,AEZD2VA4YOHTVUTQDMYQJPI4JGBA,AF6OFPEK4C4UGOSVFMGRQQOSZRJQ,AGSJ57EXX26AKQIQRG2I54BSZPPA,AF6ES4EHMPNTBDTKJ2RVAULV4QVQ,AE77S5GV4JXA37SULMC5CYORCK5Q,AGUT6T75HH2Z5NKTDDIO2KKBG3QQ,AFXQUHNNILJZMAN3G7SSUXP5DVLA"/>
    <x v="934"/>
    <s v="R1TKOA0N93W0AF,RZSQX768Q8BRO,R38TTOMI01SZ0M,R2LTDUDDQF0HE0,R3DNOKYB0YB2DZ,R1FGO0SSUJD2TV,R35S3OO2N2ZEAK,R34JI2S82934EL"/>
  </r>
  <r>
    <x v="1092"/>
    <x v="1078"/>
    <x v="185"/>
    <n v="1699"/>
    <n v="1999"/>
    <x v="0"/>
    <n v="17737127"/>
    <x v="1"/>
    <x v="59"/>
    <x v="3"/>
    <x v="932"/>
    <x v="960"/>
    <s v="AH4WZKCWB4OVUG2LZUAFGWSVS4WQ,AGR2F7Q2IMX7SXVQ3FE6EKNYPPJA,AEJF5A6THJTEEMQ567QOL56EGM7Q,AF4U5DZT3ZHTXHRKEL57ZPBZFF2A,AFZ3VECWAVRV5NH6BCMVMAN3YO6A,AFTFOKKNZPW4QEUQGKTB65FF6ZAQ,AEK4UQMVF6PAOC7IYVVOF3SE7PYQ,AECOJHWYPDNQKUVPWJ5LW3W4WRXQ"/>
    <x v="935"/>
    <s v="R1R0861UO92Z4S,R3TWKN96MA3YTC,RVNYJGF3TJ1HH,R3SO8N3OF4401O,R1349PEO0YF938,R2XTBG5BD9S04B,R242RHYD9YBYGQ,RT127W0ZQV4V6"/>
  </r>
  <r>
    <x v="1093"/>
    <x v="1079"/>
    <x v="156"/>
    <n v="1849"/>
    <n v="2095"/>
    <x v="0"/>
    <n v="16091695"/>
    <x v="1"/>
    <x v="89"/>
    <x v="4"/>
    <x v="933"/>
    <x v="961"/>
    <s v="AHXO7SHNST675ORXUKNNHR2YKEKA,AEXCBFSVNHUJQOWGZSE7MC6RBHUQ,AFKM5QKOTWULFDXK6QVZZMMPOV5Q,AFB2W25SC4ZEMFT7JTVTW5L5RZCA,AEWGEZVFD5HWJUZME7IDIL6HCVVA,AGIX5B6SWYXE6XZKEJEK65LV7ZMQ,AF6HEKQ4VQN3LEYA35NQCEG6LAWQ,AHN3ZLP7PTR6WSQFI57Y5MXAOCWQ"/>
    <x v="936"/>
    <s v="R1F0HJV54WA6Y1,R31EQO2072ECK1,R13WG12278YLU8,R3NE8OQ3WPJOT9,R3VLPV94UNTN7D,RB55IVR4IJ658,R25GNVDCF8MRK4,RITW7QXM8HJHT"/>
  </r>
  <r>
    <x v="1094"/>
    <x v="1080"/>
    <x v="141"/>
    <n v="12499"/>
    <n v="19825"/>
    <x v="0"/>
    <n v="6383650"/>
    <x v="1"/>
    <x v="42"/>
    <x v="3"/>
    <x v="934"/>
    <x v="962"/>
    <s v="AFQS7QOVM7KTUWEZSVZH4XTGNAYA,AHTXYVPQPUDA5MCBWOX3AVXH4QKQ,AHLCFOXSW7PKG6NWJAYZXJJBHCPQ,AFNCJZB5L3NOV4XSU3YAKVBNOESA,AGR543LEUIM5C7Q3GENHOCAPGEEA,AFISEMWSVQU4VQ6RZNXCUSE4UHBQ,AE7LEUVO5O6WMKYYJRLP4MUZDZ6A,AHOFRKUB2WPDHQ36EDTFQWON7WFA"/>
    <x v="937"/>
    <s v="R27CJ1292FG4JG,R1M9SWXRIZJVWU,RVITAAYFIMZKT,RNQDSVULD4JIE,R2D1S7Q52J4VXW,R25IJXPUWT8LFK,R3RITYKX4MWYCK,RP43KMMRPV2Q3"/>
  </r>
  <r>
    <x v="1095"/>
    <x v="1081"/>
    <x v="147"/>
    <n v="1099"/>
    <n v="1920"/>
    <x v="0"/>
    <n v="18762240"/>
    <x v="1"/>
    <x v="1"/>
    <x v="0"/>
    <x v="935"/>
    <x v="963"/>
    <s v="AFWJEGTWPLJFLEMNP6NHQWDEMR7A,AGV22RRF7Z7DKGS3NVGKRNEVDPFA,AHPNR55J5NQA5XXTTCGPUOLYWUWA,AHT3UUMHP2J4D5ED2J2TLSX3NLFQ,AFQ3EGHF7CJXP4Y34JIDWCOFQR6A,AEUAMC5SJIRMWLY4X62YAX4LFPLA,AE5JHZYLGZRTLGO7DJ7OGLD3NJZQ,AHNJTY4AOWAXORD6ELSDX6MCYHAQ"/>
    <x v="938"/>
    <s v="R2QBFLBABR9GF,R3IJW3DL5R0M17,RTLJ2SFPAH8LU,R2RYJL2TSW8T52,RC81G65D5P4SW,R3J5PW39AP2MFD,R21CUQNQ5BSFGH,R1XBT0HSF7NCKJ"/>
  </r>
  <r>
    <x v="1096"/>
    <x v="1082"/>
    <x v="179"/>
    <n v="8199"/>
    <n v="16000"/>
    <x v="0"/>
    <n v="295952000"/>
    <x v="1"/>
    <x v="76"/>
    <x v="2"/>
    <x v="936"/>
    <x v="964"/>
    <s v="AEG4VIVKNFDYAV2FCBSOHWCVZSVQ,AHIBQJW27GSAIXAF67PPWDRPZVAQ,AHRFQ3PYMV7BBVTV3T4KRYULJT3Q,AEPAKIJPENJDKGUKTVAMOBK2ZG3A,AFZUVAVAWLFWHSJD7VW36OO2U5SA,AEW6PJ6XBMPUHS6XB4JBOQ4RBLMA,AH3VHCOFOAF2ECJSINLURTIOYRNQ,AFQLC466OW7RPNR5LJJMFSMK4LYQ"/>
    <x v="939"/>
    <s v="R14L8SQPUEZAEJ,RGR9FMKB5LX06,R1R0YDAA1E3OBE,RYC3XH9C3EBWK,R12GSMU9X7QCRL,R3IQIN3KU0Q3XX,R1747LGCOQKZPN,R1IBV1QIKU5QG7"/>
  </r>
  <r>
    <x v="1097"/>
    <x v="1083"/>
    <x v="157"/>
    <n v="499"/>
    <n v="2199"/>
    <x v="0"/>
    <n v="116547"/>
    <x v="0"/>
    <x v="36"/>
    <x v="7"/>
    <x v="937"/>
    <x v="965"/>
    <s v="AFAVAR36WZOZ3TA3WC3KI2OKYJ2Q,AFG2M2SXTLVAQPPIADLDPE4FCLEA,AG4RNET5VB3G2D37WFEHZV764UYQ,AFNEINFKCBDEN7HOKXHHXVU4LDTA,AHGEURQ45YJNNNFH5RU3XS3HVOXQ,AH4IHZ6OEORKRRITBR3OU6LV2RSA,AF4K7PLAIOCYLKM6GPRXS43XTQRA,AEICD6CA4XTLZ2ZLKBJ2NQWSAGGQ"/>
    <x v="940"/>
    <s v="R188HVUJ3OC30R,R1FIJ9CPDW3WLE,R3NBFPDHO752C6,R1IL2YSPHL7Y9J,RRO3M2JQNUPLE,R3CNLHNBUYL7L8,R1GMZP3OAY2PQ4,R2JUW2AKU9TZVF"/>
  </r>
  <r>
    <x v="1098"/>
    <x v="1084"/>
    <x v="158"/>
    <n v="6999"/>
    <n v="14999"/>
    <x v="0"/>
    <n v="25918272"/>
    <x v="0"/>
    <x v="3"/>
    <x v="3"/>
    <x v="938"/>
    <x v="966"/>
    <s v="AFUZ26ZD32I23WLX6MO6UUGYB6VQ,AHEDAEYXIZIPVLI6HSDRKIGYILCA,AGLZDJ2IQJQNA35JJLQ2VOEJAR3A,AECF2E7SAWWCGKCIE7DVMFMDT24Q,AHASPHQK4TSXX66FVFKWC4GWSUZQ,AE5W7W53GHU7VOQE7ITNRK2TS3WQ,AGGQUNYVRJSUMBI556ZU7NFVAV3A,AFDS6AED2AIE46CPX2A2QTGIH2VA"/>
    <x v="941"/>
    <s v="R2IC3MR8NSZXMB,R9DLK5R9IBY7H,R3QAFK08KOEM4X,RX0A7QAF3B8I7,R3DM3S7H8XLU0,R2ZXJGVOZAF18U,R13OM9G76N34OR,R2I7KZEBT2RJPK"/>
  </r>
  <r>
    <x v="1099"/>
    <x v="1085"/>
    <x v="163"/>
    <n v="1595"/>
    <n v="1799"/>
    <x v="0"/>
    <n v="5175723"/>
    <x v="1"/>
    <x v="68"/>
    <x v="1"/>
    <x v="939"/>
    <x v="967"/>
    <s v="AFMIEGKNXXCMLWZFOBJ2D377PHVA,AGPUPI62IFNLHIAOE66RZ5FVZTIQ,AHZ5DVZ5VTJKMDTENJO4AZF7E4RQ,AFTQIPE7G3JCQMHJUU5FJBMP3MAQ,AEVLJEOZYZISEJ62IBSHVFIOVGHQ,AFOOAZDIA5NTHBNJ7SCIHUSR5WHQ,AHTOWZBM7RQHHVCMS3FQA7XBWSIA,AGQ2BGDKE2PWZ4Q27KVXUQQA67XA"/>
    <x v="942"/>
    <s v="R2K6SJH759C5FH,R32T8N4D11SFYS,R2AJIRID0O5M69,R3AFS0Z7NAVP9Y,R1ASKR3Y6EFO9Y,R18WQH7TYX092,R21411AL26C3MR,RW5XWAMBITKJR"/>
  </r>
  <r>
    <x v="1100"/>
    <x v="1086"/>
    <x v="147"/>
    <n v="1049"/>
    <n v="1950"/>
    <x v="0"/>
    <n v="487500"/>
    <x v="1"/>
    <x v="18"/>
    <x v="11"/>
    <x v="940"/>
    <x v="968"/>
    <s v="AH7OT4IUCAKFYCPJ3SVLAHV7E2YA,AGONNWZMRQZR2JDLNKFLAK4V62LA,AEDJK6VC42VWN3SJOPPI4V5HAQMA,AEPUEHEXXNFRXCCSK4F3VL5ZKDMA,AFJYPDELIA7MLTKDWYGQSYIGZWZQ,AFBKP77TRJAYCQFMO54ZJU6HRZOQ,AHW6RLKKGIEJSPBA5GGRWAX6Y2IA,AEE4RPNGOYPSBZXDRDNG5JR7KMTQ"/>
    <x v="943"/>
    <s v="R2HFE6XNQS0UP8,R2BSCK1PAXQ5NH,RZPZS0APQWNRT,R1C19Z7Y860MKY,RZRHOS2N9ZVJM,RUC6VSV4LU9P4,RN8096LY7UFUJ,R355G76ECUQ7GN"/>
  </r>
  <r>
    <x v="1101"/>
    <x v="1087"/>
    <x v="151"/>
    <n v="1182"/>
    <n v="2995"/>
    <x v="0"/>
    <n v="15508110"/>
    <x v="0"/>
    <x v="4"/>
    <x v="0"/>
    <x v="941"/>
    <x v="969"/>
    <s v="AHA4YQ5UYLOP7A7T2KRK6ULD7LJA,AFJ2JLBLHGYGNKRMGAKXPGKHFUOA,AG5EGPN7G64EYA3BQOZNNJI3EROQ,AEBCZJWGP66A67PNQTG6AIEZSJDA,AFFTDH4LXE4M5K6ZMJSFFPGBSQ7Q,AFYXCGFUYNSPE2MMMHPCDDG3MPKQ,AGL3XBRQVHEAAZH4M5E3ATNQV6AQ,AF7V57LV5NFKILFRLD7MPSVBKOAQ"/>
    <x v="944"/>
    <s v="R21ZV0J85EQUOH,R2VSWW07HYJWQ8,R1EL7FF3GX730L,R1RT1L8WRAQY5D,R5KGDEFAJ5RVH,R3INXSK9AF574O,RVDYX9SNZJ6MQ,R169WUUXF4ZIUZ"/>
  </r>
  <r>
    <x v="1102"/>
    <x v="1088"/>
    <x v="142"/>
    <n v="499"/>
    <n v="999"/>
    <x v="0"/>
    <n v="78921"/>
    <x v="0"/>
    <x v="8"/>
    <x v="13"/>
    <x v="942"/>
    <x v="970"/>
    <s v="AG56BWR4QA24HMU37HCG7LXA5BIQ,AHPMTDLBF66SKRERYCJJ64OIT4RQ,AHSJSRYF6IDDAO3GFP2JDGW7AQPA,AFHFQZ4WRMY2BZ2M6EPZVRTWARHQ,AHLRT2VIZ5O7U6K7UG7P25P4S4UQ,AE6GNTASF4AF7GAW767UV2OON4EQ,AHNKJGN4LTDD3CFDIWZS5XNYZCGQ,AHWPHJR3F3WBWRACB5PHHTRKXYEQ"/>
    <x v="945"/>
    <s v="R2QT3QBL25HBTG,R3E449S1ZWR7F9,RLHERK8U1LREO,R1NHGLXW1QKLBC,R2MQH21SEZOIUM,R31ZE4UADPDRG4,R3B8J75DKKAPIZ,RYXRDTE7LINT1"/>
  </r>
  <r>
    <x v="1103"/>
    <x v="1089"/>
    <x v="178"/>
    <n v="8799"/>
    <n v="11995"/>
    <x v="0"/>
    <n v="49863215"/>
    <x v="1"/>
    <x v="35"/>
    <x v="3"/>
    <x v="943"/>
    <x v="971"/>
    <s v="AHLGRFI7QX34GNBZPPXAU3XDMUEA,AGJBEJ5UYM34YEAF3O66X6ZXMJ3Q,AGCNLEMAO7Y3K2HRVTJUR46ADX4A,AHF6WK7M75GMQD5UBU5KL3CYR3PA,AFUNWCVYZL6R7BTREUZR3HWRTULA,AGJZZHGM6QJ3Q2IZZAMN3QRM2YAQ,AHNE2UTXIV6QYFTLJCK7NJQ3UFQA,AH5PIM77X6TCBZ2GSUQO474JGLZQ"/>
    <x v="946"/>
    <s v="R34PWVCC9VENM9,R14WKFJ1BTMD1B,RZRUE1VLMP3QK,R12RV1CVRJOA3Y,R1UVYM31CNIFTO,R2R6FPO6X0GQO4,R7D2D2BOMAUTO,R16S2JKUS18GAB"/>
  </r>
  <r>
    <x v="1104"/>
    <x v="1090"/>
    <x v="140"/>
    <n v="1529"/>
    <n v="2999"/>
    <x v="0"/>
    <n v="86971"/>
    <x v="1"/>
    <x v="76"/>
    <x v="8"/>
    <x v="944"/>
    <x v="972"/>
    <s v="AFK6D62HRZSHP5W3DE5QGYUYJQEA,AEG62TH65UKTMBXY5MS2T7JD3YLA,AFE3JGTSN4WFROSWXKY5BS2E77CA,AF4O3IAKZFWV4LN6IOTADZX7OCLA,AHPA3OCFQE5RUJGCDKC535BV6YGQ,AG2AYRDUZHKLWJ3J2OL2K2UTOQUQ,AG3B6XNLKK4GGFYPW4JEYBG577CQ,AGPQHMB6XWAURLOJA57DPCU4HQ7A"/>
    <x v="947"/>
    <s v="RNFDIM9PF1C9U,R36YHQKR1456NC,R3SZ6SM72UXPT9,RZYOW4CYXKVOE,R12ZDG5WML5E1Z,RORVGP6V0EP21,RNHLZSPMRSBN3,R2R3PMS05CDPY4"/>
  </r>
  <r>
    <x v="1105"/>
    <x v="1091"/>
    <x v="147"/>
    <n v="1199"/>
    <n v="1690"/>
    <x v="0"/>
    <n v="7740200"/>
    <x v="1"/>
    <x v="56"/>
    <x v="0"/>
    <x v="945"/>
    <x v="973"/>
    <s v="AFQAXRM4XEA72PNIMWCW2F53ISWA,AE5VPGHORHY2ZU5RW6B3AEL4CFJQ,AGHHTIPESD2S56DORYF5DK7VWAVA,AGNUZ45QI5DHUL6EFTEDFWHH5TSA,AF265F7UPZDF6O6JA5OZNC4BMURQ,AH7ATUCWGGF2CFH6O2B6JAZLH3RA,AEIRF32A5JCOXLBOHRARCTNE6KPQ,AGOOI3OO3V3Q6GB74PMJ7HCTB2FA"/>
    <x v="948"/>
    <s v="R293AKJY0KAYU2,R1CKLC9EOIW0CO,R1SFNUH4BC29Q4,R23FF4AI11EGQG,R2ITLBT3D3QIFF,RZ2TK6IVJL936,R1ZCONBNFKG8ZC,R1OJUIJC0SV7DS"/>
  </r>
  <r>
    <x v="1106"/>
    <x v="1092"/>
    <x v="159"/>
    <n v="1052"/>
    <n v="1790"/>
    <x v="0"/>
    <n v="2513160"/>
    <x v="1"/>
    <x v="19"/>
    <x v="4"/>
    <x v="946"/>
    <x v="974"/>
    <s v="AHBB6UBYHJ5FH2BUFQ2BCXHWQFJQ,AH2UMMYPAYXHX6PU4LADMKJEC6JA,AGCAHYB2PF6PZ6ADYFBM4IUMHEWA,AF6YTIKZWCOBJ5AI5DKRWFCSJWTQ,AF6PBVLOWTG4JSSUS3O2ADTEU2PA,AGKY5D26F5Z4S4EY7Q2FG7M4QRMQ,AEM3TDYU6QQQOU6MOR2LYJQMYOSA,AH7MUE7NGNKQPXN6GNFGRKRYBETQ"/>
    <x v="949"/>
    <s v="RCZZ3OE0HNTMR,RKY1OFMHN5A3D,R143FGMXO612N1,R37QUY4LLQBPG3,R2D85FE1SVH9R7,R1JEMHPSAGZKDW,RS2R19WDEHUNL,R1UW9TNRNUY15B"/>
  </r>
  <r>
    <x v="1107"/>
    <x v="1093"/>
    <x v="186"/>
    <n v="6499"/>
    <n v="8995"/>
    <x v="0"/>
    <n v="25275950"/>
    <x v="1"/>
    <x v="28"/>
    <x v="4"/>
    <x v="947"/>
    <x v="975"/>
    <s v="AG6N6OO4GIHAHRVNERRTV3FJA2BQ,AGUT3AOM4QV4CVXBGHHRMGYHB2IQ,AEQM4DMINJG5GCYEMHZBJESHCUYQ,AFOMBT36JVCMN5RXXPMIO23GE7QQ,AEQRYFSSX35ZFP64C2CHBDYS7WMA,AEKYBUI6YRXCCRTV4YZ3WJYPVRDQ,AHZGHAB5A4VIMHKF2QTICSYPMJHA,AEKJ4CW4KMMDYM2WT5PLCNTRBS4A"/>
    <x v="950"/>
    <s v="R35S3FG2J2TJAM,R14JYWLSY6VOZW,R10TNWC8M5M8E9,R1YCJPR648EPXQ,R1ZR7S45YOQHKX,R23T81UVKR2YSW,R1YGKMW5AF14T9,R30ID8UXCDX35K"/>
  </r>
  <r>
    <x v="1108"/>
    <x v="1094"/>
    <x v="162"/>
    <n v="239"/>
    <n v="239"/>
    <x v="1"/>
    <n v="1673"/>
    <x v="1"/>
    <x v="26"/>
    <x v="4"/>
    <x v="222"/>
    <x v="976"/>
    <s v="AGP5YURZQ6W2GKYILORIGKB3NDUQ,AEPAZYTLJQKDOZBSNB35SQF6CMUQ,AHDSX7NV3NZQB2NZ4RLIOBKUOMYQ,AEDL37BWW4MEOIJFCGUXHFUQRXGQ,AFJN6RLNPLI6R42GH7IMYMMOXGMA,AERJQGP7X4KVPD26I4WOZDDP23KQ"/>
    <x v="951"/>
    <s v="R1UQOSA7I0B6CT,R1JP6NH8K5NZU5,R2I5H53LBQO3LU,R2GHLGUZHUPKYI,R2LGD1DSKBGHES,R2TZD3HUFR98EF"/>
  </r>
  <r>
    <x v="1109"/>
    <x v="1095"/>
    <x v="146"/>
    <n v="699"/>
    <n v="1599"/>
    <x v="0"/>
    <n v="2764671"/>
    <x v="0"/>
    <x v="37"/>
    <x v="16"/>
    <x v="948"/>
    <x v="977"/>
    <s v="AGMHHTX7GPWHZAUTEYQOFEEDFMDQ,AEJJGJQCIEPL3ZBNULVUVLVKOYXQ,AE4OWRO7RHZKT3HIJCC6NFJLVADQ,AFNKAJQG5UVDCWBGEMKQPVUCML5A,AFPC2CK5YPZDPLO3ETPC5XMMYIGQ,AGYWGDEV2VA2GXFIOTTX545DCUMQ"/>
    <x v="952"/>
    <s v="R1YXOQ6ZZI33LZ,R17FVMZGPYPOYZ,R23NCERA0R891T,R2UV8DYD8AD2EH,R3C4W7ZA3D6KJV,R1N02TVQHTIFVX"/>
  </r>
  <r>
    <x v="1110"/>
    <x v="1096"/>
    <x v="187"/>
    <n v="2599"/>
    <n v="4290"/>
    <x v="0"/>
    <n v="9077640"/>
    <x v="1"/>
    <x v="17"/>
    <x v="5"/>
    <x v="949"/>
    <x v="978"/>
    <s v="AH2AVPUOI6A3TMI5OK6YM4II7HXA,AFY65T5MLGBO4CIMHS2HQASXETHA,AGJ2H3TVS44UM24XPHEXER4AGBLQ,AG7TH75OM43KHSIXXCFBZF63MNAQ,AFQJOOGXRMN263F22QY4LZYCWALA,AGQXUBN7LJR2F4IMZYO6PGOAG3DQ,AHGOLGDHHDPHLQIXJCEWKUMBERUQ,AH2UU7LYVU4G6TLQCQZTE23V72DQ"/>
    <x v="953"/>
    <s v="R3BIC1KGACDYI0,R1CCVQBZR4Q9VB,RZIRE8MUDAZ82,R1NRMX4OA3SKEO,R1MVQCC2Q3ABZ1,R33SSIWTU7O0HN,R1S3TX7C3GKBWE,R2JTNGSHLWKQHT"/>
  </r>
  <r>
    <x v="1111"/>
    <x v="1097"/>
    <x v="158"/>
    <n v="1547"/>
    <n v="2890"/>
    <x v="0"/>
    <n v="1338070"/>
    <x v="1"/>
    <x v="18"/>
    <x v="2"/>
    <x v="950"/>
    <x v="979"/>
    <s v="AGQB7NBV5YVA7UFL3TOP7HJ4YOWQ,AEMY4YVWA4HB2I27COY3GVPMIRRA,AGUNZGNJXOCN7LM2OWJY7ZH4EFHQ,AECLAPFHLKPUROW3OP3WUZDWVWIA,AGPSBG5VYA7MJYXUPP4KWCOGVUKA,AE532GAPNMVN65KBRQWSO2D7ALPA,AEWHTLRKEL4VW5AER3AN5FWUWOAQ,AE3USSWYJX32PTYGSCYTNTRCRTQQ"/>
    <x v="954"/>
    <s v="R2DY63XZUWM7SE,R1PZLXZL2ME6XT,R2VZRY72JJLPH3,R15RBOQE6F587T,R1ABQ9XJSD1B9N,RM0HKLK17HGWT,R6D68WWCYXIE6,R5Z1TDHJJTBCN"/>
  </r>
  <r>
    <x v="1112"/>
    <x v="1098"/>
    <x v="146"/>
    <n v="499"/>
    <n v="1299"/>
    <x v="0"/>
    <n v="70146"/>
    <x v="0"/>
    <x v="33"/>
    <x v="16"/>
    <x v="951"/>
    <x v="980"/>
    <s v="AG6AS2KLLZMPPPEKF5RIJXTMA4FA,AEW6BC4YLRYKI5OZGG2TFQSVNPCQ,AGJHYTYSBPEBX6DRHFDVKOPUG3RQ,AHDOOBJBPVJQCWTNVD4L5VIQBBWA,AGXWSSAGJWT437I6SEHW2DBHPAUQ,AHP75RDBGYFPLYD5NVTHZMNJUOAQ,AFBWWOUHEYFHDWJOE42DN5YWO2MQ,AHHRYTCXJYJCRHFUK2EPOG7I3CHQ"/>
    <x v="955"/>
    <s v="R1M11VMLH6I3TN,R2OLOOGNHQ37ZA,R3PIVKT8BNMA4G,R3IEB79VMJ4KUB,R2FW55EB4WH4HM,RKHYI4QXIDG0B,RR30YFP5QKZZZ,R13ATADDWQX8CT"/>
  </r>
  <r>
    <x v="1113"/>
    <x v="1099"/>
    <x v="153"/>
    <n v="510"/>
    <n v="640"/>
    <x v="0"/>
    <n v="4626560"/>
    <x v="1"/>
    <x v="52"/>
    <x v="3"/>
    <x v="952"/>
    <x v="981"/>
    <s v="AECYTJD5MC5XGEX75UZY6T64WX5A,AH2XKE5NKEOBKOJRDJIPNYQRLCTQ,AEWVKFD6YXNBTHT7Q7CPKAPC4MKA,AGGDIBNZQHVRAJZXVXAHKBV2Y4RQ,AELBP2ICNLTZNQ7LRFSLDTGXC2IQ,AFGCWE3XJSFV3SHN5EU2N5VXWAZA,AH44PHVDPA7E2JJWAMVD7ZRPUFEQ,AFVYZFTM3SUEGYESW55OJNGUAJVA"/>
    <x v="956"/>
    <s v="R2QFJ90TFMGE4S,R35KQ2BQ7TKJS8,RBD5L7F8BAR71,R1ZYMEO92ST8E2,R1DLFFF7N1G9JT,RYJAAGZ3I6ERK,R33ND5PEC4ILD9,R2N2T71KGYJX0"/>
  </r>
  <r>
    <x v="1114"/>
    <x v="1100"/>
    <x v="149"/>
    <n v="1899"/>
    <n v="3790"/>
    <x v="0"/>
    <n v="14561180"/>
    <x v="0"/>
    <x v="8"/>
    <x v="11"/>
    <x v="953"/>
    <x v="982"/>
    <s v="AH4ZZLZF5JO74MJ3E6WURPHAOKVA,AE4IRBIAL6D4FWUJDI7G3TDMZEZQ,AESVEGOP7LNFGOWRU36WVYYSKKKA,AH2S7L7OVGU76T5ASFGR72DKZI4A,AFR7VQD5YGYX2A73CJ46ZKRNAKBA,AE5TFI4AZKIO5BARSWZQCPMUQMTA,AGEQFLTLLFRSOOMQH4DGWAPT4YWA,AE5ZOLUY3TPAUBD2KP2BEG2KKC7Q"/>
    <x v="957"/>
    <s v="R371P01X49V8QV,R3MMP5A1MKKZZP,R1VI6TV1VNY0H6,R2MLAH3IBE9WB6,R2CGNL0P1F07CF,R1SLP1FDAIRDIA,RTCE1LHDI5MSC,R2U1JC1BKWWUFG"/>
  </r>
  <r>
    <x v="1115"/>
    <x v="1101"/>
    <x v="149"/>
    <n v="2599"/>
    <n v="4560"/>
    <x v="0"/>
    <n v="2945760"/>
    <x v="1"/>
    <x v="1"/>
    <x v="5"/>
    <x v="954"/>
    <x v="983"/>
    <s v="AH6MHH7KNPHZPN7D5YSSWDQITIMQ,AGLWXRPJ6PGDPIN7URZP2525SAHQ,AHFGSNUXSEGQ4CW3BIGW2ZPZUC4Q,AFAGO45Q2ZA4UJ3XXHEWFROOKBRQ,AFS6ULEVQVU2PN6FWRWWBKKFJCLA,AGDMSEPDHPK3IT7Q737N6Y233LVQ,AGRGLAA6BU4VXMEYJWIDRM5WLNMQ,AEODRIKLIM5JTCDNMGSLTRSZFNVA"/>
    <x v="958"/>
    <s v="RGW48SIV6YSO8,R3UPD9POT3K5MD,RRT9OUXNV4IJU,R3JP8EI4SKB6TT,R36P6ISAFGCWW9,R1M33EDRD5XY8P,R19ILBYMSDBQAC,R2GS46H4UYEI4U"/>
  </r>
  <r>
    <x v="1116"/>
    <x v="1102"/>
    <x v="159"/>
    <n v="1199"/>
    <n v="3500"/>
    <x v="0"/>
    <n v="6307000"/>
    <x v="0"/>
    <x v="46"/>
    <x v="4"/>
    <x v="955"/>
    <x v="984"/>
    <s v="AH3B5DMNZY5TWDFIRV76LBCK7BOA,AG2CU4JHAZYEWQCC7KV4KBLYDT4Q,AHT2V4MYATE6F4S62WMMNUAFTA6A,AHJU5CZJ7KQTPDEKA2URK6YC573A,AHVIOH2Z7CKWOZFK6ILKPPWOAUEQ,AFXJHAXEGOGYVUKP4HIERLJCGSRQ,AEATMWNUKI5O67DEVGKUJBZDATIA,AEJVMKYFUBDOVBR6ZEUPKQMWCV2Q"/>
    <x v="959"/>
    <s v="R1V0UIG80MWSGS,RZNM6HFXBWRJW,R1D9GBPIVP6Z8M,RL8HUBRTJ3LLL,R39RGFCIUFXU4H,R3S475ZLFA6K5C,R3RBBXW4E5LKWH,R1PZJRA2K6Y7HE"/>
  </r>
  <r>
    <x v="1117"/>
    <x v="1103"/>
    <x v="149"/>
    <n v="999"/>
    <n v="2600"/>
    <x v="0"/>
    <n v="655200"/>
    <x v="0"/>
    <x v="33"/>
    <x v="10"/>
    <x v="956"/>
    <x v="985"/>
    <s v="AFM3U2B3HNE4E5JV4Z6K7WD3LRUQ,AGQAYI2H5TL53UE55XVUIDAMSGLA,AE42BCXRYURRUEFT4LVAFCIOCDDA,AGIRPVIAHKBO5TNOXFX6RU5NFBUA,AEQUMN77VINPOKTGOIRX6PREJSNQ,AFWNCMMSDZDDVHVBKKDK4ZK4HILA,AHCXXOQVLFSHJOIKXMOHUSZJSDOQ,AGWU3MU6IYK77TJSYT5UIOD2IC3A"/>
    <x v="960"/>
    <s v="RCFFXI7HE5S1O,R3DIB02TOTSYSE,R2LUFMT90IY4QA,RXT32QTE7RUQ1,R2HOQ536IJUJM4,R1DSBS8TI7TATL,RWQ5WXJM5SYQM,R1QYJE3308FNC3"/>
  </r>
  <r>
    <x v="1118"/>
    <x v="1104"/>
    <x v="145"/>
    <n v="1999"/>
    <n v="3300"/>
    <x v="0"/>
    <n v="2574000"/>
    <x v="1"/>
    <x v="17"/>
    <x v="0"/>
    <x v="957"/>
    <x v="986"/>
    <s v="AE5DRZFQN56UNHWLA6RSKDLDXU3Q,AH7G7F5V6NZQTXGNBULKUK4X6UXQ,AEYISFG3PXSZTUJS67PADHKW55NQ,AFT2SBIE45E3P46X2VFYXXR7JTDA,AETRLDW2AUAQJPHLEUIYFEZBBU5Q,AGOXIKCKLMADHJXOXLKL2XKPA3BA,AHTDOMYCLQT2RTXY3HVZBMCDCI5A,AEUMGPKAO6GBV56NJMU4XM5S76EQ"/>
    <x v="961"/>
    <s v="R2PK3LURGV7XMK,R17NQ1RVQ187WB,RBRUS2N936FP7,R32Z3826SCWBZC,R3N8TTZEOCVIC9,R397WT8ZINS4R3,R38K7QGV2GYAXT,RL5X2D0KMAID9"/>
  </r>
  <r>
    <x v="1119"/>
    <x v="1105"/>
    <x v="146"/>
    <n v="210"/>
    <n v="699"/>
    <x v="0"/>
    <n v="51726"/>
    <x v="0"/>
    <x v="20"/>
    <x v="7"/>
    <x v="689"/>
    <x v="987"/>
    <s v="AGCIDEDP2GEN4VHVU6CCSRL6RF6A,AEON6RS4RYLAMFJWOQSJWDJBIQMA,AFWWYJNRHXQTUZFSW3YGSFNG7AHA,AFPPBTAXYWSCAUMZ7HHCFMF4PHFA,AGOI7ZK5ZIOWDYNLON5YENWZNQDA,AHLUGCZZZXHB67SYPOESH2HT4J3A,AEAZGAS5S5WBPYJUXAAJLS6HILEA,AEXK5CI44U7BRRUHLFNCWA5DIZGQ"/>
    <x v="962"/>
    <s v="R3V76M88BH6XO4,R11F7S14S5Z1DR,R2K6M2964OJY62,RZQSRHICMZS4I,R3QJ8DYTSW3N7V,R6223NK3BQ0MR,R1Y2FUQ6U2C4TT,R3DARIZBJ8DE4P"/>
  </r>
  <r>
    <x v="1120"/>
    <x v="1106"/>
    <x v="178"/>
    <n v="14499"/>
    <n v="23559"/>
    <x v="0"/>
    <n v="47730534"/>
    <x v="1"/>
    <x v="16"/>
    <x v="4"/>
    <x v="958"/>
    <x v="988"/>
    <s v="AGJPGWOXW4667QJXNDCLUWWVZTBA,AE2MJ6XVIE6OPT647IMTCCL234MA,AETN24LLRWGF5EUGDS4FWN4E7REQ,AH7J22T7AJRXCFHZF7RUDX63Y45A,AHLIRBDDRJKUSNTL66OD3252EYZQ,AHGKNJU3CXZ5GCOAJA7JCXNZ5RCA,AEUDZWXMXFOP2BI5WVK4S524LYKQ,AGQTOEYC5PUD7R5RGXHRNFQ3BFMQ"/>
    <x v="963"/>
    <s v="R18ZEYSRNCERR7,RZSF37HFFK0LN,R39D1A1FW10AMZ,R2KMCPSQCAAIEI,R31QEV79S8TQLC,R3CCT4DZ7PNCLT,RI7WWH1O32LTQ,RN9O9A0ARA83"/>
  </r>
  <r>
    <x v="1121"/>
    <x v="1107"/>
    <x v="155"/>
    <n v="950"/>
    <n v="1599"/>
    <x v="0"/>
    <n v="9451689"/>
    <x v="1"/>
    <x v="19"/>
    <x v="4"/>
    <x v="959"/>
    <x v="989"/>
    <s v="AHAAD3NPHK6M6MFXLOIIVQSQQBGA,AF3VI65IPCL746N6XDAW4FYVH7CA,AGG2SNNR26KGUIFF6ZH32A3WZ2AQ,AEOHEAX7CMT7YK37DNAOQVUAZZ6A,AHEBE2B3ZMN7PAIBT73AZT4IS32A,AFE5CGE2HOEQLDT4X763Y7SR2OCA,AHXWSKIC3GD2ZFTM5JW7ANXAVSIA,AHUQZSYH2QVXKCFOFZAEQ5XOJTVA"/>
    <x v="964"/>
    <s v="R35LX6CSWTNYSC,R1CUUHI7XOHG6J,R1GBNN50EN0PFS,R3NOMC4L51HI68,R1YMZK0C9NM9TJ,R17GMX3E73L0PD,R3T6DF21D1TVYC,R37MXBYQP6B9UG"/>
  </r>
  <r>
    <x v="1122"/>
    <x v="1108"/>
    <x v="154"/>
    <n v="7199"/>
    <n v="9995"/>
    <x v="0"/>
    <n v="19630180"/>
    <x v="1"/>
    <x v="28"/>
    <x v="5"/>
    <x v="960"/>
    <x v="990"/>
    <s v="AFCPQ5WS6XHYA7PKRTOCC7TRJWHA,AF7NY3RD3X3ZTH7D5TZ74YPNJW4Q,AFLBPRZRXYFOHOTCHPTFLPZCQOWQ,AESL35HFDQN4QCKVN7DNGPTWU5XA,AGCKE42DFD6N3V5WX7A7XYTQ7Z2Q,AFNDA4W6XZFIIS5RLQWV27EYZIQA,AGOIFSKTNQK2PNBLRMNUWFSKXNEQ,AFQOJDCRZINCCHXU37K6DCIB6SYQ"/>
    <x v="965"/>
    <s v="R374MN6Y3HGVY6,R2TDXG58UA6LMS,R2KZ02C2SJ7WKJ,R2NOIFFPNAB8AD,R3JX5JS9CX0TLE,R3LZ0DBRARBRZO,R3DIAJAW70VG81,RMQ3KAMNNQ2X2"/>
  </r>
  <r>
    <x v="1123"/>
    <x v="1109"/>
    <x v="140"/>
    <n v="2439"/>
    <n v="2545"/>
    <x v="0"/>
    <n v="63625"/>
    <x v="1"/>
    <x v="83"/>
    <x v="3"/>
    <x v="224"/>
    <x v="991"/>
    <s v="AFM4A33L64TPLILW4OHTSKRZR3NQ,AH6NEABVASSTXS6RPML55O5X2L3Q,AEIPEUCNAW5ORUCK4KND5X5I3DUQ"/>
    <x v="966"/>
    <s v="R2TWO1XR7BGSHO,R1683BA4KIYFUI,R2BTLKVDN71QOW"/>
  </r>
  <r>
    <x v="1124"/>
    <x v="1110"/>
    <x v="156"/>
    <n v="7799"/>
    <n v="8995"/>
    <x v="0"/>
    <n v="28424200"/>
    <x v="1"/>
    <x v="14"/>
    <x v="1"/>
    <x v="900"/>
    <x v="992"/>
    <s v="AEZPN2FXQGKONKQKDSREETOWTLGQ,AGHXXH2FWY3YF4MB2EKX6RFLFBUQ,AHNMAYXQ64DDKZWPIIHOFX7UM7YA,AG6QCT5IZMD5I4TMLCLTKM3LQU6A,AFIQ2NB5ZBTPFZ5JYIRHDLJGBQKQ,AFTCFSIJBGKG45IQBJ4Q6WUUYGRA,AGLB4RAINP47QIOGR6K3BVGB6PVQ,AGIMXHQLEPJG6FIWJMBJLC7MVK3Q"/>
    <x v="967"/>
    <s v="R34X9P95PZ5OX2,R2W61LLRNDPTLV,R1MD9WI5AP8ZQV,R37H76FMO5LQWM,RQ8LTTD9ZAD0U,R2EWX5R32OVIH5,RU43GXLFBAS8O,R1LF03KFL5GO3P"/>
  </r>
  <r>
    <x v="1125"/>
    <x v="1111"/>
    <x v="161"/>
    <n v="1599"/>
    <n v="1999"/>
    <x v="0"/>
    <n v="3114442"/>
    <x v="1"/>
    <x v="52"/>
    <x v="5"/>
    <x v="845"/>
    <x v="993"/>
    <s v="AHUR3WRNQOQ44GWIBTXRYLF6UTAA,AHW46KPBJ44BLDZYQTJH7QTN6FSQ,AEMR6MDZJREXTMBCB47HWPCXCW6Q,AHHLBBLNGWZWIX23N4AQKFS6XXAA,AFOBDH2OA23THZ46QVAYYN7IGF6Q,AHAGHWROWNW4HLHX42ZR5R6KWG5Q,AE3TDTXNYRURNBEATXHSUB52QUQA,AH6TJ2BWPQEIN7ZGCY7AC34W7EZA"/>
    <x v="968"/>
    <s v="R1475ZJ873I5NE,R1IODQVRWH6ZY2,R2LZX8J3H6DOT5,R96JMMJFCJKL3,RW8C24FXP79KC,R1U7FGBOZ7LLXT,R1VVM3Y8P761OK,R3KYSOHRGRXD0Z"/>
  </r>
  <r>
    <x v="1126"/>
    <x v="1112"/>
    <x v="148"/>
    <n v="2899"/>
    <n v="5500"/>
    <x v="0"/>
    <n v="49269000"/>
    <x v="1"/>
    <x v="41"/>
    <x v="11"/>
    <x v="961"/>
    <x v="994"/>
    <s v="AE5CXOIK2XJRKPRSKOXHICJHG3UQ,AEMURPMQFSRYZ5R7IKBPIGUEES2A,AHIV6ODNO4FNGOPKPP3HBN5O5X4Q,AGUOJUMISWCWPU7XMVMFQJKZ6OKA,AEXWFPDY7TBIL3CFRZO5BEHA76IA,AGR33RA3JZDOYDL7SJBWTHYKLZHA,AGKBZLURQIRK76CSDFFRHIZSUXOA,AHPJA5BHHKC6VNMIPWMB3R66LXGA"/>
    <x v="969"/>
    <s v="R3INNJUH4JO9LK,R15QDC1Z7MA197,R1XO3PU241VKRL,RYERQXE72BWDZ,R1JHTSAJC61WZ3,R3P0PRTL84LY6I,R2Z85B5IROTGYA,R2EH4DVWTBAL9C"/>
  </r>
  <r>
    <x v="1127"/>
    <x v="1113"/>
    <x v="181"/>
    <n v="9799"/>
    <n v="12150"/>
    <x v="0"/>
    <n v="160999650"/>
    <x v="1"/>
    <x v="71"/>
    <x v="4"/>
    <x v="962"/>
    <x v="995"/>
    <s v="AGV6QTOYJLPJ64XHY7VR6NKFKHVA,AGBJOIF64YPNCYBN3MWABUMRS46Q,AG3RH7VYVL25QFOCSWTZLBLZIV2A,AGPNW3GNPQBPFFAZ5BREYIKQNFOQ,AG5G7QG722YPXMDLWSEQUVDKDXXQ,AFRXET3VPG5BJ5RK7GV7BNWOG5AQ,AGF4WOJV2GZTQSBHWSMDHUABDSIQ,AH5EDRMYEIINDSSSX37FROCR4NNA"/>
    <x v="970"/>
    <s v="RZXPK0F5S2VTS,RHQXPF9G54YP4,R3MQ0FZCHTDIXT,R2YQQJIT5CF1YI,RQFWTYF7ISOCK,R2WARTYO91TQ5U,R2ZQ5A84YMYF5L,R2EAC2MQLUOE2O"/>
  </r>
  <r>
    <x v="1128"/>
    <x v="1114"/>
    <x v="156"/>
    <n v="3299"/>
    <n v="4995"/>
    <x v="0"/>
    <n v="6958035"/>
    <x v="1"/>
    <x v="67"/>
    <x v="11"/>
    <x v="963"/>
    <x v="996"/>
    <s v="AFXYPYAOFDHWH4CXSBUVX2XXIOSA,AETDHNM3DCXJJ6K4AFAEHZQAVG2A,AGMOIWMV5LM33PKZWDSGNS5EZ6ZA,AG5FGOJE6CG3FHJTE2PNPHOGUJHA,AFUCLN7AM6VIDFUUQXMEYHHMJOTQ,AGHLLRQQL3VKZBE426YJLNV5UBDQ,AHPLUXRCABZUIN7AYXOQFSSBBYAQ,AFDJPDX5JZEXUIAHIPEIVN2QYMQQ"/>
    <x v="971"/>
    <s v="R11V5OCJYQY6WC,RIR8457ELA3D6,R2GWHK7KGBQ6DM,R1EV61F6P7A11I,R2DEONSP7S2QXE,R1ROPAJBYWFX3L,R3RP22I8F1KJ3G,RS323H3S7TUW3"/>
  </r>
  <r>
    <x v="1129"/>
    <x v="1115"/>
    <x v="146"/>
    <n v="669"/>
    <n v="1499"/>
    <x v="0"/>
    <n v="19487"/>
    <x v="0"/>
    <x v="10"/>
    <x v="21"/>
    <x v="964"/>
    <x v="997"/>
    <s v="AHRDA66XO63XYCBZJMW4EUJN3BFQ,AELE2SOO7LBNHXU7UK5F7TGQHA6Q,AHAVCLRCPYO2MFYPTURF33N7XH5A,AE762UDUDQPW4R4QHHTIL7TPTJUA,AEGZSJIUSKF2EKIKGLNKY2CU6WXA"/>
    <x v="972"/>
    <s v="R1WJ8T3U9P42IU,RM9RH8FX9U95D,R31M8UXT7NLOMY,R18Q7M2R00EW68,R11NHZQ8OKA9U0"/>
  </r>
  <r>
    <x v="1130"/>
    <x v="1116"/>
    <x v="157"/>
    <n v="5890"/>
    <n v="7506"/>
    <x v="0"/>
    <n v="54350946"/>
    <x v="1"/>
    <x v="47"/>
    <x v="6"/>
    <x v="523"/>
    <x v="998"/>
    <s v="AHKRBVYCV4TUHOZIMGK4H55YGMFQ,AEDCUCVJEJKQWJPNYA4E5HMQ37TA,AGLUCMLVY27OWWYXIGYS2ANHQCTA,AEVH7CTRMGVDXTUSLCLNTRQHHIPQ,AEYMUCM7BPOU5UZ3M4KXIDZUZHHA,AEMIUWQVFEJISDZFQXUQCKHDZMRQ,AFAYV3BQLC3AXIEDILXRGIRHZWGA,AHMQOU4PLYHFMMN2PFQ27U5F6ABA"/>
    <x v="973"/>
    <s v="R2WEI6XJR33OD9,R27A6L849E7GSZ,R1AEVMWF3LYR1W,R1HWDFBGDTAD8T,RW1MNAXV6W46C,R29GE7YKSLFUEI,RVPA011CN6KFC,R3RPSQIJV4SO8P"/>
  </r>
  <r>
    <x v="1131"/>
    <x v="1117"/>
    <x v="179"/>
    <n v="9199"/>
    <n v="18000"/>
    <x v="0"/>
    <n v="288360000"/>
    <x v="1"/>
    <x v="76"/>
    <x v="1"/>
    <x v="965"/>
    <x v="999"/>
    <s v="AE5TYL3HV3PPD3BRG5C5HJO6Z2SA,AEEBGA5NPM4BZ2UVJYRWPZVHZTVA,AHCRBWWNGNOH5TPA67UMTUK7CSTQ,AELCFPVIRUQFTZXUH25AE3VI3EPQ,AFJYBPSS4S2VWIFDX3BWJQJ7OFNQ,AG72XDX4CZHFNILZCIKRN4AMP2DA,AG7OKZNOYUX3PEFWYNO3WLKVH6MA,AFVP7U6OD4IODWNS7TFARV6HS6DA"/>
    <x v="974"/>
    <s v="R1FX2ZCKMJB7HV,RW80Q6XC18TR1,R388KPB8P0EVTW,RH57438QTA6TG,ROZVZWR5N5XFF,R32RTSWNYGFNT3,RHK4K6M2PFZCT,R21IS8D23018BF"/>
  </r>
  <r>
    <x v="1132"/>
    <x v="1118"/>
    <x v="155"/>
    <n v="351"/>
    <n v="1099"/>
    <x v="0"/>
    <n v="1615530"/>
    <x v="0"/>
    <x v="45"/>
    <x v="7"/>
    <x v="966"/>
    <x v="1000"/>
    <s v="AHGP46O5MO2FPEVAHZM6A7EZHAEA,AHEO6VCLJ4UDPSPS4TVOXU6I53RA,AH4EIYQSOUXMOZRLMOJQ2K2RUUXQ,AETKWJBAYZHLXKZO5UIVI3SZSLGA,AH25XUAOUMID775S3CGKTD4RMSRA,AFSZFJZYUT57KMK4OOFADUGFLKSQ,AHNNVMOSRRVE4357H7KC2YFDZCYQ,AGI6274XD65IINWKDRM324KZ3ZSQ"/>
    <x v="975"/>
    <s v="R1O4RWDUJDLH8G,R3BHQM50VHKHN1,RZZBLKLCKMBIO,R33B3888A0I1MF,R27C7F23ZUFG99,R3J5SC94G7LHOG,R31TAZ4NSJ9QJU,R2OO48A4CJ6ZWL"/>
  </r>
  <r>
    <x v="1133"/>
    <x v="1119"/>
    <x v="188"/>
    <n v="899"/>
    <n v="1900"/>
    <x v="0"/>
    <n v="6959700"/>
    <x v="0"/>
    <x v="3"/>
    <x v="1"/>
    <x v="967"/>
    <x v="1001"/>
    <s v="AG22QSZIES6VEC3IVAGKQD4N7WHA,AHFGWOU2ANAHIK6VUKI267DZO5PQ,AE7JCA7MTQHV6XTNF2NQFH5DG6KQ,AHKW2FPVJKYDYZOTMPDW4CIXUHLA"/>
    <x v="976"/>
    <s v="R3KLZUQCUHHOAX,R2QQZX4QI5G707,R2PMOA0FRZQJH8,R1Z7A1FJINTOUW"/>
  </r>
  <r>
    <x v="1134"/>
    <x v="1120"/>
    <x v="151"/>
    <n v="1349"/>
    <n v="1850"/>
    <x v="0"/>
    <n v="1180300"/>
    <x v="1"/>
    <x v="35"/>
    <x v="5"/>
    <x v="968"/>
    <x v="1002"/>
    <s v="AF4PTAVL6VZB5QTMNHLKUQ3LMZLA,AGI4BM5ZRGDD4KB3QH72FI37ZKRA,AE26ZTVZB6CB4VML6JSTYTL2QG6A,AGLRTBQ52OBASLMH3FAS7DJDB5TQ,AHKTDBCHIOLSIJYHGICL222OLCCQ,AHQ6EYMJ7JXCKR4O6EDJ7P7FW77Q,AG6ARD7AF2XBUTKPW35SH7ACMJOA,AHP7P3UVBYKC36AWMWNY6V7UTIQQ"/>
    <x v="977"/>
    <s v="R3K8P7GKLOHOW3,R968YTI3QLHUU,R2WLXSMP9D425C,R3JQEX1BFY9D39,R3FG2NLHXHGVP,R3HUBJJJS3DO4T,R2661I4M86YGDU,R34YWIBFYLRQ7S"/>
  </r>
  <r>
    <x v="1135"/>
    <x v="1121"/>
    <x v="177"/>
    <n v="6236"/>
    <n v="9999"/>
    <x v="0"/>
    <n v="35516448"/>
    <x v="1"/>
    <x v="16"/>
    <x v="3"/>
    <x v="969"/>
    <x v="1003"/>
    <s v="AF2CSPPKO2SSBDRBRGHC45BWIELQ,AGW4JUROHW7KRFM5ZCC2JNH4PAXA,AEW6W7DN3VIG44QTVU52ZBJOFH7A,AFU5NZ6LAHLUZ5OGIDR42FCDQAGA,AEYJ3DHU5M5R322RG6PCYUWWCXDA,AG4FCICECZZK5SGKS5PG2PLFSVPA,AEPQQCHQYPREFBONFIWGNSURTKCA,AGKQOL5HGTYAK4XZZA45NTA2UZQA"/>
    <x v="978"/>
    <s v="R59S0ST3CRK72,R32DQPFQOKWAPF,R1LBZ0AGEZPCJS,RICD6CW1J29LM,RZCQSN74LHT1B,R39HW9DHHNXMZY,RKVFIWXJ28K5E,R6VPUQX7S0ZXK"/>
  </r>
  <r>
    <x v="1136"/>
    <x v="1122"/>
    <x v="146"/>
    <n v="2742"/>
    <n v="3995"/>
    <x v="0"/>
    <n v="44536260"/>
    <x v="1"/>
    <x v="39"/>
    <x v="5"/>
    <x v="970"/>
    <x v="1004"/>
    <s v="AF7QK5FHWPIIYYCVERDUJEZYTSXQ,AERRAASKR2QOMQ2YNIKRDQHAQGMQ,AH5S5HEUKPD2ZLHBH5XQFJRLLRCA,AHB4T3IC5YTSPMCDPFBABXVV34HA,AFR42H36VEYD3J2M5QXO2MV5B4KQ,AHKTL6AK4OY3ENQXT4IEV7SBIJ6A,AESQ6MV2NLTB3NJ73LIP763MMOCQ,AEAKZZZKAZKLEAAUUXG7QOL3XCQQ"/>
    <x v="979"/>
    <s v="RF9Y5B4XM5YZ6,R24N6TZUI4NUAR,RMMHFQPA8C5FJ,RTE5VGSY9115Z,RRPKO7B62TUN8,RMW15G5GM7HKY,R3PNOFAB5MTZMN,R3L5QGDIMQZJ0F"/>
  </r>
  <r>
    <x v="1137"/>
    <x v="1123"/>
    <x v="181"/>
    <n v="721"/>
    <n v="1499"/>
    <x v="0"/>
    <n v="3671051"/>
    <x v="0"/>
    <x v="50"/>
    <x v="19"/>
    <x v="971"/>
    <x v="1005"/>
    <s v="AHXNEJ47QV434CJ2CITRIYTIZFDQ,AHT3RLKKTOW7PESASK7CIHLSVNQQ,AHHUO6DFK2PMMQW22NZIN5A5YSYA,AERLNQYOTBYWZCP7AR3TNWATIFHQ,AGWXF7WOR6H5UC3A5PLXE3FXJQEA,AHXKOJKX2Y62E42WWVLND5YDZARA,AH6OEO7KA4AJEWCVSRGJAP6CGANQ,AGNMKLX5ADDTNPRKL77V54XNL5NQ"/>
    <x v="980"/>
    <s v="RYO77QIQ3J77O,RTT5VLIVBXJ9G,RDVYDNR6YE0P9,R2N4W7YVIYXMD4,R1DZ7H2MK3UDMT,R23LLGX9FMWWT3,R39UMH72QKWB0W,R67UM0U4KH8C0"/>
  </r>
  <r>
    <x v="1138"/>
    <x v="1124"/>
    <x v="156"/>
    <n v="2903"/>
    <n v="3295"/>
    <x v="0"/>
    <n v="7575205"/>
    <x v="1"/>
    <x v="89"/>
    <x v="4"/>
    <x v="972"/>
    <x v="1006"/>
    <s v="AEBZ2HAXFK35IM72RWPADC7VH3EA,AFYJKU3CYIDTCWXSROBNCJYVGDVA,AEJY6YKEUDBOG6TW6F47ZHY4SRPA,AHOOFKHRAB2AOMAVEHT36C2N2ULA,AERTQHHQOMTDNYMD22NPY3GBBM4A,AEYA5Z6OAFIGPU5MHDGOJRJFWIBA,AEPVJ654JP5LWKT3REYOYCIROB3Q,AFLE4CBGWA423HZGZY3AYGMCR2AQ"/>
    <x v="981"/>
    <s v="RK56D57RLGNG7,R3SZTBONWK6EEB,RW0XZ8GFEVSHT,R1ONWKUQ97UR0Z,R31QLHY7PDUZ58,R3PN59YSGTFQA4,R313IF9FNSCCXG,RGABQNB8MCJIV"/>
  </r>
  <r>
    <x v="1139"/>
    <x v="1125"/>
    <x v="161"/>
    <n v="1656"/>
    <n v="2695"/>
    <x v="0"/>
    <n v="16242765"/>
    <x v="1"/>
    <x v="17"/>
    <x v="5"/>
    <x v="973"/>
    <x v="1007"/>
    <s v="AGYUFQB6WUOMBYRLWNULRLC4GQ3A,AGREWD4V5XIIO7ZZSLOOF5PPW4RA,AEDTSPMMJN5UL33AYZXSBOVGMRLA,AECEPMMYOPFBE6SIVWQUSUHHAC2Q,AHO4TPXF2JLVKWJRV2IDP3OD3D6Q,AFWU3N2B6R66Q23QYZUC527E2BBA,AFEF4DGU3HTWTOL5DUN2XDYHMCVQ,AHVMXVNSDIZJWJFWWFU5EXRN77SQ"/>
    <x v="982"/>
    <s v="R2O8A01MW8OG45,R17SZCFHFXSBJ4,R15YIPPTFN5V7W,RVMI19H090GN5,R1UQMESC400YOE,R3N9DZ2JDGIAWQ,R2SYKE16W886JJ,R2YD92F7BXAMZH"/>
  </r>
  <r>
    <x v="1140"/>
    <x v="1126"/>
    <x v="159"/>
    <n v="1399"/>
    <n v="2290"/>
    <x v="0"/>
    <n v="1055690"/>
    <x v="1"/>
    <x v="17"/>
    <x v="5"/>
    <x v="974"/>
    <x v="1008"/>
    <s v="AFZESR4UNHIMTL2SQMFA3FJYKHAQ,AF2KW5BVHOC5TMH3ZBVCRSG4CCBA,AH5A5LHF3QDSOP2C5YV5RI5SFY7Q,AFJUTJ2OOOMAALQVWF4NJHMWWTLA,AFBO7V4C5TDYJ4VCEZTNK3JUAL4A,AFEUD4GVTU2JV2PXCSYQE34CM6FQ,AHFCHZTGIW3H765BOG5UQ4CS5B6Q,AGD3DH2YTXYUU3D2AHBH2FOW5BDQ"/>
    <x v="983"/>
    <s v="R2UIJV14OIMCZV,R1458J40NJSVIT,RXW8PLIUVJ2OE,R9A1OF3EW7MGN,R28WD8ETADFIKR,R1PELVV3KOBO73,R3P3AYLYQSCIHC,R218TWEQR99LCG"/>
  </r>
  <r>
    <x v="1141"/>
    <x v="1127"/>
    <x v="160"/>
    <n v="2079"/>
    <n v="3099"/>
    <x v="0"/>
    <n v="873918"/>
    <x v="1"/>
    <x v="9"/>
    <x v="3"/>
    <x v="201"/>
    <x v="1009"/>
    <s v="AGT6US6YWB52FSW73Z6GUN4YKLMA,AHNK645M7U3NYPVYHTVX7LVQAVLA,AGNLKKB5BQFDZ2VIJJFRUROTMQMA,AFNV7NMTHTVCQTNUZEDQVTJEXU2Q,AFPXQFK4SWJN6QWFRHOJ6DWMEVVA,AHPQHJVDA6JHFNRN7OBYTBTJXBYQ,AERYOOEJHPM6LGMKD2LIKMGODTHQ,AEWJA5C73VCGFR4HX5TOUINZ425Q"/>
    <x v="984"/>
    <s v="R21NO0SUPFUAO5,R2GPXUN1O93HXF,R1DWVFYYKKIK74,R3I6NJUB4QS3U6,RBQO4ZTLRXA60,R7ESCSWWQ9CMY,R2XS80YVEE2VLG,R20M9438YP7Z2E"/>
  </r>
  <r>
    <x v="1142"/>
    <x v="1128"/>
    <x v="153"/>
    <n v="999"/>
    <n v="1075"/>
    <x v="0"/>
    <n v="9970625"/>
    <x v="1"/>
    <x v="70"/>
    <x v="3"/>
    <x v="453"/>
    <x v="1010"/>
    <s v="AGB3FQ7523INWDNY3MAHJWA5ZGIQ,AFOLHTLOEWQQPINOVOOJ4LKDV2WQ,AEUF4QR7MJKENC3HLTNYAFOHZKXA,AHMB26HGLHBPKSOH3OUNWCBIQCFQ,AFSLUKKF3K7FMWODWA6LZ2ZVTWWA,AF7GR2MYNSFD4CNYGBK3FANOGQ5A,AF3WQWGNYVESH32NWB4I25WPG3SA,AFWXZ2W37J27GZLU6RBZZRVJYQ3Q"/>
    <x v="985"/>
    <s v="R2700E7W1TZOD3,RJYAUT0FRKDMB,RL8FH0EY6MYW2,R3LQZ1MVHYQ0AH,RA44P2P2I6OAT,R1RY147GD1ET8M,RYTQA3YC8EVSL,R2UK87WTHHEQLI"/>
  </r>
  <r>
    <x v="1143"/>
    <x v="1129"/>
    <x v="158"/>
    <n v="3179"/>
    <n v="6999"/>
    <x v="0"/>
    <n v="5200257"/>
    <x v="0"/>
    <x v="10"/>
    <x v="1"/>
    <x v="975"/>
    <x v="1011"/>
    <s v="AHFILHSL3P3VABTMFUYKAWTNUWVQ,AHLGS6FCOG5AUP23U6ZJRXES7DCQ,AF5LVMOSEJ52KWFQDNEI2XXPAMJA,AHCJSKRROLBCRT5CA6NDKVJMWSOA,AGDRSRFFX2RVEHUZJXQTXGRZ3NWQ,AHMLLF7BJZGHT4BUAPH6OBOSQNEQ,AETGK22TGIAO4WZO4G3NPOBRLXCQ,AF3WRE2HEDELD4RT5IV3W3OUIAPA"/>
    <x v="986"/>
    <s v="R1EOXYGHBYOOB9,R2MQLUR661FKOA,R235YDZ5Q9LII7,R26GBAZJ5NKP2J,R170382TYOYO5I,RJHX6V54VZFP4,R5YSMPE1H316Q,R3021SP9CQ8U4W"/>
  </r>
  <r>
    <x v="1144"/>
    <x v="1130"/>
    <x v="149"/>
    <n v="1049"/>
    <n v="2499"/>
    <x v="0"/>
    <n v="819672"/>
    <x v="0"/>
    <x v="30"/>
    <x v="9"/>
    <x v="976"/>
    <x v="1012"/>
    <s v="AFEJIT5UQ3HEOL3DZC6L6KYRV3DQ,AH2J64YFD3HW5OV56YJNQLBQ7XIA,AEPVJN4BS557OWQY7AGNBVHR2H4Q,AEPI6CAH4T4LF32FXJI33XSGKVXQ,AHOVCDT2KUT7CNKNFGBXKUMKXRWQ,AEGORIFOSXK3ZKHWQYU6C7D5XKRA,AFHCZWXABRKQE6YBEDF2G5OEYQXQ,AGWLDQYVEJM4TCX2OZILNDABY7UA"/>
    <x v="987"/>
    <s v="R1EHLWVCNS1GYC,R12TMIZDRWREBE,R77IQG19KY16L,R3V9KCNAJ0PXQ,R2MAC7AI6X08LW,R17D4S6KU2SOBU,R1QO6EVD5EQ2MJ,R3FUW4VZQRFKQ5"/>
  </r>
  <r>
    <x v="1145"/>
    <x v="1131"/>
    <x v="149"/>
    <n v="3599"/>
    <n v="7290"/>
    <x v="0"/>
    <n v="6867180"/>
    <x v="0"/>
    <x v="24"/>
    <x v="2"/>
    <x v="977"/>
    <x v="1013"/>
    <s v="AEUGPJCYVDS74WR3B5AAHYQ67XMA,AEPH3KDGWVA4YF2X5H4KC3MMK67Q,AHF7EJSIX2PYEQKA4EF3OLMPI6SQ,AEJ63C77IP6XR6EZNHFYI7KN6BCA,AGY6MPTJJNB3OV4PE3HOOYXG6IXQ,AE7JD7KIAYTAFPP35NQ7YUJF2GNA,AFXKLQI6SM4PUEQO7CJQ3G53PKOQ,AFI4YEGCYKF6Y5UN3GHY2AKCQYHQ"/>
    <x v="988"/>
    <s v="R2B3FENTTL8FY5,R2LLTOR4VYRSUP,R38QJJ3J9FUKGT,R1F6I0EPG64UKU,R1RMEFMJ2K9U77,R2N6SGIK0RA7CZ,RVMWQ6RR0C1HY,R3UBFGKNSPP1T"/>
  </r>
  <r>
    <x v="1146"/>
    <x v="1132"/>
    <x v="189"/>
    <n v="4799"/>
    <n v="5795"/>
    <x v="0"/>
    <n v="22107925"/>
    <x v="1"/>
    <x v="49"/>
    <x v="2"/>
    <x v="978"/>
    <x v="1014"/>
    <s v="AEFYJ3VKDQDLXLOEH7TKQUXIT7HA,AFLARMOT32PZ5FPIILELCOKTTCWQ,AERLEJIKGVDMADHIHSA4DVMEJUGQ,AEDK7NNC32QPIBYSPK3J4OFILH4Q,AF4NZ4IE7EJVM3TNU3EWWNTVVPTA,AEOSZOOLVIL7K74EVIMKO7G6FG2A,AF4O4LUZMCTMSSHA7Q7DJNUIFZZA,AE7H55TQ6WG5UBHJXDIJXAZJKCIA"/>
    <x v="989"/>
    <s v="R2FNV0NZDLWHE,R2M99BK02MCDNV,R2P5UQ0XEPCTOW,R1J2HEVC2FWFAN,R2RIUPW9S9ZHGN,R2LV0EOIWD1E49,R1D75XFJREJIF7,R2K5FL56JA45QK"/>
  </r>
  <r>
    <x v="1147"/>
    <x v="1133"/>
    <x v="148"/>
    <n v="1699"/>
    <n v="3398"/>
    <x v="0"/>
    <n v="27143224"/>
    <x v="0"/>
    <x v="8"/>
    <x v="11"/>
    <x v="979"/>
    <x v="1015"/>
    <s v="AFIVMIYDHVSWUJ77XS632R7TSN6A,AE5PSEM6HJVUV5QNHJVA7RRSLNVA,AHNWJSDCHTTUYK5WOJBU2YKTR3IA,AEKDDCDBJEPCINQLCPOG33CGEZ6A,AGMYHDB65TQJ72JNLCDSU7RTYDFQ,AGYELK56Z7JKZAKVNPGUEI4TGRUQ,AG5CGZYQFXZAC3I63JBZ3K424DRQ,AHNWVF7BXDF76ZZFCIHJ4WW4CWDA"/>
    <x v="990"/>
    <s v="R13SXCYDWPZD7M,R27X89M6VNZAZ6,R13PRENBWGTJL4,R1DIQOKB8QYLUH,R2FHZN2WCMLBOH,R2AOJHZMUZ7G2I,R91I40PR8A2CN,R2IZYQKHGOMD5L"/>
  </r>
  <r>
    <x v="1148"/>
    <x v="1134"/>
    <x v="151"/>
    <n v="664"/>
    <n v="1490"/>
    <x v="0"/>
    <n v="1378250"/>
    <x v="0"/>
    <x v="10"/>
    <x v="3"/>
    <x v="980"/>
    <x v="1016"/>
    <s v="AG23E67LYRJ6Y26AIHNKS6ES4OXQ,AFT6TQLA4GD3L4RAOWFVDAH3IFTA,AEYH6IVYMLPHU62VNOKKM2KTOIIA,AE42ERTVDMJOMKKWUM2TY7O2SPHQ,AGL54U42PQROPV23ORMEIR6HZNQQ,AELYVI5NYV4RAW3MAGJ3P2GX6MLA,AER5GTDM6DHXOUD4KBSKYYYWX6AQ,AGSJPBY7DN7SSADF42CAXHTGNKWA"/>
    <x v="991"/>
    <s v="R1785DO8M4HFFD,R348X4GTO6PQU9,R1VCNIW9SC311F,R2D84AXLIIYENV,R1CW2N7FWCQ2E9,R8KYBGAM1VF8Y,R33F0EVLTMR7Q0,R3P48DOOF0CDJ8"/>
  </r>
  <r>
    <x v="1149"/>
    <x v="1135"/>
    <x v="190"/>
    <n v="948"/>
    <n v="1620"/>
    <x v="0"/>
    <n v="7079400"/>
    <x v="1"/>
    <x v="19"/>
    <x v="3"/>
    <x v="981"/>
    <x v="1017"/>
    <s v="AFSG325V4OVLV4CZQO3Q4OIHYNAA,AEFIFPUVWYO3I3N2P2WD7XLI6MXA,AGZA77NZOFDILVEQM2OA4JCW6YAQ,AEZNI2AOOQKK3JT2BBLMNAPNYJCQ,AG3XIMGKJUIAVY5V3MVT5EQU6W6A,AHKW7DHRIBCVNG35XNH6SEJWI5EA,AHAWKE7CIEPMX6PGO6LF6UNT776Q,AGSA2QU7S2ACENHUDHPQBHRZTIHQ"/>
    <x v="992"/>
    <s v="R1QPP4497NVNZ0,R3TCP13OGSIO0A,R537ORAZ3D691,R1FR1SGYIKT2UT,R2BGMFCU9XSZIO,R29PA6GTSHBZT5,R2F2GEQ7YAXRSD,R3FJPTSYA7QLDQ"/>
  </r>
  <r>
    <x v="1150"/>
    <x v="1136"/>
    <x v="147"/>
    <n v="850"/>
    <n v="1000"/>
    <x v="0"/>
    <n v="7619000"/>
    <x v="1"/>
    <x v="59"/>
    <x v="3"/>
    <x v="982"/>
    <x v="1018"/>
    <s v="AHTJVOG52ZROVUFB64P2TTWIUCYQ,AFWZ75RYXU4BLWIZOEUMOWBSAPXA,AHACIF5SS4LL76SN3DNBDFNZQSHQ,AH2E7TXMON44B7YYHRAHWJ6HYFPQ,AG4Q3J2BSPCZD6YPMZ5FFE5A623A,AH37YFHELE7WDG7Z4C4HQWFY6DTQ,AFKYOQD6A4YUIYNDYWHM27QXER2Q,AE27QPJRG7545VJX7LYRK2EO3I4Q"/>
    <x v="993"/>
    <s v="R1YXTYLLFSDN6F,R2IU9VU91K2RIN,R13T54P444JQ2A,R2PQUB36L5O64N,R1KII9H1CWAA05,R22699HYNGFQ3F,R3VW949SRSI8DG,R33VXW5FCRM538"/>
  </r>
  <r>
    <x v="1151"/>
    <x v="1137"/>
    <x v="174"/>
    <n v="600"/>
    <n v="640"/>
    <x v="0"/>
    <n v="1659520"/>
    <x v="1"/>
    <x v="80"/>
    <x v="11"/>
    <x v="983"/>
    <x v="1019"/>
    <s v="AGHNV56OVDCREEB45JCJLBST7XDA,AFZSMXS2MILXOSTT2ZEJDE3W7TLQ,AFVD6HB7DZDVOBDGJOB5OD5HRJFQ,AGGWFEEYQILYSQ7RS7GPJSTUWU7A,AEAS3VMYYUY4TJIVXZRHM6G6J7VA,AFGTTEXEMY2JB5T2LU3VKLX2IOMA,AEIJPU4PXM6JZM5QZSZWUPLV5I5A,AGEVYFS5HUW4XJWULHXIHHWYOQCA"/>
    <x v="994"/>
    <s v="R364MSHPSCBSZC,RKEUW208YEVV5,R1HDU0OEUM7U2H,RE3OPNCDGNAGC,R28G1EME0HSGGY,R1YR3D0NQE0YA6,R8VXX7ZVUBYGD,R2TDWGLITZUANO"/>
  </r>
  <r>
    <x v="1152"/>
    <x v="1138"/>
    <x v="140"/>
    <n v="3711"/>
    <n v="4495"/>
    <x v="0"/>
    <n v="1600220"/>
    <x v="1"/>
    <x v="49"/>
    <x v="4"/>
    <x v="166"/>
    <x v="1020"/>
    <s v="AETUVXSYNBLCDT2ZXECIXNWDVCEQ,AGNQO2QCWQX2CZT5KHHSNQVDD4OQ,AHBE5ZXUIVBQ63F4YQRPMX7RPATQ,AHBFNBEGK65M56REIXOVXEBAUBGQ,AHIFF4JR45VFWKDINQEHRJNWL3CA,AGBKPIZT2ILBXHFLJEQKBPAJEO2Q,AE3LGSXHC4DSCKB6JNXLAHV5KUZA,AHQXBLF3NC2JI5LCO7PUTYQMICJA"/>
    <x v="995"/>
    <s v="R1RIXV8K7LNZPG,RV401DJ0XBW51,RXUB8YDK5V29B,R39J7BNAZRV82W,R19LI8LD47VTRC,R2MH08WHCZODCE,R3FSG9EKSAV3RH,RLS3Q3GQ6V9X5"/>
  </r>
  <r>
    <x v="1153"/>
    <x v="1139"/>
    <x v="143"/>
    <n v="799"/>
    <n v="2999"/>
    <x v="0"/>
    <n v="188937"/>
    <x v="0"/>
    <x v="25"/>
    <x v="6"/>
    <x v="984"/>
    <x v="1021"/>
    <s v="AF67LQRZS6WAY2MDTZEV7V5VKLLQ,AHCI4YNJ5ZX4GMLKZMRA5CVQPRHQ,AH2PQ7GHEBOEWANWP7BA4U6OIJGA,AHKOD27G2AIJP3DK46K55BDZELGQ,AFPQDD3DIPXU6C3Z75XBYUVWTH3Q,AEIIOCCDVYEZSGZVFZSNYZKHM6HA,AG5IEBFXQTBJ4OY2YRIDGM5T53WA,AEG3FM4NNSWVGPQKTOWSUWD5WIRQ"/>
    <x v="996"/>
    <s v="RV3NO42W0C95H,R1JQHFJM4G2WI6,R2P9PNOUDS613K,RN3HT9PBUD3NZ,R3JA7B5ISXAC5G,R1KJ8O69J9KEI2,R3FWP3NBL54127,R2KTH8A4IY9ZZQ"/>
  </r>
  <r>
    <x v="1154"/>
    <x v="1140"/>
    <x v="173"/>
    <n v="980"/>
    <n v="980"/>
    <x v="0"/>
    <n v="4645200"/>
    <x v="1"/>
    <x v="26"/>
    <x v="0"/>
    <x v="374"/>
    <x v="1022"/>
    <s v="AECK2OJ3MXCQOGMEUQOFE6NDAU5Q,AFRKDBJPRCMNG6TYZHA3WNYGCQHQ,AFMUGZSK3VORG5NDNEGPIP43M64Q,AEPIQC3KWAW7KJEW5ITDNPQRLWOA,AE343V2CIFDUDQORRTJSRI6PXNYQ,AHAPSYB734TV27VGJABANCXUCJXQ,AHZGL7KVNWGGBE7Y6SHNILECWSFA,AERJ6EV2HUDZQHWL2HOFZJYQ4GEA"/>
    <x v="997"/>
    <s v="R2ED9VEPT3A38F,R2TW58C4LDA0HB,R2FV708D23KCXU,R1ASXINH1OT6DR,R3E1ULB5JMK8M8,R5HEJW9MXSBSN,R1JLHUKHV02599,R3QWATH0CEY9UB"/>
  </r>
  <r>
    <x v="1155"/>
    <x v="1141"/>
    <x v="155"/>
    <n v="351"/>
    <n v="899"/>
    <x v="0"/>
    <n v="266104"/>
    <x v="0"/>
    <x v="4"/>
    <x v="2"/>
    <x v="985"/>
    <x v="1023"/>
    <s v="AEIDEFLG7JQYBGDO37SBXCH7B5KQ,AGWY7U4YUFFWBPLEIZ4YZWS3R6WA,AH3HXCEWLMYQAPX5RIUV3R4ULFHA,AFWDYM3RGZH3ZTQI6VVBUGPWMBWQ,AFOFO2Y527YK7Z6NVB2U2VRO5XCQ,AFR3M7QXD7ISIXY5MTYRP375RPKQ,AGTGOOPKKZKNNZTJPIXAFO7MGBUQ,AF4ZKGB6HT37NGYK4C6VZX44NTOA"/>
    <x v="998"/>
    <s v="R2OA6WLUYP9I0P,R2HMQ0VOKWQ62Y,R2HSP5VBSX6NB1,R5R3XSEYG901F,R127MA65JNSOWI,RYSCU07717MB5,REWASLCJXLZ0P,R3LMQYP4S3TZ1D"/>
  </r>
  <r>
    <x v="1156"/>
    <x v="1142"/>
    <x v="191"/>
    <n v="229"/>
    <n v="499"/>
    <x v="1"/>
    <n v="92315"/>
    <x v="0"/>
    <x v="34"/>
    <x v="12"/>
    <x v="189"/>
    <x v="1024"/>
    <s v="AGXLM7AXU7V4W4OQ3VSKDHE5D3JQ,AGLJPQA3EFCU25WU7YUBUQR7EVAA,AHZNIOL2ID4R7NAEE4BOVV3TOTSQ,AEHQFXO3FHGOI47KAVTBR4CKSEGQ,AHXRHYRPN4MICARR3YECLYRGKMFQ,AFSQYEXGBU5QTKBRQV5367KAVECA,AFROPZ2OZBGFDAOSLXX3RSLV6C5Q,AFSSX5G62IXDDJPIFOQ5CEG6R4VQ"/>
    <x v="999"/>
    <s v="R2DHVCKWVHZBDL,RQZRV02WQM827,R2BSNORS4S8Y5O,R29IBNM5TII6SZ,R38ON0Z6Q9J451,R1R37QKX0HRTS,R2YU28MLKMSTYH,R29Q1VTK27KFLC"/>
  </r>
  <r>
    <x v="1157"/>
    <x v="1143"/>
    <x v="156"/>
    <n v="3349"/>
    <n v="3995"/>
    <x v="0"/>
    <n v="7806230"/>
    <x v="1"/>
    <x v="85"/>
    <x v="4"/>
    <x v="986"/>
    <x v="1025"/>
    <s v="AENFDXWEAU44PPUHUUVPYH77NQOA,AHESNAO7PLB2VBKKKSFAHWBEA4CA,AE4HN6JZ6ZJYA2ACUAOQIUXSP5FA,AG4ALUK7YMBO2CIH3UPELENCTIYQ,AEIONG3VGVATP3YQSMWU4PZBE3UQ,AGOAPHGD2KXRK3K6SX7ZP3BFF2DA,AH2EUYDH6AHKHEJJLXBYOEWMVDUQ,AGY6ULRZMVHPJJPB2HEISF6GHD4Q"/>
    <x v="1000"/>
    <s v="RYDPEWV9WC0PU,R3L51B7RDHW16V,R100Y29EI0KGW9,R31K3QIMP4B1CU,RR7DW11JUGVUX,R2CUG4B7G56O7U,R2XR0OPWFJK2OG,R1SOHNFLA9IKXL"/>
  </r>
  <r>
    <x v="1158"/>
    <x v="1144"/>
    <x v="152"/>
    <n v="5499"/>
    <n v="11500"/>
    <x v="0"/>
    <n v="11028500"/>
    <x v="0"/>
    <x v="50"/>
    <x v="2"/>
    <x v="987"/>
    <x v="1026"/>
    <s v="AGZRM2RWS4THP5KLEQGH6NRPQTDA,AGP6HZ22S4GEDJXBDIPCABFZKPZQ,AGJWCWD4TCORDXCAWBAEDB5U7RAQ,AFNSWAGDMRM6X72NFEMXXYC7LJQA,AETK27O6JGFTV6NL5CEBS2ZFWP6A,AE5MYFZ4IHAZY7EEV6IIXV7RPLTQ,AGIWVZOMLAEWR65TNHRDLWKLL4OA,AGBI6JFU3QTM476FG362LU6SH3IA"/>
    <x v="1001"/>
    <s v="R23G8LLBD9D4H3,R2SU25E3ZH4JEH,RCOH95A6KJB8J,RR11J9T0OGAT7,R3HMJ84LRX3RFE,R1PA4J2DPWMUX4,R1ULQ43S9KU1K1,R2T4O0DRQL3QIP"/>
  </r>
  <r>
    <x v="1159"/>
    <x v="1145"/>
    <x v="142"/>
    <n v="299"/>
    <n v="499"/>
    <x v="1"/>
    <n v="506485"/>
    <x v="1"/>
    <x v="54"/>
    <x v="2"/>
    <x v="988"/>
    <x v="1027"/>
    <s v="AHEE4KV3RGGHWUXGCNXJ4DMKM53A,AGEUYT4DWSJF64CD5VCFHPX2VMGQ,AEBHZXZIBEHNBKLIAYNXWBMDX2ZA,AEFDNKBBMU2WUSR5PXNGKH3RVGZQ,AG5M6CPA43SQPDBTR6UHVIPTRFIQ,AHREJM66P5NGBJ3674WM56ZTHF2A,AE2CMOCWNJRTN53KESNTBUNXV37A,AEDNFIJI2HDWTA4SZPMOVNEHPKOA"/>
    <x v="1002"/>
    <s v="R2XK30UZ0P7UXJ,R3NQKJO364XETX,R1CYYHWHYX2NX1,R3KATRBZJYOAFW,R1GZC1U1UELK8E,RNQ8FWEZB09XX,RYW158D6ZC85D,RHI3BSTRUG006"/>
  </r>
  <r>
    <x v="1160"/>
    <x v="1146"/>
    <x v="192"/>
    <n v="2249"/>
    <n v="3550"/>
    <x v="0"/>
    <n v="14104150"/>
    <x v="1"/>
    <x v="42"/>
    <x v="1"/>
    <x v="989"/>
    <x v="1028"/>
    <s v="AEJS5FT3PUYMZ27UQBFICD2YXDQA,AFFHWVYKVSRM37YO4YB3Z6IMFLYA,AGJKOP63VWH3PLV46FL33T3AAMZA,AFIXS23I6JWYAYRYKIQN6XQ5DNCA,AFT5MTRDID47T6IFK3WZKMHPL3GQ,AGOFMGGVERIDKNPHMFBODPTPJ5YQ,AE5RKE23GK5T7VQBYKSUCUIHPMIQ,AHH4RVJIROHTEVGRWPYUX2SUHUBQ"/>
    <x v="1003"/>
    <s v="R3JY7DEIB727Q4,RERB22NNP18BZ,RE6LIDZ65EW5G,R1YO7O7DO2O5U6,R1A6I4INOCGWBG,R1ARO6W0N7HC7F,R1VGL0ZOWEIDPZ,R22OSYPO6IBZ8O"/>
  </r>
  <r>
    <x v="1161"/>
    <x v="1147"/>
    <x v="159"/>
    <n v="699"/>
    <n v="1599"/>
    <x v="0"/>
    <n v="3677700"/>
    <x v="0"/>
    <x v="37"/>
    <x v="16"/>
    <x v="990"/>
    <x v="1029"/>
    <s v="AFZ2YKWX4KR7MWSA6UOMEGGHT32A,AEP6WZ7AR6XDQSBFSQRILJOUWYIA,AHOOA3EKEVKQGQAVQE762YGB5KPQ,AH2CHLPBROIU447VRDW6K6DE5TWA,AH4H7RTFFSOM4T7YUCTXGIKLZEWA,AHPGXSE3AFIV5HHD4Q4C4EY3X2KQ,AEQEH72IPVWNOQYVPL3FMKPMSRBA,AEJALL3TNEOIEEC5G3VCPKZVCEBQ"/>
    <x v="1004"/>
    <s v="R2DHTJGY77MOP0,R36IXNHZC037AW,R3GPHUMRV75VWK,R2DO6A5Z7D5XSI,R15XQF7WAO4JPS,R2I9R8AJ9WCXXC,R1Q6IO5RWUTRT8,RF5Y8BO9PDVBD"/>
  </r>
  <r>
    <x v="1162"/>
    <x v="1148"/>
    <x v="140"/>
    <n v="1235"/>
    <n v="1499"/>
    <x v="0"/>
    <n v="304297"/>
    <x v="1"/>
    <x v="75"/>
    <x v="3"/>
    <x v="991"/>
    <x v="1030"/>
    <s v="AEKB7MS4WMERS6DHWXCANJ5TPTRA,AGQYWUEUFKLJUS25GTEV25GOXZUQ,AECXYBWM74VM7PE44MKGWPPLUPMA,AHP67WDPXUM5SNLJEWOQWUM2LWLA,AHASFHQCZH73IANLGF6IXB2B3O7Q,AFZOF5V4W33EHJ3VL42U3O52ZIWQ,AGFCF6HSB2SOWHPEQDVQPWF2OSOQ,AF6HB6GYUYNZ4G4FDTQIGQK76WSQ"/>
    <x v="1005"/>
    <s v="R380FB13JOT72K,R2RNY0K3PT2PAU,R2KEZ6LFKH1BOT,RJ1FQK256DKD5,R3TXMZ9OL1L7MI,RI4DLEXTUDQ8,R2SR5699KY8T7X,RY24YLHPCI7XM"/>
  </r>
  <r>
    <x v="1163"/>
    <x v="1149"/>
    <x v="161"/>
    <n v="1349"/>
    <n v="2999"/>
    <x v="0"/>
    <n v="1322559"/>
    <x v="0"/>
    <x v="10"/>
    <x v="11"/>
    <x v="865"/>
    <x v="1031"/>
    <s v="AEUXMKJNJJBXOKFC3FADQRG2OIMQ,AH4XLMFRDKQPGZUWFZPCO5CLNVWQ,AEFCRF3XKSLRNEZ35P6P4SCLGIPA,AGAQWV5XLA3XNG4ZUSPCAKWDKK7A,AHFQD5KRJY7BD46B7QVH6J632T7Q,AFVYO2JECMG7CWP5JCMNWSIU5B3Q,AHVBDKH2WQYS37WL25RFWGDSLLDQ,AE5FLXF7GOUMGRXJNSX6UBK4SVNA"/>
    <x v="1006"/>
    <s v="R131UUX5RGGPM6,R1QT715X5TOYH0,R3GOHZPUGY57VL,R2X5IYZIUB4MVE,R964KPPOLNHFJ,R2X77NBYOU06B5,RDRCHM3EVHLZP,R1QKKV15C79IXH"/>
  </r>
  <r>
    <x v="1164"/>
    <x v="1150"/>
    <x v="152"/>
    <n v="6800"/>
    <n v="11500"/>
    <x v="0"/>
    <n v="118542000"/>
    <x v="1"/>
    <x v="19"/>
    <x v="3"/>
    <x v="992"/>
    <x v="1032"/>
    <s v="AHVHHPNIDA6XPCW2ODA2IHXUHZYA,AF2IWKFSVGHOYJKFBTMNDELPVFVQ,AGB7UMNSKR6R3WD2NM5KY7S6W57A,AEOULYDSLLD2FVDNR7WTWLQFRG7Q,AEW2QMVUPCPVEBXBZXT6GXJ7T4CA,AHTIXIDXG2UN6WNFRRMQ3VLNU2EA,AGI7FLR5BUYXHCEJCWGQPYKFSWXQ,AFI5ILRQ2722AXN6DPUEV63DSY6A"/>
    <x v="1007"/>
    <s v="R1Q8U0KHBE4RAJ,R3M5X5REVHJUFI,R2G64QBZXNF1G2,R7HQDX5RMXVNS,R3J3KGQAFR06WR,RXZ2UHPZ7431G,R1OF1W4L7V2MFV,R37WO2GKN6E3Q9"/>
  </r>
  <r>
    <x v="1165"/>
    <x v="1151"/>
    <x v="158"/>
    <n v="2099"/>
    <n v="2499"/>
    <x v="0"/>
    <n v="2479008"/>
    <x v="1"/>
    <x v="85"/>
    <x v="22"/>
    <x v="993"/>
    <x v="214"/>
    <s v="AGTDSNT2FKVYEPDPXAA673AIS44A,AER2XFSWNN4LAUCJ55IY5SOMF7WA,AE3MSW6H3AL6F3ZGR5LCN5AHJO6A,AG5OL5WIIPJBY25HISJLM5K2UBTQ,AGHFSIBYVYXUGSNYUDAHBGOIZ3KQ,AHYH6AZT3U3U44CDW5Y563UYIIUA,AFLOAOURRZZZGFBF7F6IKGXRB6NQ,AGNWBYEVAIII4MPQNKN3LFVOHYZQ"/>
    <x v="1008"/>
    <s v="R2KKTKM4M9RDVJ,R1O692MZOBTE79,R2WRSEWL56SOS4,R3VZRQJOKCBSH4,R2QI4626ASSCIT,R1TFFJ5ON6ATEO,R14JK9VQCXXEKU,R1V4J4B7RXHG8T"/>
  </r>
  <r>
    <x v="1166"/>
    <x v="1152"/>
    <x v="160"/>
    <n v="1699"/>
    <n v="1975"/>
    <x v="0"/>
    <n v="9314100"/>
    <x v="1"/>
    <x v="81"/>
    <x v="3"/>
    <x v="994"/>
    <x v="1033"/>
    <s v="AEY6PEMQ7DII44WSUSC67JEWDE3A,AFMVVM2AXA3WHTC23D2ZQH4YUTZA,AEQGRU6X2E3PF6OHP7HL7ZVTHOTQ,AEB4KX3FFG2DE2Q5CNKYTOWP5CBQ,AEASTV5BKJJIYW6WVS6JUBSK4MHA,AHQ7UT4SYDQMQB6DJDBVVHQBCXXA,AEZFDGHBWLHUXOLDPVNS3UERDNSQ,AFPMGJN4SHWHD3DBQBS2FXGBZ6TA"/>
    <x v="1009"/>
    <s v="RXPUKJKEHY256,R1DXJ48GMFWOZD,R24RXWIR7PL4IW,R12KBR8IKSS7J2,R1MJZTN0DNDU71,RMUCAZHGYK1RB,R2KJM0QA35OC7I,R1UYOQA2722J9E"/>
  </r>
  <r>
    <x v="1167"/>
    <x v="1153"/>
    <x v="141"/>
    <n v="1069"/>
    <n v="1699"/>
    <x v="0"/>
    <n v="531787"/>
    <x v="1"/>
    <x v="42"/>
    <x v="2"/>
    <x v="135"/>
    <x v="1034"/>
    <s v="AGDD5ACY3AGTMTVBQOC3DMUR6REA,AFHT3WYWI4DB6Z42VVJZQGFFNIZA,AFSHYGNQHXNKBEXS62GRETNGH3GQ,AEZVJENT2FC3K3MKMIB4ZXDWNDPA,AHUKNKB6OS7JE4VQCHKF5363DOKA,AEIETT5YH6XRP434INQB4KSDMI4Q,AG7Y3XXKXV7O63XWG4Q7FKGNR6LA,AFZCNPDZYVYZCJ2JE5AH4SKJ7WQQ"/>
    <x v="1010"/>
    <s v="R2H4C76KXFUF5N,R2X2MGZJI8JOV5,R2PHMY74SQMCM4,R2EOV466KP2TSZ,R3HO5I93IRXGK4,R1IKS35P0F8TAJ,R3GCXN4RSB3T4Z,R3GM1KFHUQJ886"/>
  </r>
  <r>
    <x v="1168"/>
    <x v="1154"/>
    <x v="141"/>
    <n v="1349"/>
    <n v="2495"/>
    <x v="0"/>
    <n v="414170"/>
    <x v="1"/>
    <x v="18"/>
    <x v="11"/>
    <x v="995"/>
    <x v="1035"/>
    <s v="AF7PPF6P5ZASHL4RYP7AZQBHRRTQ,AHSCASHEA5LLVORCEIHZYHNTHUMA,AEKWTFXLMJ5IK4T2CSJT2AY2CGYA,AHDL7PIYXZ36YFNS7NBPEFD3WRUQ,AGFYVS63J2YEAO7NGQCRW3TTFB3Q,AE6VPREPQCXMNBLLF3SDM4ZWRSLA,AG35AFPFHGMNYSEFQYN6USFG3FJQ,AH7JGQRRWMJTCWMZPQZDA7324DUA"/>
    <x v="1011"/>
    <s v="R1QHY0304RCZS6,RV3GIBR7FUXWH,R3M83QIXOQMO9J,R227LWX8C4MTYQ,R1B938V5HN71BQ,R2K9QFBTB6FYEF,R2K0ND1WP31RYH,R35YG940TYIGK5"/>
  </r>
  <r>
    <x v="1169"/>
    <x v="1155"/>
    <x v="153"/>
    <n v="1499"/>
    <n v="3500"/>
    <x v="0"/>
    <n v="1060500"/>
    <x v="0"/>
    <x v="48"/>
    <x v="3"/>
    <x v="996"/>
    <x v="1036"/>
    <s v="AG2VWPTTUEHEZWGDIYDJWPX7IDJQ,AEDNFNVOPMOWPCSBXQJFW6PCP3ZQ,AHJQJ4BFKEDVWHP6FIXGMF75XSSA,AENPKYWO4NMYRYNE3PNVGD4CVOAA,AEZOCEHWCXQRBNLIQCNEC43TNMGQ,AFGGQUIZ4KW57HMRGQTSERDLCFEA,AHQ5BOJJTHUA6XD6IIN7GLN53DVA,AHPM47CWRZDB6XMDV2IVXQR3KDUQ"/>
    <x v="1012"/>
    <s v="R2PDTLV982BZ70,R2DG09GG88T9WZ,R2FI87586PEKJ8,R3BT931YPQDPLF,R2609G1V725LV1,R29G2BHEEMZ8TK,R12M631S82DWX9,R3HBBWJEZQNBH4"/>
  </r>
  <r>
    <x v="1170"/>
    <x v="1156"/>
    <x v="160"/>
    <n v="2092"/>
    <n v="4600"/>
    <x v="0"/>
    <n v="2585200"/>
    <x v="0"/>
    <x v="10"/>
    <x v="4"/>
    <x v="997"/>
    <x v="1037"/>
    <s v="AFIO2JLNOU6SSNCHMG2ZED34SVNQ,AFKJ6IC227YNTE5PYNVT4YBPT2SA,AFV3HKJKN55O6CQNAAIYSAPMCPXA,AGW3GPXDCYJJB5FMX6SOXTO7PKPQ,AEYJQQMMMEZZQ2D7WGG2KJG7EUJA,AF67RC7KNNJB3EMMFB5RSJ73N7SQ,AE6DZEFBVJYVMURYFDATZFAANXJA,AF34LKGQ5JFWGMS3TVAZMUKQCO4A"/>
    <x v="1013"/>
    <s v="R2P85TVQQPR3XX,R3IGUN8ESO1GE5,RAO29VFIR7Y20,R21E4GVF798QBC,R2600ZN2HS1KVZ,R44ZNSYWMMKWH,R5E0YEMP9TLPD,R11PAFU64U5LGV"/>
  </r>
  <r>
    <x v="1171"/>
    <x v="1157"/>
    <x v="177"/>
    <n v="3859"/>
    <n v="10295"/>
    <x v="0"/>
    <n v="83338025"/>
    <x v="0"/>
    <x v="11"/>
    <x v="2"/>
    <x v="998"/>
    <x v="1038"/>
    <s v="AE6YWSEP7SYHCL2F5WLM3JLAPTDA,AGMOSQZYENCGDYQFYZG76EYEMCGA,AF33L2INL2ERR46KPNMQ6R5BRYXQ,AG247WO5BV4INTTCQ3H35SSEPVJQ,AER4JBQGMSVBHQGHMB6GOMU3BS3A,AGTJV66YYDYUYNBXEY2LCR7M5O5A,AHJDJPODT66LJAPROAV3ENMD4PLA,AGL5JWV3DFJIR6T23UKXMUS7BQTA"/>
    <x v="1014"/>
    <s v="RPH459PHQQOP4,R17ZRY0K8T3ZVJ,R1UCB8TXKZ7JE0,R1YM20O66MTQUR,R1R7T8TNV9C1DX,R3OCX18B6XDQ39,RRIN800K9UFKC,R8EDW68GK5IJK"/>
  </r>
  <r>
    <x v="1172"/>
    <x v="1158"/>
    <x v="157"/>
    <n v="499"/>
    <n v="2199"/>
    <x v="0"/>
    <n v="239691"/>
    <x v="0"/>
    <x v="36"/>
    <x v="18"/>
    <x v="999"/>
    <x v="1039"/>
    <s v="AEJKHGA26MUVUZIYWZOW4B6I4X7Q,AF3B47EOSBULYG63EGZZZGO6HTNA,AGNSXRFJBDVGM7FS7YYPNCEO7XFQ,AHR53IW5LAAXGGFK3DRWRMXMM7KQ,AE5W6S5KCJV6L2WMBIOKYWQJN37Q,AH5J4DROVHI6XHMTCBAK7WWU3F4Q,AE5KAK3S3XZDPRUR2VCND2QNZTUQ,AEKG7ELYA43YNPZ2YT3ORIL2VSOA"/>
    <x v="1015"/>
    <s v="RGB7OLWZEBW2D,R35V1I6KBBWDA1,R2S9K0UTNSD0L6,R3RC91ZJN8FXRE,RHM5Q098AI06R,R2QOHI14M69TVA,R2PQH5L3O1O0F4,R3TYY0655P2RMO"/>
  </r>
  <r>
    <x v="1173"/>
    <x v="1159"/>
    <x v="164"/>
    <n v="1804"/>
    <n v="2380"/>
    <x v="0"/>
    <n v="36609160"/>
    <x v="1"/>
    <x v="66"/>
    <x v="1"/>
    <x v="1000"/>
    <x v="1040"/>
    <s v="AEKMKQMXK2FBIL6MRKHIPN56QJAQ,AGPNJEK2EUJ6YFFPND6OSSAVG5WA,AHY5LCCPN4ZSDFIFF3JUXP2YS4TQ,AG5TXXR5HQ3GX2KC5IHGIAEZXEPA,AH7GMEHVW44SQG6NRGTTTK4EQPOA,AEOCUF6Q6MJC37C4Z5LQT3RUWV5A,AHASKB67VHNUNB3RITEIHSC2YNMQ,AGEYV75NXF3MUJH7XB456WFUK2GA"/>
    <x v="1016"/>
    <s v="R4F2HUXYO2V7U,R26UCI4JLBHQQA,RQH9Q1TBCSHWW,RLNUKMIVTZF3D,R3L9VSEBHFY0CO,R3RD12MBAHBOGJ,R3JX5CDKU775U,R1UOXH0VDEH21G"/>
  </r>
  <r>
    <x v="1174"/>
    <x v="1160"/>
    <x v="157"/>
    <n v="6525"/>
    <n v="8820"/>
    <x v="0"/>
    <n v="45308340"/>
    <x v="1"/>
    <x v="55"/>
    <x v="6"/>
    <x v="1001"/>
    <x v="1041"/>
    <s v="AHXQPNDQMOD2RJE2S6KG3CM6QRXA,AHEDAEYXIZIPVLI6HSDRKIGYILCA,AHNDQGC5II2W2NNJDKODYCGFN77A,AFEOPOMJ6P77R4KX2YKC4UXVHCMQ,AEGFHIVVOOMWQ2JRIPHMTSZ2VIYA,AEBIN6NSCXXL32OUISQKEN575X2A,AEAUDCMXHJHTKQNGANQYEVTM5ZYA,AFPWUFA4L6HJ5LJTBDR4J3MKJ4XA"/>
    <x v="1017"/>
    <s v="R3MKON00OQCF7T,RACP11DCWDX8H,R2AFW2I68NL7DV,R2Z8JARJBUORLB,R12IW90EHDETBO,R23PRYLHN54BOF,R3NY4R1RGDRP6I,R2EKZLAZBSNIGH"/>
  </r>
  <r>
    <x v="1175"/>
    <x v="1161"/>
    <x v="179"/>
    <n v="4999"/>
    <n v="24999"/>
    <x v="0"/>
    <n v="3099876"/>
    <x v="0"/>
    <x v="27"/>
    <x v="13"/>
    <x v="851"/>
    <x v="873"/>
    <s v="AHZJHJWFZLYD64GVP4PXVI2F4LXA,AEUCRZPOISXKHXMCZUH6BXTUXUWA,AFL2ICS3EEESPGYLFF7OTVYMLVJA,AG63J3CFIT6RYX32RHHYWRZ2WKKA,AE6EGCFBVJIZEZ4XPPIY3PES2SDQ,AHUZG5YJCM4UWL66ALQ744FD3OOA,AEIKB2XA64MPG7BBXRG4DT57QKPQ,AF4ECPZRARF7SK2GDSBPTINVA2CA"/>
    <x v="1018"/>
    <s v="R410I44U1ORFS,R2EL6RDO42L8HA,R2LMSC4S998NYI,R2RVMZV1I42LGA,ROS3I3HXBLAYE,R2V70PAEVT1EYU,R1GYY0PDUBZVOK,R2180U6SP2A0B1"/>
  </r>
  <r>
    <x v="1176"/>
    <x v="1162"/>
    <x v="172"/>
    <n v="1189"/>
    <n v="2400"/>
    <x v="0"/>
    <n v="1483200"/>
    <x v="0"/>
    <x v="8"/>
    <x v="3"/>
    <x v="1002"/>
    <x v="1042"/>
    <s v="AH6NXC2M3PH6OZHLJ6YXG54VIBMA,AGSDBEOHKXCL3WBEIN5VEZK4JY4A,AFCHIB73U3D4VQHZCH4MV2Z5FESA,AGLFKVLO32UB72C43CQNOPGQVKGA,AHBUPKENA77XVDAUGWUHVZLCKSEA,AEY34MNYOS24F3P7Q3IGMQVH3ZUA,AHMBANCEQ5AJOQVPFHONG2QTDE7Q,AFNQQLFJGPPNZCI6BVYZCEAZQZQQ"/>
    <x v="1019"/>
    <s v="R3NLWGZTKSITSC,R1NCNL2F8KAM4L,R32I8HG9OTUY0V,R1Y6YHN4M285CN,RIR2EVLB3KG1Q,R2KUZ1CLHNTJAY,R27RDEPJ1W7VOQ,RQWPQXKORWT5I"/>
  </r>
  <r>
    <x v="1177"/>
    <x v="1163"/>
    <x v="141"/>
    <n v="2590"/>
    <n v="4200"/>
    <x v="0"/>
    <n v="264600"/>
    <x v="1"/>
    <x v="16"/>
    <x v="3"/>
    <x v="984"/>
    <x v="1043"/>
    <s v="AGYS2OMZE7DCEFQOBUJ7OSMPG3DQ,AF56UQ52OFSZL2KX2TPXPHBSNZ3Q,AFCOSVW2NHSFLPG7O5EKP2YRUERQ,AENAIK2GP3PTBWPAWBEFRET5BZ3Q,AH5CZZYZK64I4UNJA35AVYAY3SLA,AEPFMS33QLD2SPSAW7OBES4S5MTA,AEQBRKHWGFEJSWMMD7NCRL47IAUQ,AGQKV65KDMYKBD6ZQTXSQ74VID4A"/>
    <x v="1020"/>
    <s v="R1KQ8JLFP0TG78,R1NBW7YR79U41D,R3J7GSQFAQVB31,RBQNYREQ6R6XW,RSL0KWN4H04GJ,R2NZ0UNFFXKZUB,R23D039HGB5VNX,R12EIACNZU7VVH"/>
  </r>
  <r>
    <x v="1178"/>
    <x v="1164"/>
    <x v="141"/>
    <n v="899"/>
    <n v="1599"/>
    <x v="0"/>
    <n v="23985"/>
    <x v="1"/>
    <x v="15"/>
    <x v="10"/>
    <x v="1003"/>
    <x v="1044"/>
    <s v="AH6EYS5AIDI7KYTTTFTZZHH433UA,AEXFEVEJ7L7LN3Q2JBWZQZ3YHUEA,AGVR6CP2GL562CMMN3TJJDIBQKOA,AGQ7DDSSAIHW4EQERMBBWQWQMVTA,AEK7OBBEY4AB77GMD7E334J3CYGQ,AHNX2BVKDDWFDLQBCZVT3U6I3QDQ,AEDKU3NF2473GPBRWDHIHRTZJPXQ,AGM2UWKCJESUA2YZADPFXZ6PANVQ"/>
    <x v="1021"/>
    <s v="RRZOYTJL6LAHO,R3L2TDS1XKX1T7,R2RGIFD5MNW5ES,RWMH1CZ8YZVA1,R4ES2CY3SDLGW,R1Z3JXTI330QGA,RVC3N6LRSJBX6,RAA5Z4UFLIC05"/>
  </r>
  <r>
    <x v="1179"/>
    <x v="1165"/>
    <x v="141"/>
    <n v="998"/>
    <n v="2999"/>
    <x v="0"/>
    <n v="26991"/>
    <x v="0"/>
    <x v="29"/>
    <x v="13"/>
    <x v="1004"/>
    <x v="1045"/>
    <s v="AENGRDSABHKCYNYJPZ2SML6FWVHA,AFNGD6S7UIHBQ2FNXUDBWCJDMLMA,AFWHWM3CHMTSRKJH7IY2U64CRVOQ,AHWQ3GYAYROPEKLLI6SVIM3S2ZNA,AEOYVLH6A6P643MDQBU67RJ4DTDA,AGKOT3DLM55KCHF3AQAOROIFZ3EA,AGWCBYRA3OJTMA3TUUUH2RKJPPTQ"/>
    <x v="1022"/>
    <s v="R2REMFEEN6UKBC,R29TQDV31QHMAP,RSC1YPIBXFW9B,R3M0C49RRYPXKN,R1P7N12X78US49,R17PHQ7LHY70GL,R1E8B0LMBUZ21K"/>
  </r>
  <r>
    <x v="1180"/>
    <x v="1166"/>
    <x v="155"/>
    <n v="998.06"/>
    <n v="1282"/>
    <x v="0"/>
    <n v="9325268"/>
    <x v="1"/>
    <x v="47"/>
    <x v="0"/>
    <x v="1005"/>
    <x v="1046"/>
    <s v="AFUIW75M2VCMJ2RAD5HFEUHXCRKA,AFWO26UIM72Q7ZPHSQ3DUGDM6H6Q,AF5EL6S3V6JDA7HNA6BKXAKBMZMA,AGZ4IHSUMB233GB7DKCBY2RVARRA,AERD4G54UG5KQSX4LPXU4QPYCDYA,AHUSPS7GCSBQRWBRLXTUC6WNS3EQ,AEJP6U7ZTSGESRMPO24FNKJ6SP7A,AHOTHO6NULKUVDSAY6WBXCA2YCBA"/>
    <x v="1023"/>
    <s v="R3ORPP4CPI5V9S,R2M6DE07UL43TF,R37BE8EXG1TX8H,R31M0VY9OTJB9I,R2ZQ1L37VEHS9C,R2BKJHDM07WI0G,R357SWC6WSG1AM,R2H4OG72VGEPXR"/>
  </r>
  <r>
    <x v="1181"/>
    <x v="1167"/>
    <x v="164"/>
    <n v="1099"/>
    <n v="1990"/>
    <x v="0"/>
    <n v="11762890"/>
    <x v="1"/>
    <x v="32"/>
    <x v="2"/>
    <x v="959"/>
    <x v="1047"/>
    <s v="AFCLVEPUPFSZU5KJMDBYKGARGQBQ,AEC4ACDLYBYYFG2473OXFA6BOCHA,AGEUOPY2YJ6HCREEOLU73JCGLFVQ,AGT2HSAHUC2KL5P2RL657BNZW3EQ,AERD6R3OJ5GSAGDUSNOOSYWMJJAA,AFXYWZZ4PXDEVN5DJPTUF6SKLEGQ,AHYAQT2F3NUTKS7LIHXKTFNR7WQA,AHKSXLMJOQHJNI2U6A4FURPV5CYQ"/>
    <x v="1024"/>
    <s v="R1SWHPJDUW2G3M,R2RFQJDQF5BT8,RPGTYXQGC3TXI,R3TFGARGJENEPY,ROG4D0YGDQMH,R3HAW9CAE08DZ5,R1LA2HMRSTZGUS,R2NOWT8O685BUW"/>
  </r>
  <r>
    <x v="1182"/>
    <x v="1168"/>
    <x v="166"/>
    <n v="5999"/>
    <n v="9999"/>
    <x v="0"/>
    <n v="1699830"/>
    <x v="1"/>
    <x v="54"/>
    <x v="0"/>
    <x v="1006"/>
    <x v="1048"/>
    <s v="AFS6NM2UFY5M77EWX5YT2KBMWBVQ,AEBC5L4UVUOB45BUSQHLNHGZC2JQ,AGF2ODSIJFBYL52VO3O77F576SGQ,AGYWLAKGGNH4OP5G5WPNQUJWLVPQ,AHNZZYO7DIGCLRTY76GJ4D5Z676A,AEVYKVKVPEDFXLD5ZL2C4PYUPVUQ,AFZ32GLS7WFVSLNXGJBJYFJWWSUA,AHBRCKJY6F5ZLV7GSUC3IXI6OSOQ"/>
    <x v="1025"/>
    <s v="RWSKUEMV0AS0P,R2YZOJVWTFMYAH,R17E9QT7OVVJVX,R3KPQIECAK271I,R2UJ9SFJ6B6U93,R1670TIBLR378H,R14R0I9YVONH86,R1FIR49JO1CT41"/>
  </r>
  <r>
    <x v="1183"/>
    <x v="1169"/>
    <x v="177"/>
    <n v="8886"/>
    <n v="11850"/>
    <x v="0"/>
    <n v="36320250"/>
    <x v="1"/>
    <x v="23"/>
    <x v="0"/>
    <x v="1007"/>
    <x v="1049"/>
    <s v="AHX7I43IUBTBR5SMBWXO2VWLFLDA,AGUV5JDS7DN6OSZ2CENPDKWATUQQ,AFHZWLSX6C4TWMNGGNGRE2KODIAA,AHFNG3ELM4SUVBZJXLUUMP4NZSGA,AH7PUFLOQIEDBHZZIKRKWNNIRFOA,AEJAPH5MWACXXHMLGLEDYPPSRVNA,AG7NNDG43AB32RR66C6QNTQKGO6A,AHKF4O42OIQQEWP4GOW4TCQJILTQ"/>
    <x v="1026"/>
    <s v="R3TVMEHW7XIWSU,R20EKADK19NV0G,R3AGXOFMA1Z00Q,R97FQ3X9NLEAL,R3D45IE6H47RBM,R1HL2KTGD7AU9J,R39IL0Q9V5M18U,R7M2JXHO1GESO"/>
  </r>
  <r>
    <x v="1184"/>
    <x v="1170"/>
    <x v="142"/>
    <n v="475"/>
    <n v="999"/>
    <x v="0"/>
    <n v="1019979"/>
    <x v="0"/>
    <x v="50"/>
    <x v="3"/>
    <x v="1008"/>
    <x v="1050"/>
    <s v="AE7RG5GRVSLRP2HGPKIF2JJ7BAHQ,AFCDHTYGHMNLNK2S3X6JVQOT6AXA,AG3JRPG6MIZTLYNMIRBGFYDZVLBQ,AGFY572BCNP6M74AI2RXGPJTWC7A,AF56KWTGYOCMXLKEJHOSIUZSVZ4A,AF276RVUYCN7YJGIRUR2HDODWF7A,AH4ZIAFAMC5PBWBHQZDSHS2JHUBQ,AFBJNCLV6XVUCTE24MRPXR4IURXQ"/>
    <x v="1027"/>
    <s v="R2TBG87E7UU7IT,R8OA8PY28PACZ,R3PAX3XE02N0SU,R1A1WNBXQ3ZV8U,R27MAAIUO0M5EU,R2EI5EUGGANOP4,RAGDDQU7ERLG3,R1091DNAFCQ1ML"/>
  </r>
  <r>
    <x v="1185"/>
    <x v="1171"/>
    <x v="154"/>
    <n v="4995"/>
    <n v="20049"/>
    <x v="0"/>
    <n v="79474236"/>
    <x v="0"/>
    <x v="43"/>
    <x v="20"/>
    <x v="1009"/>
    <x v="1051"/>
    <s v="AGXJAYXZKJ6NCPSLX57MXJLQ3F6Q,AEQYSJWBP6DN2IV2LDP4XVNI4FBQ,AGNHWTOCLPVNZ56CWEF3QQI25ROA,AHC4JPWEXYM3O4YAKYIJZ5CAUOVQ,AECXWRKH4W4B73UW5IAHDTBZYTBQ,AEU6W4IG5BLXZ5XJ23PYFQKXYHSA,AGY4IRMJHF35GY44YCTUVQAEIJ2Q,AHVMCHCWTUWBKE4WYBY27MBIQ32A"/>
    <x v="1028"/>
    <s v="R2FHIBV8JE4CTB,R315K0BCU0KVKO,RD129PA7KQQOR,R3BTQPGZLTN48E,RH0STL2LKD7N5,RVNS9SRGUWUT3,R25CXUY1Y74QGF,R1SIGI0M0INPVB"/>
  </r>
  <r>
    <x v="1186"/>
    <x v="1172"/>
    <x v="179"/>
    <n v="13999"/>
    <n v="24850"/>
    <x v="0"/>
    <n v="222357800"/>
    <x v="1"/>
    <x v="15"/>
    <x v="5"/>
    <x v="1010"/>
    <x v="1052"/>
    <s v="AGIHTJB62LSES5P47SG25CPSV4IQ,AFLAZ32RGD2TCCZ6RXZSJTOPYUZQ,AGUO5HJBINPLO6XJKQ2PEMYWNJPA,AGNQNBLTVVNAB6NKW25OR3CFEBZQ,AGBLMAZ6GSLLNNDLH7WQPPGKG6YA,AFEC2BL5KGRD3QNBBU7AKNFT3DEA,AHQ3YSPSNJ6PTH7GQ5BAIYDVIQOQ,AEOV5M2XBOTAJ5HEJVKZHDOM2PYQ"/>
    <x v="1029"/>
    <s v="RTYS2009LXZ0F,R3DHH1B1DC2OGH,R26KSH3RBQKGT2,R214TVL0DAXY0G,R22XPNBA0P52JE,R2JCG39HM3XZKI,R30UMY6PRVGYKT,R398R1U5AOLEWZ"/>
  </r>
  <r>
    <x v="1187"/>
    <x v="1173"/>
    <x v="179"/>
    <n v="8499"/>
    <n v="16490"/>
    <x v="0"/>
    <n v="1599530"/>
    <x v="1"/>
    <x v="61"/>
    <x v="4"/>
    <x v="892"/>
    <x v="1053"/>
    <s v="AHF45IU3KZ4H47ZP3F7CZE7MHYNQ,AFK3LUAAIPVB22RJDB74TVOSPC2Q,AGCCV4MEGM6TGD4ZCPMBQICK3SNA,AGDM3424VYOWVYWB3TYVDVD2ZZLA,AFXHSMAQBFXU4A34SCILCOV37VIQ,AGO4VY6QUDHZV2JIJXHT5V22GUUQ,AFGIOF47QJUHXAPHAUEQXT6LQJVA,AG5Y7UAFKC352NVZPMRVQRENEAMA"/>
    <x v="1030"/>
    <s v="R2ZPWCXL5SRL4K,RZQBPVMZ63GKC,R3PZ9M9NRLFCBK,R2VMQ0VVXS5IEG,R2C46FNV1C79UY,R3BAG45K66JWS0,R2L5BXFZ44VH08,R1DNIFUE8H5EEW"/>
  </r>
  <r>
    <x v="1188"/>
    <x v="1174"/>
    <x v="147"/>
    <n v="949"/>
    <n v="975"/>
    <x v="0"/>
    <n v="7042425"/>
    <x v="1"/>
    <x v="90"/>
    <x v="4"/>
    <x v="1011"/>
    <x v="1054"/>
    <s v="AFWRX7NJDJNWOBKAJFVHN5WRNBZQ,AGMQBENGBYFDIFBCX7TTRXZJ42UQ,AFYY6ZT5ZOTXLDKDBSPRHTJLLZIQ,AGZ55KFBZ6HLW5UIQBEPIBBND6GQ,AH6ADLMJRC3DYSRBDFVJZEHXARGA,AFARITTBYR4HMMHALZPS4DZGMVTQ,AEOEFJ7ZBQWRXYKAX5BMGZQNMLFA,AEE2UIYAS7GME4GOS6EZWUK52KCA"/>
    <x v="1031"/>
    <s v="RUQ8WLFE1FRJ2,R3INJM16FB1HRU,R2SK87JCLEZXU5,R2ETO1K77ZMSKV,R2H68423RYLXB,R1WFAYRPS9QE0I,R3G4YE2Z67KWF,R10VUNRCJ444H"/>
  </r>
  <r>
    <x v="1189"/>
    <x v="1175"/>
    <x v="155"/>
    <n v="395"/>
    <n v="499"/>
    <x v="1"/>
    <n v="164670"/>
    <x v="1"/>
    <x v="73"/>
    <x v="1"/>
    <x v="1012"/>
    <x v="1055"/>
    <s v="AGSOQRGXBG47F35QN7GIZU6WKZ6A,AH6K7IVGP33VRVDUW7OMJK4T4XRQ,AHL6LLEVH42TSWIRQ5SEXFRUMG2A,AF2G7CBWXGVMQKYJDB63DFT5YU3Q,AF7P56JP3WZNRN4CCTRWVH3L7C3A,AFUGNPSXEVDZS2VGJUYR6CAQQO3Q,AHAJML6W5NJNUP4ZO3N2X3FFOMEA,AGSD4DN7SI3JW6IO3LB7IR5CL4NA"/>
    <x v="1032"/>
    <s v="R1STWXMMXCIH5R,R2NMOFESF8XUH0,R1ZCZPBQQ9KJK5,R1ENHRHV4PYK80,R3JYYAE7E8XMB7,R23AXNSZOR242M,RS4EISO2SVH41,R19H4V5VDOUHHC"/>
  </r>
  <r>
    <x v="1190"/>
    <x v="1176"/>
    <x v="193"/>
    <n v="635"/>
    <n v="635"/>
    <x v="0"/>
    <n v="2901950"/>
    <x v="1"/>
    <x v="26"/>
    <x v="4"/>
    <x v="1013"/>
    <x v="1056"/>
    <s v="AGC3Z3473ZVXYFMWYSAUE2T7V3MA,AEDXKCO2L3ULRQJ5IH4QNI33A44A,AGRIBJTFIAXNL5IDSUIDXLUE6I5Q,AHZBPWQ7QCCQOXQMVWFSK5PGFP4Q,AFR3HDYVY3OY2KQFIEQO2SRPTW5A,AELVBHWVUCBMI7DE345Q3MCDAJQQ,AGNJ2LVUBOBR37BVTTXCTGYBP4RQ,AH6U7NIRXZ7NQQ67NYFWEATGKDPQ"/>
    <x v="1033"/>
    <s v="RN9VBZPCHG67H,RSK3T9GASN96L,RPWBSG3KWA82A,RWGY8K9HNDNRU,R3L1XUQPJ929C7,R2XKLKC7UXH808,RM4IBEHSZRD8V,RAZEY6CB0C851"/>
  </r>
  <r>
    <x v="1191"/>
    <x v="1177"/>
    <x v="147"/>
    <n v="717"/>
    <n v="1390"/>
    <x v="0"/>
    <n v="6765130"/>
    <x v="1"/>
    <x v="61"/>
    <x v="1"/>
    <x v="1014"/>
    <x v="1057"/>
    <s v="AEK23DLXXPG7UORUYI2DDS7RFVYA,AFRBQ32JL7MJAZ42PGXUPAXZSDUA,AGY755OL4WDTREH2UHZOLN2MTP3Q,AH3R5XO5VICXIDZB6BHBA5TY6O5Q,AHN6X3QCTG7BILQUFADRQKQ4I2SQ,AFK2NWB52ANDVAGQ53VJ222Y5GSA,AEZQECWFG4XZQBBXN7EBJVDWLMWQ,AESXSM7GDPH2GLFNMTOCZATE4MHA"/>
    <x v="1034"/>
    <s v="R2T2IQ3NPMSEPC,R1RYD1G1L822TU,R3JBMU1NFJ68VJ,R2WSQQANOVVMW7,R3OIOOP7OOI9B,RXH86NNRUTTSM,R263I1US66YJWE,R1278X0YFW7IYM"/>
  </r>
  <r>
    <x v="1192"/>
    <x v="1178"/>
    <x v="194"/>
    <n v="27900"/>
    <n v="59900"/>
    <x v="0"/>
    <n v="317350200"/>
    <x v="0"/>
    <x v="3"/>
    <x v="5"/>
    <x v="1015"/>
    <x v="1058"/>
    <s v="AFDTW4TES6JHT7YJUXKDFQJPRZXQ,AFEBFFAOMPMC6L3DMOXJYP355UNA"/>
    <x v="1035"/>
    <s v="R1BD0HURZRIGKV,RKQY8Y6U3Y4BT"/>
  </r>
  <r>
    <x v="1193"/>
    <x v="1179"/>
    <x v="174"/>
    <n v="649"/>
    <n v="670"/>
    <x v="0"/>
    <n v="5216620"/>
    <x v="1"/>
    <x v="90"/>
    <x v="3"/>
    <x v="1016"/>
    <x v="1059"/>
    <s v="AH6L4HL7SHZ5FT3XJRTBG4VRQDDQ,AHM3BEM5TLDWOMRDAXTSJWFZ5TXA,AGCXOIOXQ6SMSCU5P73D2VTEEAQQ,AHJQP7JD3FSN7JT6D43MEG7F6BVQ,AET435JGPEIORB35LT7EZ4ASDRRQ,AENODVL6MR7QPBIXIIGAM54JZ6ZA,AGPIHCRS2LVMVTFCHLPYZMS6PL6Q,AGPAIQ4RMGU26NAKXGQCEB2OOS2Q"/>
    <x v="1036"/>
    <s v="R3K3LMO7VBZ15E,RIMQ7KGAFAY45,R1KDTPUO1RHWGT,RNJPU360H19UG,RRC1X279O3BYB,R3TS5E690D6AFF,R3S2E5C2I6JD1P,R1JSM9LLIPIPIE"/>
  </r>
  <r>
    <x v="1194"/>
    <x v="1180"/>
    <x v="173"/>
    <n v="193"/>
    <n v="399"/>
    <x v="1"/>
    <n v="14763"/>
    <x v="0"/>
    <x v="50"/>
    <x v="9"/>
    <x v="95"/>
    <x v="1060"/>
    <s v="AFNXAQBP6KZJYZD554ML2KJJTQVA,AEDNDMWWZ33RMM5UIXXGMEPSUYFA,AHH62JI45VG2IAZW6LEV5I2V5A3A,AFC6K2Z47KTGVTXKS3ZNPUEVLQDQ,AFB7NE24HEWG4SNDZWML7IYYMBLA,AEM3IXZKUN7EH2CFOJS6KL3YIFAA,AGC7SAVEMKWZRSJDQWYIBH2ZOMFQ,AHQS3NTHOXQUMLMUAE3FN4LSNCHA"/>
    <x v="1037"/>
    <s v="R2JQPA2EQ0WL1U,R3U349CN4O5SC6,R1J878MPQE23PD,R2R9RFXWTHCR3,R2X9MHLA6MM34,RHA2MO1Y7A64J,R19QO4H7S5AZSB,R2GYKQI0LU6PCG"/>
  </r>
  <r>
    <x v="1195"/>
    <x v="1181"/>
    <x v="141"/>
    <n v="1299"/>
    <n v="2495"/>
    <x v="0"/>
    <n v="4990"/>
    <x v="1"/>
    <x v="61"/>
    <x v="23"/>
    <x v="1017"/>
    <x v="1061"/>
    <s v="AGHT3K4KSG5MAQUSXRDT5VNB73GA,AE4Q5XQ7SZW35EEUJKQ3IV2IIBQQ"/>
    <x v="1038"/>
    <s v="R1OO2ED6615EX1,RR4S5JTJMCPA5"/>
  </r>
  <r>
    <x v="1196"/>
    <x v="1182"/>
    <x v="148"/>
    <n v="2449"/>
    <n v="3390"/>
    <x v="0"/>
    <n v="17648340"/>
    <x v="1"/>
    <x v="28"/>
    <x v="1"/>
    <x v="1018"/>
    <x v="1062"/>
    <s v="AGWRDM5YZKAAJ46Y2NUJSMCFD2RQ,AGAOIEU4KTRFNKU4K55O65W3MILA,AFJSEVZLNI3MKTWAMJJVH6N5BQOQ,AHQPMFJKEAFXVC3NVQLVVIPHDZJA,AFPERGOQHKWSN6M6CNDRGQJUPAMQ,AGL6KF3GSYVGK2WIV73Z5GTUN2MA,AFEE2S2P4LI6QSXWSLRVGRLHYIGQ,AGRZWZVM4SAPRBTOALQBUR6N6WQA"/>
    <x v="1039"/>
    <s v="R2MUOQFFMUBSEX,R2TTPMZXY7I60N,R3J2S0BEM61SOV,RNGB4OZTF3NE9,RPWGHZZ206ZUQ,R215KMCB5Y5BKK,R2XVLVMLVK698V,R3MMCNIWBVZHMH"/>
  </r>
  <r>
    <x v="1197"/>
    <x v="1183"/>
    <x v="149"/>
    <n v="1049"/>
    <n v="2499"/>
    <x v="0"/>
    <n v="1594362"/>
    <x v="0"/>
    <x v="30"/>
    <x v="7"/>
    <x v="968"/>
    <x v="1063"/>
    <s v="AGPO6ZBQ2HPAKJULWTNQSP7FOBZQ,AGMACNXEDN7CAJXDCMPUZW3MO5GQ,AG7VZ4KBXNGIBZMW6Y7H5AU4T7LQ,AFP2TFQ26IBNKAWREZ34ERZBUTVQ,AEGLSZQOSLV77Z3RYDNKQ4DHO7OA,AHVKTMZNCOGSHMV4QI3OZCGK2J6Q,AE2IPM7LGWZM72PWXD7DG2OJAEJQ,AHMWLA3HDZGMRYZNHFWY7FWZ7BZA"/>
    <x v="1040"/>
    <s v="RWIX4QGK0HB47,R2U607V82KC6LR,R34XJ1XQ2W72IB,R1IGS6R7QZHIL3,R24GH90H9QAC3X,R2CGSX3HLMIJZL,R1N6Y6SLVTC950,R2HZOPWZKCIJXD"/>
  </r>
  <r>
    <x v="1198"/>
    <x v="1184"/>
    <x v="190"/>
    <n v="2399"/>
    <n v="4200"/>
    <x v="0"/>
    <n v="1667400"/>
    <x v="1"/>
    <x v="1"/>
    <x v="11"/>
    <x v="1019"/>
    <x v="1064"/>
    <s v="AEHI7PMP7HHH3BIMEMM4D6XKJC2Q,AGZ325HAAV233447G6SUIVBMMMAA,AHA2VXNJ2E6VA2RFAAJS5ZFPF3EQ,AEJOJTOSSJNIBWO5CP655BMKQZ5A,AGLEYJPDKFHDQUKR44ANTMCVH7YQ,AFZUCCUR2EBAOJTXZAMP4GKYDGPQ,AEV6XXFLHIIAGFBXZQACBPNOKIMA,AE4GKTZA6NFJG2HC7TAMA4NIIDEQ"/>
    <x v="1041"/>
    <s v="R1B00RU3SHI9Q9,RHQJ6BFGU8S7I,RG5NSLD24104J,R3JPZAMX1OKWEU,RR77HDAK29S5E,RI9OJ89Z7HZ5F,R3T0U6U3J4PDPY,R2FFZ4RWVYRVJO"/>
  </r>
  <r>
    <x v="1199"/>
    <x v="1185"/>
    <x v="158"/>
    <n v="2286"/>
    <n v="4495"/>
    <x v="0"/>
    <n v="1465370"/>
    <x v="1"/>
    <x v="76"/>
    <x v="2"/>
    <x v="1020"/>
    <x v="1065"/>
    <s v="AGGPBIDY2R3EUF2WDFJDCB27YWUA,AEPQHH4GUMMN2KTD7VAT5DZFHUTA,AFBU5FXWPA2YVMWWIMGYMA2AG34A,AGIFWMCJ3D3MLPZ4N6OIIXK4EP7A,AELT5NENL2ZMZ3JT3QH5U5WSB25Q,AFRLWVFJ43WNDMOQDE3QFXJX62OA,AE46HCBRT2IIILPNCL32DZ5JHYMQ,AGIN3WL3VR42ECXY6SFGEVYAX5BQ"/>
    <x v="1042"/>
    <s v="RN9FDFWKUWE27,R9ERTYK7DPN51,R17LPFA7PQVV2Q,R1VIJFIRWTTF1F,R30ZXKRSMH8MBC,R3V395NK0BE964,R30BJ29AF18U6C,R2HZN4EOJBDZU2"/>
  </r>
  <r>
    <x v="1200"/>
    <x v="1186"/>
    <x v="186"/>
    <n v="499"/>
    <n v="2199"/>
    <x v="0"/>
    <n v="7755873"/>
    <x v="0"/>
    <x v="36"/>
    <x v="19"/>
    <x v="1021"/>
    <x v="1066"/>
    <s v="AH6P2FS36YMFXR6BCZY4QI3A5EGQ,AHLSHAJTU5B4XBPJGON3Q4MKMY2A,AESBXYARD65VZMCEZT6TMIF2I6AA,AFJUCN3LJPEEGA2MCUJMISQ3Q6SA,AGRGJTMI3RMO44FRRNDFQCML32BQ,AGX6OXEPVDQPCMFUTJWCGPAWKMFQ,AGQZQ2BXDDXY6D5K7HZF4CFSSZ6A,AGJD4634EZVTJUCYQETIMPBL5LVQ"/>
    <x v="1043"/>
    <s v="RUIKGKRD5Y2WM,RS2SWNB31NQTZ,R1F2SW4YE5GUXJ,R1FYDS9NWE2BJN,R6QHEB7AVI99H,RPO0OE319VG3R,R3O98DZ74AMK81,R1UHYB97GFXYMT"/>
  </r>
  <r>
    <x v="1201"/>
    <x v="1187"/>
    <x v="163"/>
    <n v="429"/>
    <n v="999"/>
    <x v="0"/>
    <n v="616383"/>
    <x v="0"/>
    <x v="48"/>
    <x v="17"/>
    <x v="1022"/>
    <x v="1067"/>
    <s v="AELHZH2PRVKJIVTQMABOTT6LUMBQ,AGNBNAIVJCEB3TBMEUWKDG6F3OAA,AEEJ6B3XBCPD2CHBKEWXRNHXM5EA,AFVUY5ZKTN2NRRFDXM6M6IOW6YXQ,AFX3VLIHVKXRNRC2HBLSBNEIV2LQ,AEQABAS4A3RXJ6CM4EX2645IUCEA,AH3SJ6WSYDG6DYJVQ7UYWAACHFMA,AFDFDVVB5IXZZBCIHG3VJVK3E3CQ"/>
    <x v="1044"/>
    <s v="R24VRMVVKTZXZU,R2SZR29UV8HPIJ,R34NPCR94RTTCU,REPOE3PIM6ZRN,R2RF6XPVSOG2R2,RHE4AF3VC0YG,RQ8DJGRM0OVUA,R2AX7J603OWTJ3"/>
  </r>
  <r>
    <x v="1202"/>
    <x v="1188"/>
    <x v="160"/>
    <n v="299"/>
    <n v="595"/>
    <x v="0"/>
    <n v="186830"/>
    <x v="0"/>
    <x v="8"/>
    <x v="1"/>
    <x v="46"/>
    <x v="1068"/>
    <s v="AEYYS445R5U3OMTCXTPFPPYIOC3A,AGRJV53VRADLDOF7VTZ75QXG7Q6Q,AFRZUJVTEHFZOVRCJJMAZTI5343A,AHPGEGRJETCIIA5N5UHXPPK7ZW3A,AGUWLDNMRBUVBQTRLDFJOU7B67WQ,AGZE52HWESBYEHQE7ZWVG6MIUTBA,AHC4U7CH7PGMKPLM3K6T36QSLJBA,AFNISIS3SIIIMSYAPMEAXNWBM4SA"/>
    <x v="1045"/>
    <s v="R2P5LLM3NUTV98,R2T24WJDYF97OT,R1H22LPZ4C01LF,R2Q0K2ZG4X5GOR,RMKFA51N2GL3C,R25ABQM4CM6CPA,R1JXDDZO9EMZD4,R1IBNDHUOM6FD6"/>
  </r>
  <r>
    <x v="1203"/>
    <x v="1189"/>
    <x v="179"/>
    <n v="5395"/>
    <n v="19990"/>
    <x v="0"/>
    <n v="10694650"/>
    <x v="0"/>
    <x v="25"/>
    <x v="5"/>
    <x v="1023"/>
    <x v="1069"/>
    <s v="AG6ST6L57J4B7UHNXKEV55ZP3NPQ,AHJYH6BZ2SXIWIEUPNPC75P6ZWEA,AEOIPHSMBDVHZPYBH76LQEFONJQA,AFZ56RXI37SOY5JWTOPITA6FUFQA,AHTQNDXEZ2JFDY6U3YVUQXL454LA,AFFVGMQSTPJEJCPOO4ICULDQQIVQ,AGBLLO3IZWOWUZPRCZHTVSM3ZUKA,AHAC7B6KYGC4V2SR7JY3O347OBJA"/>
    <x v="1046"/>
    <s v="R1BRNGXN1P2SNY,R1MLFHXV5FZHKJ,R3JDJSYI7QMMXW,R1SO4U2YQ4QVI7,RNKC5XGEH5NV2,R2FZGTY0F38C1H,R240P2TKGWDYW0,R2I902T88OZJ4E"/>
  </r>
  <r>
    <x v="1204"/>
    <x v="1190"/>
    <x v="147"/>
    <n v="559"/>
    <n v="1010"/>
    <x v="0"/>
    <n v="17498250"/>
    <x v="1"/>
    <x v="32"/>
    <x v="3"/>
    <x v="1024"/>
    <x v="1070"/>
    <s v="AFRHROLDDYV3Z75BI2LCW6O6OPTQ,AHTYYRQCRKLTWIECJ3QMHUNOYVRQ,AEEDAYAZG3NHVRQC4VQJO7UOGA6Q,AFR4WQF4SHGWAFPVW7SUGKDR7P5A,AH5Y6ZM2DJB7ZNP5ARJTNRW4TNHA,AGHRWZJQVN3R7S4TP5J2USU5E4VA,AE7VMF3T7AZVT6UB7TAZ2CVBTECQ,AE55VMGAF6S4FH763DDIXLTZIVBA"/>
    <x v="1047"/>
    <s v="RNEAQQCZW4BQR,R3QX33JL1X0RQ2,R190BAYCEPAT8R,R1CCAJOU1DMY14,R2KPPV8ZRKYJYF,R2N5CX7I9OROMB,RN0DQOQT1HQTW,R6EYGLUKXGGAH"/>
  </r>
  <r>
    <x v="1205"/>
    <x v="1191"/>
    <x v="147"/>
    <n v="660"/>
    <n v="1100"/>
    <x v="0"/>
    <n v="100100"/>
    <x v="1"/>
    <x v="54"/>
    <x v="9"/>
    <x v="1025"/>
    <x v="1071"/>
    <s v="AEPMS5PFD6A3CBZ7A5GCVJURRQPA,AFSKCZCQS5Q2D5IFYXRTCAEG5BZA,AFLYLUQJLNGO32IJITTXKWO2YOCA,AH43ILYGJQUD5563RLERPIE2UMCQ,AEW6MNLEJPNDYI52OFUVMB3EDYMA,AHFF6M6NA23SOFKPPX22FLLPRELA,AF4LT2MRA6U4IPL63X5ANNO5BLOA,AGLMUN4K5NVDCVNPMNI5OF2IH5LA"/>
    <x v="1048"/>
    <s v="R2F0IBB2PGO45G,RJFI2R3H927Q,RC7IDRI4JEBY7,R32SRTV86GX7PE,R280BK653XF5IU,R1TL5WY2M25VGJ,R2BSYUX6ABDXCI,R3IWMYQP9WYGE1"/>
  </r>
  <r>
    <x v="1206"/>
    <x v="1192"/>
    <x v="159"/>
    <n v="419"/>
    <n v="999"/>
    <x v="0"/>
    <n v="226773"/>
    <x v="0"/>
    <x v="30"/>
    <x v="5"/>
    <x v="239"/>
    <x v="1072"/>
    <s v="AGATYIKGAWO26SQJ7K7TDN2LFUSQ,AFRJHB6VXULSM53VYU5TBJL3F62Q,AEUJCWHLY4ZE4YHU5HVUSHLTKNTA,AGLD2LXDWUQZSZDFC3U7H6N3VFAQ,AHS4FBZAI7M2PJ5BAYWJDCIB3I6Q,AF5XD4J2O3Y5AVWNBSHPYLPQXQNA,AFR5OERHAWKGE5BFDJ5FVFKGGXQQ,AGANY4HWSF32KZFVMOTNULK2RQBQ"/>
    <x v="1049"/>
    <s v="R3LK3T3R4O8FU7,RGKDXCG824W5,R32ISLP60XI7WG,R3HCQZ8VAQXLAM,R21NKRX5SKSE3,R1JCAOH6CT4ZDX,RBPCGQGUPOSY,R23PLPS8OE8OR6"/>
  </r>
  <r>
    <x v="1207"/>
    <x v="1193"/>
    <x v="152"/>
    <n v="7349"/>
    <n v="10900"/>
    <x v="0"/>
    <n v="130331300"/>
    <x v="1"/>
    <x v="9"/>
    <x v="0"/>
    <x v="1026"/>
    <x v="1073"/>
    <s v="AG3PLRKXVXLYQ7YHOIU4QVWWFBAQ,AHRU7JSVBHVEBWI2H2N6CVM3IIPQ,AH4ZQO5NIBMSXG7LLOGJ67WQ54IA,AFY4C2ZKXRWWGZRC2WIRBN4HTT7A,AEBBDZUR4T6MWDXS4COIUJLYXHHA,AFYENENKOXRC77BZ5JFXNG6GBNAA,AESSNDMFJZFM6Q5URYBYPEIUSYNQ,AERCNZE7BL2UQB45USYQ3NS3KDHA"/>
    <x v="1050"/>
    <s v="R1YVS42PE19S0D,R3DONAXVXXHGDY,R6PIB7C4JS214,R1IUZ4ZBSB7KQ2,R2LJBGGLXY8MMO,R2LXCMNDSZ18EC,RTNR1AFNBXK4C,R14X6K190U5P2"/>
  </r>
  <r>
    <x v="1208"/>
    <x v="1194"/>
    <x v="164"/>
    <n v="2899"/>
    <n v="4005"/>
    <x v="0"/>
    <n v="28595700"/>
    <x v="1"/>
    <x v="28"/>
    <x v="4"/>
    <x v="1027"/>
    <x v="1074"/>
    <s v="AG2REE6BFNII6CHJQ2HQCG4Q5BWQ,AGPSJBF6CTEE4MJG3X5Z3DMJEJZA,AGY545OCMI3P63JWXM4QMK7QXCIA,AFQBNWTWNCOQH65QJK2TGLWRYCJA,AHVFTQFFKLLV5IFJDEQBTF4ZFI5Q,AH7XAZIRDIDE2HVRZAZ4J4BSG3NA,AFJI2CTQBDXHG74Q3R6S5RPYTOWQ,AHAXO75FQ7QCFXWMJF4JNHNS3A7Q"/>
    <x v="1051"/>
    <s v="R3W8PELKPQYYI,R3AV7SRJJGTMF2,R4A9Q67LKCDN3,R3AV2JB3F2MMO3,RI4BBDQRBX3QS,R2N9AER7WVBMQU,RHZ7QGZ3QY95Q,R36IMPCVTWBT4A"/>
  </r>
  <r>
    <x v="1209"/>
    <x v="1195"/>
    <x v="158"/>
    <n v="1799"/>
    <n v="3295"/>
    <x v="0"/>
    <n v="2263665"/>
    <x v="1"/>
    <x v="32"/>
    <x v="11"/>
    <x v="1028"/>
    <x v="1075"/>
    <s v="AE4L3MBEACOHT7Y7GGWQ72DUJ6SA,AELHNY42N2WPTZN5R42GOW2RO5SA,AG5ST5LJL5DUIYA5AH5V4EFXO4JQ,AG5V75LPUVIVS3DFZNN4UEK2FBJA,AEQSYGYF7LVSIVQEEXPC6VCMLBJQ,AH4OBRDNZVTVDLWTAV2V3B422AVQ,AHTBKWSU5IG46LZWJ3QQZKL6LTJA,AFKSCELXRYLARIVIXIWJQPHL5AHQ"/>
    <x v="1052"/>
    <s v="RHK81ZNE4PTND,R1APOT5W7NCQ0K,R2TC26RQAISV2N,R29YF4D5Q0NB7T,RUNNMDT7UQU00,RU90SRND4C6NC,R2RM3RN5D9HC4M,RC89DCR0F7SCA"/>
  </r>
  <r>
    <x v="1210"/>
    <x v="1196"/>
    <x v="160"/>
    <n v="1474"/>
    <n v="4650"/>
    <x v="0"/>
    <n v="4859250"/>
    <x v="0"/>
    <x v="45"/>
    <x v="3"/>
    <x v="79"/>
    <x v="79"/>
    <s v="AEYHTCWWZYU3JQBU6SLNFFT3OMVQ,AEEYMW4YXUA5ZC4H34CHUW5EPFKA,AFJM5RTEFFX7H3WDQYDY6GX5HPNA,AG6JEDS3UJIQHXUGHEQHW7XHL2KQ,AE3BLMRIEOFTPVYRWPR7P5QUL5RA,AGOEGXCUQTAT4C57KQHXQJ4X25PQ,AEF4QBAINOQAYMSVNXHYZE7AYTSQ,AEFIOOBMEJPER2FTC4AVKEZ44NYA"/>
    <x v="1053"/>
    <s v="R2KA10FTGOHQYB,REYTAGJ74749P,R2K1HT3L3AA6YD,R2QPRH31E0VIXG,RB7KRXWWEVCNK,R21JTGL4FLUYFT,RCYHGGNFDK4S3,R28YJ8VEV2B2GS"/>
  </r>
  <r>
    <x v="1211"/>
    <x v="1197"/>
    <x v="179"/>
    <n v="15999"/>
    <n v="24500"/>
    <x v="0"/>
    <n v="274547000"/>
    <x v="1"/>
    <x v="31"/>
    <x v="1"/>
    <x v="1029"/>
    <x v="1076"/>
    <s v="AELCV26DAB56JEU7CL2LUTR2TYKA,AHQQWCVTBJQ767433OZGYVW7OJVA,AGPQAC65TOG2HWQ42LE4JB46OUJA,AENORZWFAJOJLG4FLUB2LHOB25MQ,AHAAEQSQJFRGPLP6U2LG2TWXFVOA,AFHPAS35RXP7JEKV5KVVGGYIOV6Q,AGIWQJDJXJNGJDO5DNIML4ATNVEQ,AHZG2MJP5M6GKLC6YVHOJTZ3ZAKA"/>
    <x v="1054"/>
    <s v="RU0EQUWAQWSU6,R2R99SCVYQYHPL,R7O3R0R2OR9EZ,R1EO91IQFDEPU8,RMYWUK6J83TM9,R3GV3HMKR68771,R3MB7ZUKQPAQ1C,R1QKEORLV97GNT"/>
  </r>
  <r>
    <x v="1212"/>
    <x v="1198"/>
    <x v="149"/>
    <n v="3645"/>
    <n v="6070"/>
    <x v="0"/>
    <n v="3405270"/>
    <x v="1"/>
    <x v="54"/>
    <x v="0"/>
    <x v="1030"/>
    <x v="1077"/>
    <s v="AENQUXAACC6E53BRVBZPXCC356OA,AEBGRX2UHNMQHYKUQFHGDUPE4UCA,AEEWHS6M7UDMDKWHZSVVHGW5JJUQ,AHJEMKM64LMY6YJR5AE3RMA2IW7Q,AHZHKXL5TIRPYY5YI5IUSYODJZSA,AHOTFNEAM62KASA6YHCDNPGNNZRQ,AGFQZRCAAKEW5ULV2UIU4RBI6IEQ,AE6ZHG2AXD6VPRRT3EUFSGVQJKOA"/>
    <x v="1055"/>
    <s v="R3TCEP7588ZBZ,R2I5P8LAU0IX8X,R19Q8ONLFVVDNG,RTAB1NOENZ16O,R2088N9Y90R4IZ,R3R8TSL66Y6E6F,R29WIAZC4ETAX2,R2J8KC6I69DKED"/>
  </r>
  <r>
    <x v="1213"/>
    <x v="1199"/>
    <x v="146"/>
    <n v="375"/>
    <n v="999"/>
    <x v="0"/>
    <n v="1986012"/>
    <x v="0"/>
    <x v="33"/>
    <x v="9"/>
    <x v="1031"/>
    <x v="1078"/>
    <s v="AGR7UFLFQ3KUH7644ARDPSSYAZ2Q,AGMHSLSOBPJRH6RCZBNKNZ2YQY6Q,AENX4IK4CRKRAOJQOLMRH6QNCTCA,AFAW47CO7UX37TKZSGRUHIKZMATA,AHUHAGOBF67BLOQGF3C5GBFOPPYQ,AF6UFCDLC6WSCFBZE56AMTOFKNVA,AG2FFL77UFH5Y44BU4FY2FKT6YAQ,AE7Q7KWRZ7MHMTD4I63KVNQQLOGQ"/>
    <x v="1056"/>
    <s v="R38F8NXSXYDTXY,RVHJAX9LZXL81,R2E2LEW31FG8SL,RR4N76OXC0SFK,R3RUZMOBCK3L6O,RLT5ZN2J9CR4R,RE3SOUOHD3XN5,R1A4SOUGDN8TRQ"/>
  </r>
  <r>
    <x v="1214"/>
    <x v="1200"/>
    <x v="175"/>
    <n v="2976"/>
    <n v="3945"/>
    <x v="0"/>
    <n v="14754300"/>
    <x v="1"/>
    <x v="23"/>
    <x v="0"/>
    <x v="1032"/>
    <x v="1079"/>
    <s v="AG636YCW33ZTJ3O67MQZNNNAIJVQ,AGJL5WHO3VVJALGYBKA7UUMANF4A,AG56GJXG2U4TIZ42J4H5SIAOZFSQ,AHRJPSHYWW7POL5N5G7HI6D2UXNA,AE4PB2D5M7A6CIPE4SHZMHIDDIBA,AFYZBDPD6PGSHBHPHQTOVJW4QFCQ,AHCF6MDMVOOGIZK7AQMS5E4ZOJKA,AG6S5T3PING6QXZAUDDTH6FO7ICA"/>
    <x v="1057"/>
    <s v="R1OMQV5UFU8OAK,R1ZKAUAWGCN68M,R372LY89QNU1WS,RSZSH0XP6FHXL,R1QBFW8U0VSW9,RCX3IHOVKD69A,R3PESF4URSOFRC,R15SV1BX6S6PS9"/>
  </r>
  <r>
    <x v="1215"/>
    <x v="1201"/>
    <x v="191"/>
    <n v="1099"/>
    <n v="1499"/>
    <x v="0"/>
    <n v="6597099"/>
    <x v="1"/>
    <x v="35"/>
    <x v="3"/>
    <x v="1033"/>
    <x v="1080"/>
    <s v="AGVONMMX6YJEEGSYPHCV2JQBJYSQ,AF5FBMSRN3DNZ5VA7QO34JVWM3FQ,AFDPYHNXY5R5DCB7GLDCSX24CQ7A,AF3FQ4SRTJYSEHJJW2UP5WM3LRSA,AEE5QN5TSLHUPXJL4WX76DZW3YEQ,AFGIFBW7GHAMXX5YNQFSE3HQYEWA,AF36AG5NBJM77D5PW7A3Q3SNKNOQ,AEQSEIQ55YRS5ITY6PMOHDFCJJWA"/>
    <x v="1058"/>
    <s v="RKV8CMWS5JH6D,R1QIQ59JU5UE4V,R2L12WCBQ4OCVC,R1UF72K40NHBF1,R9J5VXGXQDEI5,RDU15S26VUSDV,R3JYUNYTYNOS5E,R281VFJGSFWPSV"/>
  </r>
  <r>
    <x v="1216"/>
    <x v="1202"/>
    <x v="156"/>
    <n v="2575"/>
    <n v="6700"/>
    <x v="0"/>
    <n v="4093700"/>
    <x v="0"/>
    <x v="33"/>
    <x v="0"/>
    <x v="1034"/>
    <x v="1081"/>
    <s v="AFS2KZ7HYC7JUO5JOGPAQY2IKNGA,AEXELC7IXD4IBM7P4BQNFF5PENSA,AEHSEYWIGX2757A2UWJS7J2CG3CA,AH2UIFL2ZLH7AZP6L2I6JNJNDR7Q,AGESDEISSJA7HFM6224YLOY7AOSA,AEKM3HT4LYB2UVTFZQYLNGHALBFA,AHSAKHOAXLHAC5I6OCL22DC6WOLA,AGXJ5BSSV5THYPGNS7GJJVFNOKKA"/>
    <x v="1059"/>
    <s v="R28OJFR9T45794,R1Q7JAGLTGSLIR,R17RCVE0E6A6XA,R280FE6OS8V8I4,RMC53XMIQL6LY,R1TL181OM5ZWSJ,RL6IWO0F5BP3F,R2VCXQVEFYZWR8"/>
  </r>
  <r>
    <x v="1217"/>
    <x v="1203"/>
    <x v="148"/>
    <n v="1649"/>
    <n v="2800"/>
    <x v="0"/>
    <n v="6053600"/>
    <x v="1"/>
    <x v="19"/>
    <x v="2"/>
    <x v="825"/>
    <x v="1082"/>
    <s v="AHZFKWGDBRQKNMNQ4ZPL52OZBRKA,AGBEFVJFOQIRF7C7KY5VN6XO7JEA,AGN47LODJXDWX6WWSS5JJLKP2HWQ,AGJRVBQJIVB445HIWTFCZOI37IQA,AHCNUZM2XGWJXQHPWYVZMS5CAEMA,AFQICBBGIA6ED2FXXYEVEVKDFOWQ,AELILYZUYXGJOFN2P7KT7OEUBM2Q,AEJHZ5W2C7AYFISGPX7WSDVSIYEQ"/>
    <x v="1060"/>
    <s v="R2F6HAXHI2E0QM,R3ARFHUPI2UTDN,R2NFBRLIKTBYX6,R1NQQIZHCDSRL8,RU6YHY3TNNV6U,R2F0F9H707NNWH,R32GR67TTDTEH,RMA358YLCTHG2"/>
  </r>
  <r>
    <x v="1218"/>
    <x v="1204"/>
    <x v="146"/>
    <n v="799"/>
    <n v="1699"/>
    <x v="0"/>
    <n v="164803"/>
    <x v="0"/>
    <x v="3"/>
    <x v="1"/>
    <x v="892"/>
    <x v="919"/>
    <s v="AGBNLIOKIT72A2TBLG6A35XUEIMQ,AFTFMOXP7SKX4NJJIYLRJ4TAKZZQ,AFQAXRM4XEA72PNIMWCW2F53ISWA,AEBDUINAFKTVCCEEHAXKR7AG5LXA,AGYKZQYHVADBHYAL7U5P7F4KSRBQ,AECVPCTS5NOO6MT4NUYJJBUT7COA,AHKUEAEHUGIV6L2V7PGR7PCJ5JIA,AFU6BDGJZI74Y35UXM2RWQLLTIHA"/>
    <x v="1061"/>
    <s v="R31WQ6LSRGW2ZR,R38HZUI1W51JF2,R3ORITJ44RSH6F,R19ZBL4YHKSF9E,R3H95PXGDM3OFT,R2OAZG856SPCH0,R23KHIP7PE2TA4,RXHZQKEGCUAY8"/>
  </r>
  <r>
    <x v="1219"/>
    <x v="1205"/>
    <x v="146"/>
    <n v="765"/>
    <n v="970"/>
    <x v="0"/>
    <n v="5873350"/>
    <x v="1"/>
    <x v="73"/>
    <x v="0"/>
    <x v="1035"/>
    <x v="1083"/>
    <s v="AEQX3KIYFY6RCTFIX2J76NVKPF3Q,AGHE2Y6SEZXUO5QR44FVYOZ52B5A,AFU46CW62ED472TF44RSU3HQ7HQA,AFOCLJYM3NII6TR3FOJVXFTY2SLA,AFJDCQHDXSOYUGXT2X3FCUO7K33Q,AFPHGWJFEN2UK47F2RDYBL6YUAZA,AG7O2DWNCAQIAMWYENDUQG3P5FPA,AFKB6MWYZHS44ZDTVNSMRGBR2CGA"/>
    <x v="1062"/>
    <s v="R3R9NQXE7ERW69,R31DY4L4738GNN,R3347MGIFGCWJS,R263YLUZGHS5XD,R1ETYQQ9DO5CT3,R2D2D3D80JZBY3,RB0Q5W9URO8ZE,R3SYQPLCIXHS1E"/>
  </r>
  <r>
    <x v="1220"/>
    <x v="1206"/>
    <x v="142"/>
    <n v="999"/>
    <n v="1500"/>
    <x v="0"/>
    <n v="579000"/>
    <x v="1"/>
    <x v="9"/>
    <x v="0"/>
    <x v="1036"/>
    <x v="1084"/>
    <s v="AFXT4M4YZCGYWUG22BMXEOB7VUOA,AEZWBVOWAZGCLKUNZXNBRCMWR2TQ,AH2IMO7T23MIAIHRLZGUSPHEXSZQ,AFNIVT3EJUTT7FKZW6GZVEWWT7HQ,AEJ4WWMJAKONQU4XNWCKIGA5U4LQ,AGEMLCWZLIJVZMIMPK3J4NEX5SMA,AFP7CS7L7WZM3OXFXC77IPNINGUA,AGJCU3HCKI6FYPKYS6FBZGJOQJ6A"/>
    <x v="1063"/>
    <s v="RVV3VEBYM65XS,R25CPGMH2YOEGC,RL1N0IR94UURO,RJDDXBOXLND1S,R1RIAS936O3KJB,R2HJLACK6M123R,R37WC2OOJ7EH00,R552K8E1PGVSB"/>
  </r>
  <r>
    <x v="1221"/>
    <x v="1207"/>
    <x v="195"/>
    <n v="587"/>
    <n v="1295"/>
    <x v="0"/>
    <n v="721315"/>
    <x v="0"/>
    <x v="10"/>
    <x v="3"/>
    <x v="1037"/>
    <x v="1085"/>
    <s v="AGYTFOW77SU6CYA7L2ID3IYBWMLA,AHAHGFYVEV3DXUG3GQFCUPBSHTZQ,AEOVVK7XRSH3T5SSQLE42FWIY3RQ,AE2XSRIZGIHUEHFRYKTLVQIKYFKA,AGHEDHPCRHKYDPXWSKRKEP7HLNDA,AGEM42HY6YHDGMWMGZYPLVHA27XA,AEHXNDAJNJXBV4NGZ2ZWKIPPJREQ,AGQ2KOOSNRJVNY3PYFXFZPRKDIDA"/>
    <x v="1064"/>
    <s v="R243ZL6I5OCPFC,RMRDDMYPHJVVP,R3T10OKWTH8OE8,RMG3T7RJ48ZLD,R3UFE6QT0QHH7G,R3X13NSZ9R7V8,RDV1T7ZH0FK06,RUQIUJ24RX540"/>
  </r>
  <r>
    <x v="1222"/>
    <x v="1208"/>
    <x v="196"/>
    <n v="12609"/>
    <n v="23999"/>
    <x v="0"/>
    <n v="54909712"/>
    <x v="1"/>
    <x v="41"/>
    <x v="5"/>
    <x v="1038"/>
    <x v="1086"/>
    <s v="AHJT2MQLGOFNAFFNLLJGIYO5LT5Q,AHVXXQOUU54RYRBWFDE7VI3S5PLA,AF4TTIEDYAPHWU7WG5UTJM345ZHQ,AH4CZ72FCY3JIQJAEGG3IL5MOC3Q,AHYALQ3NLFMTU52IWFICXNJIC7VA,AEIJBUDBWBW6XM22W5US5BWDBFYA,AH722R3XI2Z5PC7QQ6YUEXE6V2DA,AHWW4TSZL3AGYOBMIKJHP56I4O6Q"/>
    <x v="1065"/>
    <s v="R3URL5J0TF2CFR,R37JPC46NZUYM4,R1OQKLY9Q4GY95,R32GL6C68NHZHW,RROVBM9HC5VHW,RYKSWQWZ75CWA,R1DIINFPSDUN2C,R2YE4LXQQUWF7F"/>
  </r>
  <r>
    <x v="1223"/>
    <x v="1209"/>
    <x v="147"/>
    <n v="699"/>
    <n v="850"/>
    <x v="0"/>
    <n v="940100"/>
    <x v="1"/>
    <x v="75"/>
    <x v="3"/>
    <x v="1039"/>
    <x v="1087"/>
    <s v="AHC7U7MTAN2Y2T6X2G43SWSQHETQ,AFN6JOIM4WB7CBNNAM7JQJAJVZNQ,AER7ER4GHJ65LKQFSIRZG6DSEC5Q,AF6PJDQ5GNVGTIYXA5ZCTCKBLHEA,AHU5Q5IFZNU5KKPBZBP2Q63V5NFQ,AEBY74RXWDNJOHARPUMVQT5MY5XA,AFLIUDPXTMHWUWXDEPUT72WCMQAQ,AFIOG6MKUPF37DAJ5VTKKPFG62AQ"/>
    <x v="1066"/>
    <s v="R1ZMYNJKIPID9R,R21HYR2IZWHCTU,RF3YHF01ASGWA,R10AUP1PXSZ48T,R2BF4IQECR3SFS,R1QSF7UGCDTRKX,R3DE0HC1JNBC6C,RLPLHEPRNO61J"/>
  </r>
  <r>
    <x v="1224"/>
    <x v="1210"/>
    <x v="165"/>
    <n v="3799"/>
    <n v="6000"/>
    <x v="0"/>
    <n v="71610000"/>
    <x v="1"/>
    <x v="42"/>
    <x v="0"/>
    <x v="1040"/>
    <x v="1088"/>
    <s v="AGRAAUFFZVW3L5L4MV65HRI63NPA,AGSMGWHNRQAZOOIPF7UOSNBQDNIQ,AFJZWYEHRGAPQPS5N64LTC3JOCXA,AHERFNSW6YQVDARIDK6WI3GFTCLA,AH2R6HPCGKBGV62HAZ3BH3HFMIPQ,AFAR6KANGGM4XIVC6ZDTSEONGR6A,AE2WVSMP7ZOFNGQWHUPQNRZHLOVQ,AEJNLPO52JIB3UFIIIGFMQBJCJLQ"/>
    <x v="1067"/>
    <s v="R3RFDGR8TPI8RK,RAKVMHE1HIAWS,R993RWWGJ9AOK,RG1S054Z1LNM,RXNSR6DWHY21T,R2UAN2MTFP5KVM,RVXBEXV3GDXD8,R3NEQG8JV6357R"/>
  </r>
  <r>
    <x v="1225"/>
    <x v="1211"/>
    <x v="153"/>
    <n v="640"/>
    <n v="1020"/>
    <x v="0"/>
    <n v="5160180"/>
    <x v="1"/>
    <x v="42"/>
    <x v="3"/>
    <x v="1041"/>
    <x v="1089"/>
    <s v="AGD2UEWN67Y75EOCKEJE7TSOKPDA,AGD4TUF2TI74HZLJF4SEZHSJL5LQ,AEVI6BPCNUCWF43ZU36XOMZAZUSQ,AGCRBPV45GJOL34GSLRX4FPLED7A,AE4IXYSBU6N2L4ABI3FPVKYOL4XQ,AGKCZKL5F5SWMXTE7EOOX2TVAP6A,AHAWYKI6SKVO2NGCZ4BDJ4WWSZCQ,AE6MBEP4HN5HDV6LIEEN54UBRPWQ"/>
    <x v="1068"/>
    <s v="R88E54B144DD0,R3FL7Q9VYK7FX,R179TG3O7PDRPF,R3Q8O6PFUVQU7A,R8AM97GFJ0FQP,R1XSLD1GQ10QW7,R1AN77ZWAV7W2O,R1JOWRTOHMS9W3"/>
  </r>
  <r>
    <x v="1226"/>
    <x v="1212"/>
    <x v="141"/>
    <n v="979"/>
    <n v="1999"/>
    <x v="0"/>
    <n v="313843"/>
    <x v="0"/>
    <x v="24"/>
    <x v="2"/>
    <x v="1042"/>
    <x v="1090"/>
    <s v="AGUJD7ONEYENBWZTZDMV2R5WUS5Q,AFX56WJDKZA5QDCLNHWGZE4WBM2A,AHQH32FK57N5R4DXCYRDFJERD3MA,AF3O2DRWWLEEYZOWDPONHNCYOYCA,AHBY5WOGTC3LCNKSXEH6XYLX4C7A,AEB2QT7KVD2RVAWLPXGQFJ3ERYWQ,AFT3QGE4IU2G7IBMCWEWET7DAAAQ,AEQR7OAEEWSVH3FXEK6VO2ELW2LQ"/>
    <x v="1069"/>
    <s v="R3EH3U82O1X3NA,RFZS8GTC3FBL5,RPXUHUM30UTOQ,R1AI9WFQ3G1DHX,RW7GLU8WKBE0M,R8JGWFB8APIP2,R2WSL4EHLPOXQ6,R1B73QMNM4YS1Q"/>
  </r>
  <r>
    <x v="1227"/>
    <x v="1213"/>
    <x v="149"/>
    <n v="5365"/>
    <n v="7445"/>
    <x v="0"/>
    <n v="26682880"/>
    <x v="1"/>
    <x v="28"/>
    <x v="2"/>
    <x v="1043"/>
    <x v="1091"/>
    <s v="AH2PWK54MG3S6EOHGLGP3LTQJOAQ,AHKY24SIF5BG5XOFBACXN33XUO3Q,AGLCQ6Z2KEIXM7DC7JFZEN623CHQ,AGVRXUM3GMUGSUDI2BCELQ5G3MRQ,AFFJF7JN2X3UKBT33BHFMU2FCDIQ,AH3LPGUYC6VZUHBLHZKGMMBT5HGQ,AHHQ5CWRAMNLLPSINLJSICBU7CRQ,AGSHCIHX3V7HS6F6W2XTBOYFX5WQ"/>
    <x v="1070"/>
    <s v="R3573XWMBZ88LW,RYNFBD6U8G0VG,R2NLFJL73LNWXM,R1DOYFCE2U82WE,ROTYDHVA4QC9L,R314WOWD2JI7BC,RFMW7AV5SCYI4,R17OEBPM77XXFS"/>
  </r>
  <r>
    <x v="1228"/>
    <x v="1214"/>
    <x v="156"/>
    <n v="3199"/>
    <n v="3500"/>
    <x v="0"/>
    <n v="6646500"/>
    <x v="1"/>
    <x v="91"/>
    <x v="0"/>
    <x v="1044"/>
    <x v="1092"/>
    <s v="AEUTMRODCZ5QP6FRYACICHQHJGJA,AGBAIGEU4LX4TAQQOENWMZBZCV3A,AHDSUGLHNAFKFMGKJPLS5HLJFL7Q,AHBRTDUHKMIYUZLP6W7RM4IMFV4A,AHK6Y7FOVUIRNCIYQUA4BBIKXOGA,AFH3LWABFWVDV36O4EA7EDMVB7OQ,AGK46AGUBC3MLDF3UJFYKYVXX7JA,AGZ2OFZQWKMUV5RUP367QIUEDFWQ"/>
    <x v="1071"/>
    <s v="RDXQHIOFK1PKR,R3SVTCGHMIRBEU,R1IZIEXJ4GIYSS,RDUMYFY75NN95,R2GX29CH20R2HN,R246JQ5OCCXV4C,R3OUB0HZCUEZBL,R2ZYHN8QERPN3K"/>
  </r>
  <r>
    <x v="1229"/>
    <x v="1215"/>
    <x v="183"/>
    <n v="979"/>
    <n v="1395"/>
    <x v="0"/>
    <n v="21276540"/>
    <x v="1"/>
    <x v="77"/>
    <x v="0"/>
    <x v="1045"/>
    <x v="1093"/>
    <s v="AFA27PWZ7R6SHPUK6YI3LUPVQAXA,AH3YMZDQPMC4SNFHGLOEIFEO5P4A,AGC7U4WCJ72KSPKZJE6SA6ULCNAA,AF2I6FEF7CCDHSXJQCMHRDLEV4UA,AGZYDFV5X762ARBCKH3CXTG4QUTA,AGBBKPN6FHVMRRHWZVRJ7O45VG7Q,AHON53VQVWWCC3G7B6BF4BE7ZESQ,AG57G63ZBJYDUGVZ2VRDSZD6L4ZA"/>
    <x v="1072"/>
    <s v="RKYJMDLBEO56M,R376767ZF0GAG9,R34R6IMCCGAV5E,R2JQ1CZWIUOSXX,R30SGGX9LU3IEW,RPP3YL70C1J1I,R2Y8Z95B7LQZHR,RERXVOZZDMCMH"/>
  </r>
  <r>
    <x v="1230"/>
    <x v="1216"/>
    <x v="140"/>
    <n v="929"/>
    <n v="2199"/>
    <x v="0"/>
    <n v="8796"/>
    <x v="0"/>
    <x v="30"/>
    <x v="7"/>
    <x v="803"/>
    <x v="1094"/>
    <s v="AFVRAZD6HB5ALMMLJRZYAA45RKFQ,AGUO5ELH4U5ORQ4F4NYJQNZNTX3A,AEKTWPXEMR5QE53HL2AV2SVFK2SQ"/>
    <x v="1073"/>
    <s v="R34GHCVBN6M7BX,R3OA62LXAITW86,R3YGN1PYLTA95"/>
  </r>
  <r>
    <x v="1231"/>
    <x v="1217"/>
    <x v="184"/>
    <n v="3710"/>
    <n v="4330"/>
    <x v="0"/>
    <n v="7196460"/>
    <x v="1"/>
    <x v="81"/>
    <x v="7"/>
    <x v="613"/>
    <x v="1095"/>
    <s v="AHWEG7FHG5CEE2TMD524HYGNU32Q,AGYUMZDNBIOODZYCN4GHMJ3F44VA,AEJM34LROKAFVQ432EM4D4JLSOQA,AF5W2TAYXQ3FWMTFIEHR6R2NOCKA,AFH5ZUO3KMVT2SYS6CNMMXZA4SZQ,AH2KFGXW374DTI6UT4U7V3NFJRQA,AFMR44UPPEJS3KH7CZZTLBGUY7RQ,AFUSIVMKLXOVGMV7AEF5FRQGLJHA"/>
    <x v="1074"/>
    <s v="R138ITHIJ8RJ6M,R1KZ4GHZKT2TPA,R1SUUZASWMKX38,R1UZWXA61RMVAG,R1ITYM212PMU7Y,R3GAC6LEDQRXWV,RCD1ZRKX9XILR,R1JOZFF0PN5PHU"/>
  </r>
  <r>
    <x v="1232"/>
    <x v="1218"/>
    <x v="148"/>
    <n v="2033"/>
    <n v="4295"/>
    <x v="0"/>
    <n v="1812490"/>
    <x v="0"/>
    <x v="3"/>
    <x v="10"/>
    <x v="1046"/>
    <x v="1096"/>
    <s v="AEP43IVDSJR5UREBLL53W5AJKZTQ,AEJS5VAOH7KD6X2F3TAMXOCXSOPA,AHQ2K3MM7CU5KAOLTRHNV4HHMKVA,AFR7AVNAODFBSW5HPTITQMLUOFKQ,AGFKW6ILYGZKEDCK55ADC6QLYEJA,AE24UFIVBSESSEV7UALTKP7K5Z4A,AHIFIRZZSK7NK4HWJ7FCYSHQ7KKQ,AFHYPBJQA4XGEWJLPUSFVQU2EKXA"/>
    <x v="1075"/>
    <s v="R1HFQQWKU1B7T9,R3HPSXLWX2RSHO,R2ZFEFLH2H6BOJ,RGRLYUCCNW475,R3V539LPWIH3CD,R2XI5MDOB81641,R22CGQQGZP9IJE,R1UL38ZEBW713N"/>
  </r>
  <r>
    <x v="1233"/>
    <x v="1219"/>
    <x v="140"/>
    <n v="9495"/>
    <n v="18990"/>
    <x v="0"/>
    <n v="1500210"/>
    <x v="0"/>
    <x v="8"/>
    <x v="0"/>
    <x v="942"/>
    <x v="1097"/>
    <s v="AFIW2LGGEMKYVUE6UG2YLJ73QOLA,AEQFXB3NZOMW4N72EAGVDHFV7M4A,AGRAJW47BFWMQE426JX6TR2BCELQ,AGSJ64KS4SFGZOJTR4TWAMQHNTIQ,AETH7LKNVDPFD2WPRVL7WXXCQXQA,AFDQX4OPUFUN56VXCWO54Z7O2AEA,AGILEHPBZZUJACQFI527X6HPPS2Q,AEAKW6XSSNBTTT2SHXRSIYJ3P2KA"/>
    <x v="1076"/>
    <s v="R3E3VUOM7IQWIG,RZ2N6DQS7N3YW,R1M6LN7UHLOFD5,RSFAK41WPQNGS,RFTJVE897RMI1,R5BPUDDXQP2LX,R1RNRZ1O5EQLX2,R2RPW3A6WAAR13"/>
  </r>
  <r>
    <x v="1234"/>
    <x v="1220"/>
    <x v="152"/>
    <n v="7799"/>
    <n v="12500"/>
    <x v="0"/>
    <n v="64500000"/>
    <x v="1"/>
    <x v="16"/>
    <x v="1"/>
    <x v="1047"/>
    <x v="1098"/>
    <s v="AHRTYUKNV36J2ZEK4CKJMQOK4S6Q,AGQAYI2H5TL53UE55XVUIDAMSGLA,AEYH6IVYMLPHU62VNOKKM2KTOIIA,AEEWPCT3NI67LDWFLJ7HICLMMZPQ,AEOXDLAGO5YUKIJDGVRZ26GTZNRA,AG6KERF2BWYB52CC56DEC3KZQYNA,AFQNKFOMPJ7YGCSP672YCJQQEVNQ,AGCMYXUQA4TOC4JPIJ2NHHMDMNNQ"/>
    <x v="1077"/>
    <s v="R18A1K5678ELRR,R3VBWUYTKOOUQ7,R320E1OP4NVG4E,R10EY3S2UI2CVF,R3TWPYZY4WV9SK,R2GYN2RG5YXY61,R2Y6MTG252PZ9P,R1IM78YLKWJZ1B"/>
  </r>
  <r>
    <x v="1235"/>
    <x v="1221"/>
    <x v="139"/>
    <n v="949"/>
    <n v="2385"/>
    <x v="0"/>
    <n v="5511735"/>
    <x v="0"/>
    <x v="13"/>
    <x v="3"/>
    <x v="1048"/>
    <x v="1099"/>
    <s v="AH2JOLKV3633COTRT3L6472Q7MIA,AH66PPDVLVKP2O6AYTIGA4LDLOAA,AGQECQXYEAY4SYHRW5NDNF36VDSA,AGE4ASVQOHHGYYYKQOMF2TLIXBRA,AHV4I63UFGYQ7AFWXLTQXSHSXCZQ,AGE23INNJKHQYZTU3WBTNSCAVGOA,AGMBBBIHMGMWKJI5OSFGKWAKJVVA,AHV6JQ726F6FJ2DHW4ZHKMXNUEYA"/>
    <x v="1078"/>
    <s v="R2HOIOV2PZY6Y0,R16YJN41HAWT0T,R3V1KGX1M84MDL,R1MJS2XFJ5XTYU,R1QPQWXB4IZHD9,ROZB42OM5ZUZC,R17BVAUSS4GAE9,R2O4T61G3PT1SL"/>
  </r>
  <r>
    <x v="1236"/>
    <x v="1222"/>
    <x v="149"/>
    <n v="2790"/>
    <n v="4890"/>
    <x v="0"/>
    <n v="2875320"/>
    <x v="1"/>
    <x v="1"/>
    <x v="2"/>
    <x v="1049"/>
    <x v="1100"/>
    <s v="AFFEE53W5EYO6PULAOG7PB3ROPMQ,AFVAN57JZSJMCSHMVU3E5NFDIFJQ,AEI25R6V7XEXAAD455IWKZ3KE7TQ,AHKRRFR42OZYJKV7C2IR5OCPBMYA,AHFWCOO3S3BKNSCQPHSFFOA2RGSQ,AEZ35PT3M6ROXRMLILOSFP375TLA,AHPEEMPWH4HHB3T5FECTBZYUZ6PA,AHD2XZWAMMQH5MHZD3ULZVEVVJCA"/>
    <x v="1079"/>
    <s v="R3MTH1DRIEXJ4M,R29A6Q7HZ6EA5U,R3TD9LHIZPOJZZ,R2PFDWJXL0R5KK,R1FKF3ZE0DND0Q,R3KUJV3XYVM4Z6,RD8XDFHPQTF6M,R2JZWY45ZK4FS3"/>
  </r>
  <r>
    <x v="1237"/>
    <x v="1223"/>
    <x v="147"/>
    <n v="645"/>
    <n v="1100"/>
    <x v="0"/>
    <n v="3598100"/>
    <x v="1"/>
    <x v="19"/>
    <x v="1"/>
    <x v="1050"/>
    <x v="1101"/>
    <s v="AF2JJYV2AX7CVSWYMLNZGFVHPLZA,AF4ZKPEZDK4MBC74G6DZYE4YPXNA,AFQRDDZDX24M6MLI75ZZBFLDSTSQ,AHL56ROKLAVDGP3ZRN45JIXXQ2GQ,AEJBNCW6FFRYFFVPDZU6AYD2LRBQ,AH7AIYFOHJAKH6SM4KNT6GNCHWNQ,AEWUBQURRQIYWSK5SBEOLZJRAP6Q,AHIRJYCO7S265XRVOHKEQJV6BPIQ"/>
    <x v="1080"/>
    <s v="R29AV9WKFL78NP,RWFBNIYQTMW4A,R11CTFK86N4XV0,R2KD2NV6SEZGHN,R3DPGVFQ8PV47O,RBQ1DML3XWOLI,R1JRJHAW9JYVQ5,R3Q5M78JBLPTF5"/>
  </r>
  <r>
    <x v="1238"/>
    <x v="1224"/>
    <x v="148"/>
    <n v="2237.81"/>
    <n v="3899"/>
    <x v="0"/>
    <n v="42904596"/>
    <x v="1"/>
    <x v="1"/>
    <x v="2"/>
    <x v="1051"/>
    <x v="1102"/>
    <s v="AFDMLUXC5LS5RXDJSJJRHNBURIVQ,AHFY5XAN2X4N5GXOJRN5Y7HNC57Q,AEQQZI7NFOSSSCFA2FOZKUDXP5QQ,AEM63GK5JFDGEBFKA42W5EPWBOHQ,AGQFO7HUNP4TATRLGLKZWTGSRZ5A,AFPADOOHAUZPXOLGIRLUVWJD62VQ,AEU72RQQFVEX4RRIWB3FIK4IOYMQ,AFUIVFZ4RBLB4N57ACNNJUDOXJJQ"/>
    <x v="1081"/>
    <s v="R1OW9TWGTIS29M,R2X2WOP22DNGDV,R2M132CK318U3F,R3SCT96D2225LJ,R368748X71CS6N,R2986V8U04JEIG,R167KSSEHI9SV,R2UI7KAL0FX21X"/>
  </r>
  <r>
    <x v="1239"/>
    <x v="1225"/>
    <x v="152"/>
    <n v="8699"/>
    <n v="16899"/>
    <x v="0"/>
    <n v="53992305"/>
    <x v="1"/>
    <x v="76"/>
    <x v="0"/>
    <x v="1052"/>
    <x v="1103"/>
    <s v="AEZB53KJUQPIRSWWZ2SUY6RRAQBQ,AGSBS2YJLL456NQVC5B5QZPUJTJQ,AEWY6T2UJKGOH2ANGNTSBT6RIE6Q,AHBQJUMIK5PCBS5BOXXXXZXPWSJA,AFUV6OAP3USNBV34JGI4IVNUVYSA,AHANTM5UMDC5BAOCVLTX47H4HXLA,AHUM7GQ3FUS2UTPCF3JPGU2PZGUQ,AEVKHWUPE7W4ZIG5RFWKJ2XX3UMQ"/>
    <x v="1082"/>
    <s v="RMAC0LO0EDHO9,R1UZCDEE5WMPNY,R35RTKDU6GUF5G,R1WHY9P0NTWTUZ,R2Z12TXTO619EK,R38I9UZZJQWPZL,R1S5FKLP0IY3KE,R32Q73104YVTTE"/>
  </r>
  <r>
    <x v="1240"/>
    <x v="1226"/>
    <x v="197"/>
    <n v="42990"/>
    <n v="75990"/>
    <x v="0"/>
    <n v="245523690"/>
    <x v="1"/>
    <x v="1"/>
    <x v="4"/>
    <x v="152"/>
    <x v="1104"/>
    <s v="AGBYWFEGGX6QM6XB3ZPQADKKXAHA,AGU6LHFOEHAFE34ACLWETZLYPI6Q,AGSBWPW6GDRHH4Q5IAVAJPG3IRQA,AHRDCFOC5D7KERULZ4B6PVMKSNTA,AHJAW2YYU56TKMET3QKEKKCDZHVA,AFSHOA4IT5RS6KDJEVYLZQEBPR7Q,AHWQOW3VMVOLL2ICO6S6E5K73HEQ,AF3KZ34MBMMSO6QXOKYPGYB7H3NA"/>
    <x v="1083"/>
    <s v="R2GZHWNGVMBJFG,R3L27H7N1WH5BG,R200QONLM29B4B,RSGSF2Y8TNWD0,R2WCFFUYEJ2QLS,RNJ6P4996W6TH,R21MEVVJ4JZS79,R9RZUDWJS5AWT"/>
  </r>
  <r>
    <x v="1241"/>
    <x v="1227"/>
    <x v="173"/>
    <n v="825"/>
    <n v="825"/>
    <x v="0"/>
    <n v="2677950"/>
    <x v="1"/>
    <x v="26"/>
    <x v="1"/>
    <x v="1053"/>
    <x v="1105"/>
    <s v="AHFGOH4GBUXQQ45BNRBY7MHPN4NQ,AHY6F4BLYRDJCSKQSQEWDPXAXKSA,AE4J6N4OTZMC3NVLJPGFTR5P7NIA,AEBI27B54C4N5R3O45S2AWCPPNPA,AETABFSDFJT4L2NJYWAECEX2QL3Q,AH67BHLOMDZFQHLSOIVQND2BCDMQ,AEALKKVOIADNBRZB3EOH2VJHP27A,AFF7ZQGFBRXWPEJTK7JZDDT2KFJQ"/>
    <x v="1084"/>
    <s v="R2UVKVQN13D4BP,ROIDOHU6ZPBY6,RVYETD2GBOPL1,R35DGGWKAGGN7H,R2NH2WT3ZLS63K,R29HIGIR59F1T6,R2G5PWMPUJRZK5,R3LMAD40N5XICA"/>
  </r>
  <r>
    <x v="1242"/>
    <x v="1228"/>
    <x v="163"/>
    <n v="161"/>
    <n v="300"/>
    <x v="1"/>
    <n v="7200"/>
    <x v="1"/>
    <x v="18"/>
    <x v="24"/>
    <x v="121"/>
    <x v="1106"/>
    <s v="AG2BB3Q2AQB7SBFBURGYSMFHDAOA,AGFXIO346VXYI35ANHRTU7FE7ZGA,AEZIOFC5L34FZZOMGKEHXHLG6KQA,AFDS7H2OSIL3I4CZBN7C7NS4XOXA,AEBSIJDEVFVOC7PQYB3W36OLAHNA,AGHY5MD6U2E57UWJTNGFKKQ5KROA,AF23NVMNXHKORCJCQPGAW6PSXMPA,AHSOUBG4CYVABTQRPHI64FAU4NLQ"/>
    <x v="1085"/>
    <s v="R3M6NH8U0C7JBM,R32DO8SLNF2JSA,R3U0NCD7XO2KX4,R3A34J0QMEWYPJ,R3P9E303DFLLWO,R18Z15U25MM9WZ,R1A9K53T8ZSX14,R1TS0MH0S4ZXZP"/>
  </r>
  <r>
    <x v="1243"/>
    <x v="1229"/>
    <x v="145"/>
    <n v="697"/>
    <n v="1499"/>
    <x v="0"/>
    <n v="215856"/>
    <x v="0"/>
    <x v="34"/>
    <x v="11"/>
    <x v="1054"/>
    <x v="1107"/>
    <s v="AHASL3JOKSWSNG6FWBDKBPBMMSKQ,AFJ4DAIVDLVCW24FWODAT5O5OHNA,AGQ6FH5HUONZXKRXVRE7YX7ZUPLA,AG3ED5BPXEBU5ZAGYEEECUEK42NA,AGIVSHBG4BBKKXBGKVEXQB6VKDPA,AHWEGITKZOSJIXJOMPY75CWMU4EA,AH2MFWXOR2Q2JBMEVYN5DI2VIOJA,AHSA2XYYOJJGPCMHTPC4KOVI54EA"/>
    <x v="1086"/>
    <s v="R8P1LH1QES7X5,R3P0F39HVQX1F2,R1F4WX53SB8ZKQ,RU9DOPO6AYDMQ,R8GI3QXXT6HDE,R14LR72Y74A8AE,R146T7C5DJS2HC,RAZSYIJNF6OTY"/>
  </r>
  <r>
    <x v="1244"/>
    <x v="1230"/>
    <x v="198"/>
    <n v="688"/>
    <n v="747"/>
    <x v="0"/>
    <n v="1703160"/>
    <x v="1"/>
    <x v="86"/>
    <x v="6"/>
    <x v="1055"/>
    <x v="1108"/>
    <s v="AEKI4KLUAOWCEBHQHFGVBZTGMPYQ,AFCLNH2ZECKMY5LXIR6WTDUJ6BKQ,AECFK7X5H4ZKSE2P4WI4SGN52XVA,AGK5OL7ZCDPBSM3GFB57JEDTMVGA,AERYRV3NSECCWSOGSJRBJDGJP4XQ,AHEYCWAGWOWMQL6IWZB4UBCM7N2A,AGQMPE5Y62H4ALYMCMPV5J25BOGA,AHYJWLKBVY2CFWRJH3MNID4CRRBA"/>
    <x v="1087"/>
    <s v="R4YUH7EZ5DB9C,R1CIOU739KNQAX,R2KCDNY1S0C382,RCMGM5B1EHGHZ,R2IIIEMH4MYPA3,RM0CKWZYGTO62,R27N3CJ0NTDZZ2,RBNBAX3RV9RPS"/>
  </r>
  <r>
    <x v="1245"/>
    <x v="1231"/>
    <x v="167"/>
    <n v="2199"/>
    <n v="3999"/>
    <x v="0"/>
    <n v="1359660"/>
    <x v="1"/>
    <x v="32"/>
    <x v="12"/>
    <x v="1056"/>
    <x v="1109"/>
    <s v="AHR5L5KIBZTDOOO4PR5ZHTTVTZGA,AGYBZE2DXTNOFDZSSKEMY5J3IWIA,AFRGFFGDKA4QQDI7KUNCOT3GHPLQ,AHHRJ2ARM7AEB4HWSZKQ4WDAMUCQ,AHL67UMLEYNKVUALRMYJSWUYJGAQ,AGZ76IWC3MJLV3HOEA5SWYXOO4CQ,AH4YG2VYP4IRM3YTUVLMI7XN5T4Q,AHONA3KJZILUFDDJONLT6IEANU4Q"/>
    <x v="1088"/>
    <s v="R1DID47Y3SOM8N,RDR64CJXIU14Q,R35FYRYXQJUQKR,R2ICWHHEJJKM14,R27C6A2VQ1DCPT,R3IUDCLTBUPUIQ,R3VFX06LEJWEGM,R3KYBU80FW4GW4"/>
  </r>
  <r>
    <x v="1246"/>
    <x v="1232"/>
    <x v="141"/>
    <n v="6850"/>
    <n v="11990"/>
    <x v="0"/>
    <n v="1726560"/>
    <x v="1"/>
    <x v="1"/>
    <x v="2"/>
    <x v="1054"/>
    <x v="1110"/>
    <s v="AEGJT6ZZJCVJKSQZPBCCMRTQ4HLA,AFPXZY5YV6BY5MLHSOEIAOM2S2LQ,AF65USMMUWSGFKVXQA3ECFGFPC2A,AF2LFKOEV2AUJ6QNTNCZBGNSPFXA,AGQ4UHMMPGWZR5BVBVJPAKTKBEGQ,AHCQTOXOF3LBIK6IRYPKYQEK6DAQ,AEEZ33SWLBQZEQUUK7AM3EICB23Q,AGLQFTKRKRRYQ6JHVY6DZNSNKF7Q"/>
    <x v="1089"/>
    <s v="ROG35PUVPRISM,RHMZ3T3WZDDMY,R1XMM783W6HJM9,R16YT7DTQMBX3D,R3S2TJNZAZMVLI,R385Q4NWD7KZ02,R15GMMIQGLF7KU,R2ITKFEBWVWQGC"/>
  </r>
  <r>
    <x v="1247"/>
    <x v="1233"/>
    <x v="149"/>
    <n v="2699"/>
    <n v="3799"/>
    <x v="0"/>
    <n v="2761873"/>
    <x v="1"/>
    <x v="56"/>
    <x v="1"/>
    <x v="1057"/>
    <x v="1111"/>
    <s v="AECLI7T73FK3PR4D3GESJ6QUGW6A,AF2EZXMEBWRQJLUWM24ANJCE37UQ,AHAL6ROBXTH3IRCBZKOLPCLEXTLA,AGB5RPS3YTHLDOLTXGMHP6TSMGFQ,AFZUYJEJPM23P4IBOOAHFINA2TAQ,AEJI74MP3FNPF4LD575KNKIIEF3A,AEHVAFNMQZ2ED7EH35D3BV23ZQRQ,AHT77DD5D5XKYWHYSMDHYMEZ5JXQ"/>
    <x v="1090"/>
    <s v="R2ON03LZDME2KG,R3GEWALK7AZ64O,R277DIP6RNNLR7,RH39YOGKX760V,R2W2Q565AZ4296,RFY606NHN2Z3N,R1KL1PIXVKYROE,R37KB1BSN1FO5Q"/>
  </r>
  <r>
    <x v="1248"/>
    <x v="1234"/>
    <x v="199"/>
    <n v="899"/>
    <n v="1999"/>
    <x v="0"/>
    <n v="1663168"/>
    <x v="0"/>
    <x v="10"/>
    <x v="1"/>
    <x v="1058"/>
    <x v="1112"/>
    <s v="AF23N54DJK4PDU75O4EWJD5GHV7A,AGAC4PQRPELTJSFKK4GVXBT5Y6TA,AFKUSVMWBALVVCQCORIG2IZBAPLA,AG3CB7GLADRTGQEELLO5J46H5XUQ,AFESIGKCPYHAG4HNKQGNS5ZFZVPQ,AGY65CCPYYWCF2YOPK5S66JDT7MQ,AGINWV2CSFV3NMNC7GOBQGNEYT2A,AEGUR22KUMKPSYANRJUB4Q42DFKA"/>
    <x v="1091"/>
    <s v="R1DVAMEM902WBM,R1R4DU6U8Z5A9C,R3R2TJZ3XDR2N9,RFCKXSEJOQX6W,R1Q6MS7EA3RQY5,R3JZS3OD2HDHCY,R29RVFGNYHN850,RO3Q0361RMHT8"/>
  </r>
  <r>
    <x v="1249"/>
    <x v="1235"/>
    <x v="141"/>
    <n v="1090"/>
    <n v="2999"/>
    <x v="0"/>
    <n v="170943"/>
    <x v="0"/>
    <x v="0"/>
    <x v="12"/>
    <x v="125"/>
    <x v="1113"/>
    <s v="AHAXZDBQKLBWPQN5BFPSURNHWECA,AEGH2WM5MITQZBEZM5JC4XMD2DNA,AFT26OJLNGYQISACMZ53VFZPU7IA,AEPNVP5ICQGB2SDHNNEED45KH2WA,AFND3MO34GH3GBFVZRJEKYHX5QGA,AFSY2GZNTGXHQUXWYLUPH4PH2H2A,AF6KLDZHZNKJLRD7BKJB65NA57SQ"/>
    <x v="1092"/>
    <s v="RNDYBQHMT47QL,R279Z47TD2BTW0,R1KIQPBI7LXLZY,R18R9LYERVQDHJ,R1ESPXIP4APAI5,R1O99FX1SFVXWL,R2WZLXK8360X7Y"/>
  </r>
  <r>
    <x v="1250"/>
    <x v="1236"/>
    <x v="143"/>
    <n v="295"/>
    <n v="599"/>
    <x v="0"/>
    <n v="984756"/>
    <x v="0"/>
    <x v="24"/>
    <x v="1"/>
    <x v="1059"/>
    <x v="1114"/>
    <s v="AGMYSLV6NNOAYES25JDTJPCZY47A,AG3Z5IUUFOD24P2S22VMAWPT7TSQ,AHJNMSXBXPENCCR5EVJ63LGMQG2A,AFGN7L5DTGD5IJJ5VQ4IY7G2J35A,AGH7NWRR5Q37GMEIR26FKOLJADBA,AH4B45HPRXTJ5B5FX3WZKJ7K4FSA,AFDPHEAIYTD7MJ4LF7OK6ODJZ5KA,AETMASW5U6WCMX7VZA6DVRGR3WTA"/>
    <x v="1093"/>
    <s v="R34GKFJOAIA0ZM,R21T7HG6Q62LKN,R2UXMZPMNM3JGP,R3FRIGI0KXGVOD,R1ZNM3HOV64QED,R21SPI0C2CAAWN,R1HSU2YSMNNHKF,RYX7V566YA4IQ"/>
  </r>
  <r>
    <x v="1251"/>
    <x v="1237"/>
    <x v="151"/>
    <n v="479"/>
    <n v="1999"/>
    <x v="0"/>
    <n v="2130934"/>
    <x v="0"/>
    <x v="60"/>
    <x v="10"/>
    <x v="1060"/>
    <x v="1115"/>
    <s v="AGSSGQZGH7RKLPAP2JFZ44PHAWDA,AG4M42TGS64SVYRRH7JRNHMB7CCA,AHYXTDSENFWKRKDQ5KOMQ6IJLGXA,AGECXPAM7BHAHXRREUXEBVRADSZA,AF3SATPW2CO22VDANST5ZFMQ2I3Q,AFFQUA4I35H3PGSIRL5BL3GW2ENQ,AGND33SYSSFRKYSNBGB5CQOODQCA,AEXWB6LUEUJLRUE35I3A7PQFO3AA"/>
    <x v="1094"/>
    <s v="RR0XZNLNGQQUU,ROZ7GLYC4255J,R39BNXWIK6E894,RO5MNH2EETV7Y,RQESDHNQG4JEE,R1ARLE60GL6DTT,R39SJDQ1BMFLRZ,R74664PDS2LKO"/>
  </r>
  <r>
    <x v="1252"/>
    <x v="1238"/>
    <x v="149"/>
    <n v="2949"/>
    <n v="4849"/>
    <x v="0"/>
    <n v="38636832"/>
    <x v="1"/>
    <x v="17"/>
    <x v="0"/>
    <x v="1061"/>
    <x v="1116"/>
    <s v="AGAJXGDRTICIRCARGVACQLPWIFMA,AHAKYUK7XTHBF4GTP2BGSXCFIE2A,AHFGDVDHTJKY6CD6ALJ7QYIXHRLQ,AGPSJBF6CTEE4MJG3X5Z3DMJEJZA,AFAOU74I45ATGV4STWGKFXBRHODA,AFO7RG5625GORMOYYYTBYXYCUDHA,AF3776HZNNRKUL4UWNIVU4Z6ZVZQ,AH2XARVUUCZGIBNTL4MQQWNRYABA"/>
    <x v="1095"/>
    <s v="RG9KNQN3E5K2O,R3QKEI2SGY9HHY,R2R5MGEDVA55JE,R2AU8713HTPVYG,RJ05T5WBN8SDA,RQELQR0TU48E,RDXWINVIMDE9W,R3PFU7N4OQCZ68"/>
  </r>
  <r>
    <x v="1253"/>
    <x v="1239"/>
    <x v="153"/>
    <n v="335"/>
    <n v="510"/>
    <x v="0"/>
    <n v="1629450"/>
    <x v="1"/>
    <x v="67"/>
    <x v="11"/>
    <x v="1052"/>
    <x v="1117"/>
    <s v="AHIDFZK6JPIY7FCTPZQJR6MSWV7Q,AGWW4VSBX2UUCMM5VFMMRKV6I34A,AHCLIYZDVIIFV3V4X4VPUFCRPP2A,AG7O2DWNCAQIAMWYENDUQG3P5FPA,AFKZM7TNSX7OVVQP26GUA2NULWFA,AEOWAV5QL6F5QH5VGY4XNKWX7ABA,AHPNZU4TQSKOFPXCED37ADH7NSYQ,AHFF2NUJXGN5BFX76OICF6XVEBOQ"/>
    <x v="1096"/>
    <s v="R205BUIEOZSB27,R3KAOEMO5MHN5A,R1DD7V7FUTYL3H,R5IQN4CBEDBAH,R1H10C8T2140MN,R1GE3ZFKDOX0KC,R3VTBRIS9BCUR4,R3EH023Z1ERZZB"/>
  </r>
  <r>
    <x v="1254"/>
    <x v="1240"/>
    <x v="172"/>
    <n v="293"/>
    <n v="499"/>
    <x v="1"/>
    <n v="726544"/>
    <x v="1"/>
    <x v="19"/>
    <x v="3"/>
    <x v="1062"/>
    <x v="1118"/>
    <s v="AFS7B5AZ62CAX22H7LCYNQXVCQAQ,AGLMS3QIE4S7KPWOXGHTANI7764A,AGBA7KYAPLBYCCWKRBEAIWCBFBLA,AG7ZZIXCIBRUJ57VCGVUKDTGVIFA,AHNJSC2JCU5WZS36B2ICX24355IQ,AEMO7DWHWH5OGU427HN45WBERE3A,AGKTT2MYU4G25XFWMD5S6DETTTGA,AG64ADZBDOLMMQKFPD6JFZDTHVHA"/>
    <x v="1097"/>
    <s v="R1TTVJ336C14LC,R327QF3X1RB0MK,R2HRVWXBERG050,R30OSVBH5LSPGK,RLX900TDISJGG,RG1W93HZ0LNQX,R86A6O666WPGN,R1DHC6KSI9M5AM"/>
  </r>
  <r>
    <x v="1255"/>
    <x v="1241"/>
    <x v="200"/>
    <n v="599"/>
    <n v="1299"/>
    <x v="0"/>
    <n v="766410"/>
    <x v="0"/>
    <x v="34"/>
    <x v="0"/>
    <x v="91"/>
    <x v="1119"/>
    <s v="AEM2OFBD5ABDZGYUPPUYMCBFDEXA,AHWRUBKKFE6ZTAPAAR5RCSTAPQUA,AGCJW7IHJTEFPCN67EP75IOGIF4Q,AEX2AWDGQSN3Z3FHJPJMDTDHUJFA,AFNBXMGWYJWB56G33U6RTR7AI2PA,AHT7YN7PRTQQW4OPDLXHGJXEGJOA,AGOPYV5RQIH4BBSVXQVFBZLDVHVQ,AHNE3KUK352LFDTMI6GHAZ5DEL7Q"/>
    <x v="1098"/>
    <s v="R1BLYOBTCRQS4K,R1VVLMK1TC1KVO,R1FU65T3QMAHXJ,R2CXQLO9ZQRV83,R39X6B5DPGVQLW,R1TXSJNPJK3GGM,R2NOAG9D9PY1MD,R10D7UXTTY2ZIC"/>
  </r>
  <r>
    <x v="1256"/>
    <x v="1242"/>
    <x v="173"/>
    <n v="499"/>
    <n v="999"/>
    <x v="0"/>
    <n v="1434564"/>
    <x v="0"/>
    <x v="8"/>
    <x v="4"/>
    <x v="1063"/>
    <x v="1120"/>
    <s v="AGKZK3N7KYOTCRFGWGDF2EJIQISA,AEROHELQUZSGEWF2SUDCANCFNRCQ,AGPTBR4QWMDZZ3XAF4EV2UMFQQEQ,AEN4W53IK6DVODM4J72SQNAYMX4Q,AEX4AU2AULOQZB35OUHUQ73Q5VIA,AEK2MRB35PXPW27B5NT7O637IMDQ,AHPUIT2YTPFHVHVWQPFEZXZZ5M7A,AE2X3X56PWZY32QSRKVU4VOIKDIA"/>
    <x v="1099"/>
    <s v="R1IW3BMCWR5WKN,R21W2URYUFT12Q,R24L6D938JXIVA,R3W2R17WXI3T8,R2P109ABFQR9L1,R18GKO5TQO1PXL,R79MJI0BFQHB3,R2YBSTEQSU2URL"/>
  </r>
  <r>
    <x v="1257"/>
    <x v="1243"/>
    <x v="147"/>
    <n v="849"/>
    <n v="1190"/>
    <x v="0"/>
    <n v="4978960"/>
    <x v="1"/>
    <x v="56"/>
    <x v="0"/>
    <x v="1064"/>
    <x v="1121"/>
    <s v="AFUXDVUZ2STL3ALSLWBDEAJBR7BA,AF7GFM2ILS43R3R7ZWHYAUCPAVAQ,AHWLGCCR7N4HTELCLTXAVQM3KJHA,AGY42TVO76MSDK66XDORRO3X3OMA,AEIHE3RYSQSHEDWWK75BDB37K3DA,AFIW2ET2FNOABPCJHIJORAYTPUIA,AHEC755ZTLVUV2OGFJQFWRMB2KNQ,AG6CCP43BJUOX7RZVWBHLG7WGNOA"/>
    <x v="1100"/>
    <s v="R2MQ8OBLUYQBDI,R2RLW3M6VML3F7,R1JVBADF2L2AG5,R2YP2T8VIP3UG2,R14ZZJQPCODG9I,R1K7B181E6KQQ3,R21KENPQN42DEW,R1OKF4SQ0N13U2"/>
  </r>
  <r>
    <x v="1258"/>
    <x v="1244"/>
    <x v="172"/>
    <n v="249"/>
    <n v="400"/>
    <x v="1"/>
    <n v="277200"/>
    <x v="1"/>
    <x v="16"/>
    <x v="3"/>
    <x v="1065"/>
    <x v="1122"/>
    <s v="AGOHEKMCFFEVVEYK75KRR6JUN5LA,AHM5VPEM324X4ZSA2GQCBCD423PA,AEK4FIY6OYHQUATRL3QUSWUSQLZQ,AGPK7LBOP4LXMHGVL246WLA53D4A,AFZDTYSBA3OFABW3ISFCOOKQK76A,AEYYA6E4ING5KL43ZEGPYXKBDSBQ,AH7YJB6PZG5KP4GCWMQCHRIO3I4Q,AGXITCDLYCTWJZOTV5ZF7ZR7O3MQ"/>
    <x v="1101"/>
    <s v="R1HD4L4O8FYBVJ,R1DSP7AK9O1EG0,R3F6O9LJWF9UGP,R1WGQ33LIJEOSH,R3NQC64D2P7Q16,R1H44VOQWJQYKK,RVLTVX5PB83WB,R372RHOH38PJ9W"/>
  </r>
  <r>
    <x v="1259"/>
    <x v="1245"/>
    <x v="173"/>
    <n v="185"/>
    <n v="599"/>
    <x v="0"/>
    <n v="782294"/>
    <x v="0"/>
    <x v="12"/>
    <x v="2"/>
    <x v="1066"/>
    <x v="1123"/>
    <s v="AEXIMD2ECDFFF6J2U7TZ5IXA2GSQ,AG27ECFAKUL5MDR4P7O33R52MEMQ,AFTWSUMWZSYW6GG3YXVDAXHVIWFA,AE7DUUZF744LA3EMVCLI3UJDCIDA,AFY63CMR45TQ44JBPYWHGUBOQUEA,AEPIMEBYBSIKSJF7NFEQPCLPDF7Q,AHKQBTJ7JR3SO57H22GOC7SIWG6A,AEDPJXQWX34LSNG4ZOIRO2DMYZBQ"/>
    <x v="1102"/>
    <s v="RPVB28C2TPEDX,R2K5ME2J0C1A30,R15G6PDX7J8A9A,R2Q84ODLPM7DG9,R4UWGPOL1PSZZ,R2U04XI700Y4ST,R2EMG0GIWX7GP5,R1W5S1B40S9QFL"/>
  </r>
  <r>
    <x v="1260"/>
    <x v="1246"/>
    <x v="141"/>
    <n v="778"/>
    <n v="999"/>
    <x v="0"/>
    <n v="7992"/>
    <x v="1"/>
    <x v="47"/>
    <x v="8"/>
    <x v="1067"/>
    <x v="1124"/>
    <s v="AFUH5D4EYPVUKL6RIODLMEAZDVEA,AG75QN74MJP35SGZVQCK7S24TBPQ,AFR3PNU34Q3NU4MZDAQTEVQGYJNA,AFEGTYZ3KEHM3T6Q47CE2F3QDTZA,AFJE6BAJEFG4B2OMCFXYFXBSWR5Q"/>
    <x v="1103"/>
    <s v="R2NR09K7JPREX9,R1BVHMQAEEK6Q0,R3JLTEYMK907F2,RXAU989TJMDX6,R2OBL8DBUTV157"/>
  </r>
  <r>
    <x v="1261"/>
    <x v="1247"/>
    <x v="201"/>
    <n v="279"/>
    <n v="699"/>
    <x v="0"/>
    <n v="1625874"/>
    <x v="0"/>
    <x v="13"/>
    <x v="4"/>
    <x v="1068"/>
    <x v="1125"/>
    <s v="AG72HBSOIRQFGJN2NY3GPAEEHZTA,AGXAO67Z7IZENINTB4FWJ53Y3V3Q,AHGR7SEDTEDIYX573IXYTQL3OWUA,AHYDO3OKLMDU6UJQ6YTMQWNUITPA,AGSZKOHJZVCRZGZDDCDPNSHZLOOQ,AE4PB3GAZFWQPTCFXFFJMMZOSU5A,AH7GI2ERU3IXB3L3UMCM7UFQT6XQ,AEJDGQU75PMFGJILLZKBUARMLQOQ"/>
    <x v="1104"/>
    <s v="R2UVZEGX2NS1NM,R2V19QOE8UAL56,R3KPGU547U3K7Q,R3B3CTTI0JEW3W,R2H3P9OSLWFRSE,R3CEV91R65AZLH,RO567V8MWM1JK,R11UZ87O5WB63U"/>
  </r>
  <r>
    <x v="1262"/>
    <x v="1248"/>
    <x v="173"/>
    <n v="215"/>
    <n v="1499"/>
    <x v="0"/>
    <n v="1504996"/>
    <x v="0"/>
    <x v="40"/>
    <x v="2"/>
    <x v="1069"/>
    <x v="1126"/>
    <s v="AECTTIBADJRR6PNCGQM3KLJT65XQ,AHH5S3NZXPTNEMV5ACI2OUFQPESQ,AGX67OWD4YQDA7GEIGCMB5DYUJZQ,AHVN4Q73CBYLXS6PD7JYBNQJOXSQ,AHDJXSEX24G3F2AMLX7H4VFW6Q4A,AEF46GENYIQSETB5QV7U3BFPRLWQ,AHU2YNBLYGUZR45OTIEIAG76NCTQ,AGFPDBO7Q4GQBCWMY3OPORD74ROA"/>
    <x v="1105"/>
    <s v="R2FG5ZQ7455JA9,R3E79I7H5JT248,R27NGUPGDT5O90,R2GIXW3HN4LKA4,R12ESRILVR6D2C,R1TJWF170RZB5I,R3K70V1SGG8WZ6,RA1RQZLLULLS"/>
  </r>
  <r>
    <x v="1263"/>
    <x v="1249"/>
    <x v="147"/>
    <n v="889"/>
    <n v="1295"/>
    <x v="0"/>
    <n v="8288000"/>
    <x v="1"/>
    <x v="39"/>
    <x v="4"/>
    <x v="1070"/>
    <x v="1127"/>
    <s v="AF4B327ZIB5IJWIFEVY6BWMB75VA,AGDV7VQGI42G6HVOGW2OSWKHBPWA,AGPK4QIB6E5RFJAYZCNS7XRT5OVQ,AHN2VCYDPYHUDXSLFOLGIN5J46XQ,AFYLAHK2PMQOEZJNIM4V7N7ZETYA,AHZBOE4W3PUVBX7VYDBE57VDPMBA,AFQDUFM2UWWPT2WM2ETLFVSEAVUA,AHVI4UXZR4TUQT7MQLVDZXKWTOOA"/>
    <x v="1106"/>
    <s v="R127S7ET7LEPPH,RDFTXU0U50TS,R1DU2WDA81XR8N,RBS3MOLNUR0IS,R2GAKVFK8VGD8L,R2G24JXNCEDY5G,R15Y41S549H84B,R1GY383SEEC577"/>
  </r>
  <r>
    <x v="1264"/>
    <x v="1250"/>
    <x v="149"/>
    <n v="1449"/>
    <n v="4999"/>
    <x v="0"/>
    <n v="314937"/>
    <x v="0"/>
    <x v="58"/>
    <x v="9"/>
    <x v="984"/>
    <x v="1128"/>
    <s v="AHCSFNVYY5Z4MC3YQWCKQXN43UKA,AGRXFT44MBP4EAAKW4AUMJ43HASA,AHCJ4SBFDS4JQ3KM3TB6JPV7LCWQ,AEMRVATZMCTFHHWR4RGUBJ6EIY6Q,AEJTHOGZUGNSJ4U35D4JDA254VNA,AEBRKCEYVLKRYEX4DVFRH3UUWPVA,AEULXBJRVQTUU7LYUNJK4VQD2LLA,AEGU57M3ITWK676QUCVQYF4ZMM3Q"/>
    <x v="1107"/>
    <s v="RPF6BQZ9ZGOD7,RAQPY2NRM7G4U,R22USVU70E2UD0,RLKRRQI8IIBB2,R1BTMJ9YWSTHY5,R19OH78FQO2VN0,R2N1VHAAGIDIMT,R1J0541W0XS1ER"/>
  </r>
  <r>
    <x v="1265"/>
    <x v="1251"/>
    <x v="149"/>
    <n v="1190"/>
    <n v="2550"/>
    <x v="0"/>
    <n v="3011550"/>
    <x v="0"/>
    <x v="3"/>
    <x v="11"/>
    <x v="1071"/>
    <x v="1129"/>
    <s v="AGLUPY33OM375F64CHDCQW3KF64Q,AHL6DKFWYVLNGVHHQMGWVVZY5D4Q,AEV7DR7CDJFYPKCDK2Y5WGUR6BDQ,AFTAR6G52NZQDC6ITEORXUZHXURA,AHFKFHJR6Q3FYXQH42N6O2RHLAYA,AFSIHCK5KXPIX5PVODLGUIIHVWIQ,AGX4KI4YQ2MBM4CMZEFHPLQBGPTA,AGMLCKCSUIFBF3A67WZ7OLGFYRYA"/>
    <x v="1108"/>
    <s v="R1O343U978W7T3,RTT7TYSICUSK7,RNJ28HCJAVS7P,R65UG8VBWZ9FO,R1NYFIH8430TSL,R2XETJ09ENS8YK,RZ2ITHHJJCWZS,R9L25UA45NALQ"/>
  </r>
  <r>
    <x v="1266"/>
    <x v="1252"/>
    <x v="179"/>
    <n v="1799"/>
    <n v="1950"/>
    <x v="0"/>
    <n v="3681600"/>
    <x v="1"/>
    <x v="86"/>
    <x v="2"/>
    <x v="1072"/>
    <x v="1130"/>
    <s v="AFZBWPKSEOJ3ZXAVS7IA5QMLX6SQ,AH4H673QHNMNQEBK6XKODER4TXBA,AFF3RSHZGO4BAR2KYIOVYD3VGZVQ,AFEVGT6SALVKATPAPCZQCUOZFA4Q,AH7MEOSIJPT7Z2WMJI4ROMY3I2QA,AGLKS2YBV32Q5F36ESVSZKN7YZVA,AF3DKAW7MUAW6MB7HC4YEPY6IN3Q,AGVNDZ4Y2VJXWYSIDOP4GXJYF5DQ"/>
    <x v="1109"/>
    <s v="RN4RJMHA6Z17Z,R27O0FPVNG63DK,R1O1OR760KAMN2,R1KHM1E2FS5LHX,R2EDFZCXSNQL9Q,RWOZF184HDN45,R2S27KPO0VKWWA,R6NCDUG0BJSA9"/>
  </r>
  <r>
    <x v="1267"/>
    <x v="1253"/>
    <x v="148"/>
    <n v="6120"/>
    <n v="8478"/>
    <x v="0"/>
    <n v="55530900"/>
    <x v="1"/>
    <x v="28"/>
    <x v="13"/>
    <x v="1073"/>
    <x v="1131"/>
    <s v="AHNCY56JLPCF2AHRH3SO2RIKHYFA,AEBZKKPXROE4RBTBFJ6E5F5BGALA,AHMGJ3N5TJ5YYHGONQ4YANYH6EFA,AFLOWV4SAZ4GJHBZZJLRC3UYJPPA,AHJERQSJBOQHOWKP4BHQUZNAK32A,AF53E744SCKUPF4AKF4LL3VPKRDQ,AF4R7KKPJVNKJC5D3CWKKX2JZAHQ,AFJQMCVVZBRSBACG5CHFJ653CXVA"/>
    <x v="1110"/>
    <s v="R2IMGTYKPMXP4N,R2LP7PV1I0Z1V0,R33UGZXCUN1PDT,RH2ODFAELL6ID,R1LSVKDGASJ3ZX,R14FNF4GQL91JN,R2YT02USWR83PT,R81KUPKOTEI6J"/>
  </r>
  <r>
    <x v="1268"/>
    <x v="1254"/>
    <x v="148"/>
    <n v="1799"/>
    <n v="3299"/>
    <x v="0"/>
    <n v="6089954"/>
    <x v="1"/>
    <x v="32"/>
    <x v="11"/>
    <x v="1074"/>
    <x v="1132"/>
    <s v="AG7YXM3CTKIWDRFUWCMM5KGHAP3Q,AHAB4O4T3BB2LJCQJ2IULLRC2ELA,AFY3BGO4YZABQCIIIVYMRYDQ3QWQ,AGQHA7FMMURNYMQ2SM2LJV372TTQ,AFFD52Y7MQO7ET2RYGACLHCZTRTA,AGPWQPY5N7CBNPKJ3RLDSLUWKOOQ,AH6WHKS34WZIDXRKN3YKSRQCBLEQ,AFXIU2GNQU5FDRWNQR2RKY5NBG6A"/>
    <x v="1111"/>
    <s v="R2PFNGIRCB6KB1,R3HOQIZQ2Y2P1E,RSMINHFUL02QE,RECSJ6GYWXJWE,R2M39R5NO51DBK,R1IKAF2X8JVXQS,R3D1X15POHDHKU,R1OKIDKNCYKZFS"/>
  </r>
  <r>
    <x v="1269"/>
    <x v="1255"/>
    <x v="148"/>
    <n v="2199"/>
    <n v="3895"/>
    <x v="0"/>
    <n v="4226075"/>
    <x v="1"/>
    <x v="15"/>
    <x v="2"/>
    <x v="1075"/>
    <x v="1133"/>
    <s v="AER7IMDKY6Y2NLWEIAOEOEMWPTQA,AHBJI32NFYYFJRSI2NZ3RGNYYNLA,AFGIZWFPMU77SMMBFMVKCNRBXPOQ,AEHV36BG2B5DD6MRSRAJMEFNF2GQ,AEDONSL33XUU6IK7HCDLQEPV7GGA,AFIXIYJE5BEMYL2TLUYPGAPYPC6A,AGT2K7XLOKTPWOWG32DBORMMK4AQ,AEPSOFO2EJJOVKNXXBISGJWVHCWA"/>
    <x v="1112"/>
    <s v="R1KN9SD017A7RE,R3CEOM0J1JBDOT,R1AEDQ9CAI6XXW,R2XIO0KMHIEO1F,RFVSFZCU692EX,R3A5RFPX4FKUDV,R3M6T8MOF5GD27,R19Y9YVBF318KF"/>
  </r>
  <r>
    <x v="1270"/>
    <x v="1256"/>
    <x v="175"/>
    <n v="3685"/>
    <n v="5495"/>
    <x v="0"/>
    <n v="1593550"/>
    <x v="1"/>
    <x v="9"/>
    <x v="3"/>
    <x v="903"/>
    <x v="1134"/>
    <s v="AHD7UBRNLFOB46RIRLFXKJY6N53Q,AETPMOGJUEKAM3X4BMFBSHTDQ3BA,AEUUSCC65BXKCGFTNKBRKYCWIZYQ,AHFSOIYBAXZ3WLROODW5ATRX2XKA,AEKIANKK2HHKU6TJ2U2ERPAMQKKQ,AGGBFQHKXHD3VWPDNLO423V4TCPA,AHSMRFFHYS3UI6RA4KJSF7VDC4MA,AEBEEXG4EBJXPW7PBL4FL62NOGXA"/>
    <x v="1113"/>
    <s v="R1FV12XCLPA07M,RR4FYBIUQQF0S,R3IGJPGKZS06NZ,R33OLTLASD1YIK,R27G7C06S1UGAV,R10P8JU3ISASFZ,R3QOZ26RJV3Y3Q,RVAOC66XONJBJ"/>
  </r>
  <r>
    <x v="1271"/>
    <x v="1257"/>
    <x v="157"/>
    <n v="649"/>
    <n v="999"/>
    <x v="0"/>
    <n v="3996"/>
    <x v="1"/>
    <x v="31"/>
    <x v="9"/>
    <x v="803"/>
    <x v="1135"/>
    <s v="AH7CVQ6755UNVDKSBS2CKWMHOCZQ,AFMAYVBVIPFZYBTDGWSRCTASMZ2Q"/>
    <x v="1114"/>
    <s v="R27XB7WNFY9NJ3,R24HCMD10NT57S"/>
  </r>
  <r>
    <x v="1272"/>
    <x v="1258"/>
    <x v="185"/>
    <n v="8599"/>
    <n v="8995"/>
    <x v="0"/>
    <n v="87557330"/>
    <x v="1"/>
    <x v="83"/>
    <x v="5"/>
    <x v="1076"/>
    <x v="1136"/>
    <s v="AHEZ2YIPI6Z3RJH22BSRYMSPEWOA,AEHUTTWMDAOEZMG66NSX74CVMGQA,AH7T3ST2K7B725YJN7TRBAV7WTXQ,AGM4CQWT4HY2YVGKXBPKH3FFSL7A,AEXAE6XNUYOTIWU4SAWYRHN3TVZA,AFSTYN76L3OSI4XWVZFQ2YIBIL6Q,AFO6ORYOBVJCCFQJXDFUDDVWPNAA,AF5CFHHUVY7M2WGITP23UH6SJ5UQ"/>
    <x v="1115"/>
    <s v="R2QOX3VCM8T6PV,RPYQIR3334L89,R2IRKJDUONHPDR,R1R7YLZ1PZNMYX,R2KZ1KIWHCSP7U,R5ZTYD2K563IC,R327DMIJNSD3TN,R3EQVJIFUGXWDC"/>
  </r>
  <r>
    <x v="1273"/>
    <x v="1259"/>
    <x v="147"/>
    <n v="1110"/>
    <n v="1599"/>
    <x v="0"/>
    <n v="6431178"/>
    <x v="1"/>
    <x v="39"/>
    <x v="4"/>
    <x v="1077"/>
    <x v="1137"/>
    <s v="AG4KXXU3X2W7U5GHPFTQUH7B74QQ,AGVNR5BV6PXJKH2OXB6HYQN5VJCQ,AGPKKHWDHRBTTI6H2PMDX32QHSSA,AEBE2BCPPVJ4IPBU2J5EPU44WQJA,AELG7IFYME5AQB2B576XLNQDAKBA,AFGKUIIJE6RZVXZ3ZZ4SNSTXE4BA,AFT3A5EEJX2ZDXDFARRX2HR5I6BA,AG5W4UZE7KIEFTWZQAPHOOCNBHGA"/>
    <x v="1116"/>
    <s v="R13VHF78WR3N1Z,R342QNGEZ7OI7F,R2ZL6XILY5JIM6,R19THHR4XUW2L5,R2Q8B6C09UY2KT,RS9KLTRCAL9W0,R1Z1D54NCQ2XXA,R3OGYQ4D7SLX6"/>
  </r>
  <r>
    <x v="1274"/>
    <x v="1260"/>
    <x v="149"/>
    <n v="1499"/>
    <n v="3500"/>
    <x v="0"/>
    <n v="9068500"/>
    <x v="0"/>
    <x v="48"/>
    <x v="16"/>
    <x v="1078"/>
    <x v="1138"/>
    <s v="AEVX4JV3C4QR3Y3V3RJXQ2WZAR4Q,AHR5JZBK66QYZSEJ37GM3K2DXDIQ,AEAOSBMIGWQY5HFXDMBRQUE3L52A,AGUEJAHXS2LL652SUQTCM52FOZHQ,AGRMA5YXQJV53ZJHIRAIZTBPJ6DQ,AEVLNW7OEHU23QZWBPF2ZLYHTBHQ,AGD6G2GDZX44OOJJCN4TLROEP7OA"/>
    <x v="1117"/>
    <s v="RBPM3YRVWMMMK,RVY7BZCJPHJZU,R3KXHKIGWPT7IS,R1K28XXUFE3XNT,R23K3XEJA3V8XG,RTILNKKZAV4WT,R2Z92RDSJM71FU"/>
  </r>
  <r>
    <x v="1275"/>
    <x v="1261"/>
    <x v="143"/>
    <n v="759"/>
    <n v="1999"/>
    <x v="0"/>
    <n v="1063468"/>
    <x v="0"/>
    <x v="33"/>
    <x v="4"/>
    <x v="1079"/>
    <x v="1139"/>
    <s v="AGTISTATRBDCRY35BAIENJ3YZLXQ,AEV77VMKNNCQ5VIEWG3WOSCCVIBQ,AG23ZRBLDYWQAUQHZH5QYDKSFTPA,AFGW5PT3R6ZAVQR4Y5MWVAKBZAYA,AETYH4YVGJXWRIRQJQUZ7OR5JPNA,AFRYPUMXJ7GTS5G4YBN5B6A6UZIA,AH2AVOZLB7HONYWXE36LNSSH3W5Q,AG6XZKNID4KTQYM4ZI4EYKUIMPCQ"/>
    <x v="1118"/>
    <s v="R27B01SC9QAZKK,R1PCNR9B02HU9B,R2VVVYOKKK8OZA,R334FKVINA14QI,R3B8A6JCBLRUGC,R3GI30K6SI7HQR,R26WYNQ8661K6,R36HQ7DOFZO43R"/>
  </r>
  <r>
    <x v="1276"/>
    <x v="1262"/>
    <x v="158"/>
    <n v="2669"/>
    <n v="3199"/>
    <x v="0"/>
    <n v="831740"/>
    <x v="1"/>
    <x v="49"/>
    <x v="2"/>
    <x v="1080"/>
    <x v="1140"/>
    <s v="AGGOQNG25MN3SQK67LCMYO2ANTNA,AGFGMHAZIHB4LSRP3ICDFTVOEYRQ,AGNDEWYGSKM75CIOKTG7OQ2JLMBA,AFHXOJYSPDBZUBOUC44SVFGLXFYA,AGRACQ6KUYCYWALI5HNKD5QLJ25A,AGQFBYYNUJXJSAWYO5LHEQDFEHKQ,AECNIS47DOPIKSIDCNYXX7B7PIKQ,AGXCVMSWE3C7GSLFIZZQAIPXK23A"/>
    <x v="1119"/>
    <s v="RV24IG0ESY0QQ,RT6Q1RSJWHH0A,RI1QYUZU94RKT,R16FKQNXTMPBRV,R1RBGFBH1U37L,RJGJ2HUWX9GSC,R3PY9TXJSQ085F,R3N0OO6FHZAE2I"/>
  </r>
  <r>
    <x v="1277"/>
    <x v="1263"/>
    <x v="160"/>
    <n v="929"/>
    <n v="1300"/>
    <x v="0"/>
    <n v="2173600"/>
    <x v="1"/>
    <x v="56"/>
    <x v="2"/>
    <x v="1081"/>
    <x v="1141"/>
    <s v="AGLUHXCJJDHZGCCQWBKUF7NAKL3A,AEE4VC52GEZBJ62O6SCO43EWMT6A,AFOQTS7SC5AGY5QHWAOGODRYPSYQ,AEDWSW43DK26XB4AM4TRHLPEJ3HQ,AEUFRVIZEZ32IEDWOE3KGCZXPRKQ,AGXY2N4QLW5M2KWTEAYKQSRBLOIQ,AFCWPBRLAMVOA6L27EPNMTLS3IYQ,AEJEWDZIQ3OTE47W62ZJ2HFOLRZQ"/>
    <x v="1120"/>
    <s v="R1BJTSW0Q3XBG2,R3LXL9MYPDNLQU,R1EMA2HNG6WLD0,RTH4IIS0NEMZB,R1PBGQY0ZXI2DD,RSK7Z8ESBQEUX,R3DV0SKGPJHAU2,R3NZXJDYJSIGBU"/>
  </r>
  <r>
    <x v="1278"/>
    <x v="1264"/>
    <x v="155"/>
    <n v="199"/>
    <n v="399"/>
    <x v="1"/>
    <n v="3170055"/>
    <x v="0"/>
    <x v="8"/>
    <x v="7"/>
    <x v="1082"/>
    <x v="1142"/>
    <s v="AFZOUV6DSSLIWTHCEQED5RR6HGHQ,AFL4I5P7WCRS6SYIW4ZNKWADKV2Q,AGFKMDMUPNFM5JWT6BBY2SEVMHMQ,AFKUC4MUHKKVBKYKGLJ3W52G6SVQ,AHBS5ADSTPJ6C5GUYBPG3VBTVX2A,AHUM2M2XXYNDAMBYGMNREX3XIYBQ,AFCQXQUIMMCKM6Y743IKFKIMAYWA,AHSBMJGIRPF66VB6VR76KHJAB3SA"/>
    <x v="1121"/>
    <s v="RYPL17AT0RDI1,RQOF3LTV1XO6K,R169DI8KX4KIS0,R1T86QSHNGWS2,R3Q7KHGMYL8KPE,R22FND348KV4I0,R1IQL0D1Z5I492,R3PEJ703N4DY56"/>
  </r>
  <r>
    <x v="1279"/>
    <x v="1265"/>
    <x v="142"/>
    <n v="279"/>
    <n v="599"/>
    <x v="0"/>
    <n v="818833"/>
    <x v="0"/>
    <x v="3"/>
    <x v="12"/>
    <x v="694"/>
    <x v="1143"/>
    <s v="AE556ASSODHNECNYDEABP6Q7Z75Q,AESPTUXAQMTJ64NCR4QI5N6WL6HA,AEOVKYUJ6EB3K2D3CALSVWOITV6Q,AEAUQLBFFDELPJFM3F6JAIX4VWKA,AFEQDV6CWBY2Y4WS6ALF2BXU7VAQ,AHRRDBQR6IU4V4XBBLSJRRML3GQA,AH5BI7KKCSC6IZ2AS4XJZSQ7QO3A,AH2OKG3SYK3EHZWPVLNDVBVJCTSQ"/>
    <x v="1122"/>
    <s v="R2T39I2ZEKM9PL,R1ZBMWBRCRX6M1,R14ROZ9SPSVA1C,R1DM63YLI499R0,R35NUHSRXCQ4I6,R1Q3L7BERE4C6,R1334GMRXCJFLO,R1ZN9HBT8L7C6Z"/>
  </r>
  <r>
    <x v="1280"/>
    <x v="1266"/>
    <x v="146"/>
    <n v="549"/>
    <n v="999"/>
    <x v="0"/>
    <n v="1311687"/>
    <x v="1"/>
    <x v="32"/>
    <x v="1"/>
    <x v="52"/>
    <x v="52"/>
    <s v="AEZUK5C5IY67OZ35JX7BP2WBG6JA,AEEVM3YPIPIVWHVUE4HARBANNZHQ,AH634NGKAQR32XMOCSUF6LZB3RWA,AEIVSZGOPMZLJCLU5F6NNB7AXZLA,AGSG3TQTQT32FRNXOONXQ4YWXM3A,AG5B4QNGCUV5VYRNLLOPULVJ5N7Q,AEPZI55CSYXEU74X4FXNAOIP4COA,AEP2DVN55BAR3JCNCHH4VDNORE7Q"/>
    <x v="1123"/>
    <s v="R17R471IR13JMO,R13T7I5DKQIXSA,R9YYIK65OU16I,R1FB9GYR8LJQBN,R2W5WP4N12ADZW,R12UGEM1FH0OC6,R171KJ25LHOUKY,R22VVPUG7BPY0Z"/>
  </r>
  <r>
    <x v="1281"/>
    <x v="1267"/>
    <x v="182"/>
    <n v="85"/>
    <n v="199"/>
    <x v="2"/>
    <n v="42188"/>
    <x v="0"/>
    <x v="48"/>
    <x v="3"/>
    <x v="1083"/>
    <x v="1144"/>
    <s v="AGV2QERVROHQ3E44IHQIUKCEEO3Q,AE7GOXE6DZEYGOHGHKUAODAOWECQ,AHNY4SVAISG2VQGF2Q4ADDFZIU3A,AHGCRVLMGOBN45HUKZJJX5WK2TMA,AGDLVWA7M4G3IWDMTUODZ2BQEBOQ,AGZNR56VGSBVUSPZ7ACSMX3FFFPA,AHDRIG7FTS342HRYFJSA2PVXEOTA,AF64JDHZPT4WFDN6FBVNFGIAQXQQ"/>
    <x v="1124"/>
    <s v="RI4YLH4V4IERV,R2THKSNJBC1AYW,R17K7CV4XKY9NU,RZHKJKK72JDBZ,R3GR6V9CYLXCTA,R2GO7U6SPLE8AJ,R2DJXMAU9UMPGI,R2FIRLO44T48YT"/>
  </r>
  <r>
    <x v="1282"/>
    <x v="1268"/>
    <x v="157"/>
    <n v="499"/>
    <n v="1299"/>
    <x v="0"/>
    <n v="84435"/>
    <x v="0"/>
    <x v="33"/>
    <x v="2"/>
    <x v="1084"/>
    <x v="1145"/>
    <s v="AHJX6GE7IGMLFM75SMKATV5ZRZ2A,AGTYFIQ3EIVLCEU4GJXBMWRBWDTQ,AHOP3ZSYI4ZWF4GAU6Y7U33ZLTFQ,AGAMVFFHI7EL23RQYBA4JTXR6GLA,AHCBSXZTXE7A6XUG2V4664YZHESQ,AGEXNA5HHXTVUSHJNWFCDPCJOOYA,AGOARXYHOENO6YEI7N64HK5CDQCQ,AGKFFX6PBTWUNBMN53YLUH45U6VQ"/>
    <x v="1125"/>
    <s v="R1C2TSG7V4E6OO,R1EMLFPYSZQRV0,R2013OLVZQH22B,R2EG8VXH3ETPXA,R3ETNI6781FL2R,R2IN91D1WT43AK,R38K3MLJGM9L27,R2LI9FD8CQQOMA"/>
  </r>
  <r>
    <x v="1283"/>
    <x v="1269"/>
    <x v="157"/>
    <n v="5865"/>
    <n v="7776"/>
    <x v="0"/>
    <n v="21282912"/>
    <x v="1"/>
    <x v="23"/>
    <x v="5"/>
    <x v="923"/>
    <x v="1146"/>
    <s v="AFGVIUCA3RTCKMTDTO3XGNTHYFWQ,AE3AF67Y5YK6UG7I6HIVMWU4NWVA,AHPYT77JL5UZQ6QHBEZMYGK6WPRA,AFSXOLLBT7WLD5M6GMY4BKJP3RHQ,AHORF7KU5KCVPIXFW5LRQKGTKVFQ,AEKXXDCFC7X7LKTIFHISM4LZGYXA,AEEWUDXSGNJ3CNRK3PKT5NPCLNJQ,AHGOIGUEHWNGMJV3KAMYFP2CBJPQ"/>
    <x v="1126"/>
    <s v="R1B2ONGGAFTI9D,R1R2O42N4O1S1A,R13I84OJ7E8OJA,RA9R916JUUZ4K,R16HBPHELGF3G,R3C70FWNMP46X2,R2UM0LYKW0KF6N,R1N337GWNU3IOM"/>
  </r>
  <r>
    <x v="1284"/>
    <x v="1270"/>
    <x v="139"/>
    <n v="1260"/>
    <n v="2299"/>
    <x v="0"/>
    <n v="126445"/>
    <x v="1"/>
    <x v="32"/>
    <x v="4"/>
    <x v="1085"/>
    <x v="1147"/>
    <s v="AFBU5FXWPA2YVMWWIMGYMA2AG34A,AGS4PLUFYAXTS4Y7Y4Q6ZT37BYHA,AECLI5ARPX2YOZANEVKSRVV36QJA,AGTOUKATNU32FIJPOWKQKZKPPJ7Q,AFM5HEUWEZMBGCZ3GGAXKAUZASGQ,AHSZV233OGYLM4RVHF7F6YJZM5NQ,AHYBTPEMPO3DK4PDH62ZYMP3LG7Q,AHUECKMZOFXYUTC6M3LUATLL6X7Q"/>
    <x v="1127"/>
    <s v="R2HY811H3E3G6S,R1CCZJGV16UVNI,R3FO0KZP6V25Z0,R1DPAVSP4Y3AGN,RK6FONHRBSSFI,RH6J3MDX33HMA,RPGDFO3VRQZ0S,R3RMJEG2M36L3R"/>
  </r>
  <r>
    <x v="1285"/>
    <x v="1271"/>
    <x v="202"/>
    <n v="1099"/>
    <n v="1500"/>
    <x v="0"/>
    <n v="1597500"/>
    <x v="1"/>
    <x v="35"/>
    <x v="6"/>
    <x v="1086"/>
    <x v="1148"/>
    <s v="AFRB32NPLQW24ZGJTXRYK6OUI2HA,AG2PGVWTVLRVZRJCJH3YOWP5FNQA,AGWINPX6IU25IAPSX2FK5NO44NBA,AEORIJHEIQAZQL6IQ2R4IMSB457A,AHLGTVWW4EB3Z3HM6JEPVMFXUB5Q,AH57EC5U62WSRLNIPBXDLBCJQ65Q,AFWSPLLT7BYEGPY2VJGQEMRIW3BA,AFMJDR7VSOX3M5WH2WTORPQ37V4Q"/>
    <x v="1128"/>
    <s v="R3EFB0EG66OLOX,RIND9MF93GBO0,R38ISD2RSB4M70,R3BS8IFOXK1DNW,R30SI7ZT69PI47,R3FQSJP7H5PAIP,R2ZPNHBNB2GKBC,R25DZIBJHUFV07"/>
  </r>
  <r>
    <x v="1286"/>
    <x v="1272"/>
    <x v="160"/>
    <n v="1928"/>
    <n v="2590"/>
    <x v="0"/>
    <n v="6156430"/>
    <x v="1"/>
    <x v="55"/>
    <x v="1"/>
    <x v="1087"/>
    <x v="1149"/>
    <s v="AHYDKTW3WJO4HNGBHBOAFCJ3LOSA,AE3EGXXGRBM43FWMTLQB37JMC7OQ,AGIHOZJO4PWX5Z37R4I4RQXIZWRA,AE3CC3KBP4BWJZJMRJD4W6DYTXUA,AGMKONPE5QC455TBAZN4QNR73KXQ,AFH3GSHTIVQMKDP27TOCVV33JPOA,AED36GWWMN3IDN6MHKBLYHYCTTYQ,AHOIB4NI2LLE52QK6Y3ISJQUH2RA"/>
    <x v="1129"/>
    <s v="RN8Y9B2XGVMGI,R2HRBMPLK36A97,R2IXY6WFD01C5L,R24C42XCBRZQ3U,R353E48ZIM1PQV,R189724SD6LLWF,RNNWCGXGPM79N,R16DNFM9D0S57B"/>
  </r>
  <r>
    <x v="1287"/>
    <x v="1273"/>
    <x v="152"/>
    <n v="3249"/>
    <n v="6299"/>
    <x v="0"/>
    <n v="16182131"/>
    <x v="1"/>
    <x v="61"/>
    <x v="2"/>
    <x v="1088"/>
    <x v="1150"/>
    <s v="AE64UCDJJ5GO35UI7VJ2OCCZMGFQ,AHQNBEQHTS5HDSNP3LMLQA4H4YPQ,AEPSO6AT7QUTF6LYRISXUYQKHM7Q,AH4ZZLZF5JO74MJ3E6WURPHAOKVA,AE6X7T342OTM3RULX5KQPVUT7TTA,AFIWBQHKNAVWZTU7RYW3TJLJVPOA,AH6SPM32C4XZBAFVXZXENRZ54LSA,AGWQXJIDWICZWNZWNO7SKP3YFEYQ"/>
    <x v="1130"/>
    <s v="R1XLQ3KU8NRG4P,RGVJ5KUUNIU77,R3FD9YGKRHM8LY,R2UNQBX57IZ6IJ,R18R5BIYTIVOX3,R16IEFUYCP8OE0,R2M04XPGQM0UGX,RYGVFM9ORV4JJ"/>
  </r>
  <r>
    <x v="1288"/>
    <x v="1274"/>
    <x v="160"/>
    <n v="1199"/>
    <n v="1795"/>
    <x v="0"/>
    <n v="10710765"/>
    <x v="1"/>
    <x v="9"/>
    <x v="0"/>
    <x v="1089"/>
    <x v="1151"/>
    <s v="AG7XS62BBYTJDLOVUFYPSQ2DZZZA,AHIQFVEC26UUHE433ZSICDBIB36Q,AGEPZSRFODWZ4XUTXO2HNWLJIMJA,AG6LT2H74ZN26WM5OVCIJ6O6A3GQ,AGV66D5F6ULOSDAODDACCVNQ3V4Q,AFFCMTSY6Y6SGHYK7FNX2HBZ3NJQ,AHJC3EZMZ4YKHBUHTQEZQ3BQMZJQ,AELGICL2JENHDPFKWMURBPFAUSDQ"/>
    <x v="1131"/>
    <s v="R2I9AG0WA9VOAX,R2AZI4X0RQO5R5,R2UI2FZ90PJYJB,R3FA7TC0VM1UY6,RUQZXIY1KFXLC,R13E9T5RVFB29Z,R14I4FF21R2OZG,R1ELYUWQAI1L3E"/>
  </r>
  <r>
    <x v="1289"/>
    <x v="1275"/>
    <x v="139"/>
    <n v="1456"/>
    <n v="3190"/>
    <x v="0"/>
    <n v="5665440"/>
    <x v="0"/>
    <x v="34"/>
    <x v="3"/>
    <x v="1090"/>
    <x v="1152"/>
    <s v="AF6I3MZF3P2HMDTVRZR77JNTYUCQ,AFEXRCHGLYKM5ZGHJBVX6L5VIOXA,AGVUL37HNVQISEF42ENXXXXMDPRA,AGLL2HRMUMQ5JRZ7Q7DPQLM2MIEQ,AGQQKGDKYF7X7I4LCCCA52XMHQ7A,AEFAWUMPU4OZI76XQ37T5D7JHLEQ,AGXJMJ3ZVCCFNNCTGL4JX2FYEKWA,AHFQU7X3BLUNYBPNEBVXRU7U5QPA"/>
    <x v="1132"/>
    <s v="R1OSGTXB5R9DNV,R3LBIVLOABUIHD,R295X3QEGA7NS9,R2EHU8YIKILQCE,R2A5PNPNHKQH5X,R324Z6DBVNDHWF,R3T3W32BSFI2C3,RC8Q07HVOX1M1"/>
  </r>
  <r>
    <x v="1290"/>
    <x v="1276"/>
    <x v="157"/>
    <n v="3349"/>
    <n v="4799"/>
    <x v="0"/>
    <n v="20155800"/>
    <x v="1"/>
    <x v="77"/>
    <x v="7"/>
    <x v="1091"/>
    <x v="1153"/>
    <s v="AFGT22JJOXW56REVEYUUUEME2ABA,AGQ7ATXOIGSUWEFDGJLYRLPICJRA,AFIK7KPO3RADGPXCTCIJAVH42RLQ,AHTWRA4ZWELHIXKE22VC65Y5C34Q,AG6Y7W6NMR5NHG7WBAC6A4FL37PQ,AE2FPXNWO4ROL5WOAVLZWUE4OIAQ,AF6X5BYG5LOTGQA6NAX23M6MBIAA,AGB2NK7XN5VYFYWIZMGLT2GOSZAQ"/>
    <x v="1133"/>
    <s v="RGC8KIMM1CE9L,R16X8MLVQ82IY8,R2Q9RZ8N8CWTJU,R1LEUKJKGS4LB3,RHI91TJRIR95F,R2VC88TGIJ2M4Q,RSVPGFXI871XS,R22R9U3IN4DIN1"/>
  </r>
  <r>
    <x v="1291"/>
    <x v="1277"/>
    <x v="166"/>
    <n v="4899"/>
    <n v="8999"/>
    <x v="0"/>
    <n v="2672703"/>
    <x v="1"/>
    <x v="18"/>
    <x v="3"/>
    <x v="1092"/>
    <x v="1154"/>
    <s v="AHBJKJCUV3CH6774KEAQSRLKXU4A,AGYYINJ6VW75W5MDDPE6PJR2QPUA,AH7NGYY4AFPLEZ3NC5GNDLENBCQQ,AF7VPS5PMKH5UYES6FA7ZBWEHDBA,AHU6RJTP3WGFQSGLWI322N7QZYWA,AG6OZOGIQT4YSME7I3M7EHU36AMA,AEX23SMNPHAF7B7TZFQDWKF5ONEA,AEZ5ML7WBTQQFSTJQVN5VVYDE5BA"/>
    <x v="1134"/>
    <s v="R1LEGNMFUU1PIG,RFVNS7HLYCWLS,R1YW7MKK4NW4V9,R1DWLT7YCZATFU,R1K3LZVZXMPW97,R2O0B1GRCH3RY3,RXDVRYTKOH8TS,R10POPC8HU427E"/>
  </r>
  <r>
    <x v="1292"/>
    <x v="1278"/>
    <x v="151"/>
    <n v="1199"/>
    <n v="1899"/>
    <x v="0"/>
    <n v="7326342"/>
    <x v="1"/>
    <x v="42"/>
    <x v="0"/>
    <x v="1093"/>
    <x v="1155"/>
    <s v="AEBPX652YIDCC2QXOBBBXXZREV5A,AHB35252LHDGWNDLIDUOMDN7RCWQ,AECO65DQ3UZY67KSSN3RSKVWKXYQ,AHD4I5YSPMHXVVRGS4TYHZXV5KJA,AGLW6Q6I2EB54QMWQJTIQIV5WPHA,AF2Y3I2R34UUCFXU4B2SBYXIRIFQ,AFI36ZLFDFH42B4RA7PAXXRQTDAA,AETDNAYCLJMDIBHBHDDOHYNDNFTQ"/>
    <x v="1135"/>
    <s v="RYTDQJJGF8IM0,R2XI10VMIMTZIC,RQ3MM50LGXL1Z,R1LP3M16YU1CM,R3TEYFY6989IR4,R24KWB99TGKC9M,R2SCV76D1JUV6L,RUCGD37GEB0KN"/>
  </r>
  <r>
    <x v="1293"/>
    <x v="1279"/>
    <x v="192"/>
    <n v="3290"/>
    <n v="5799"/>
    <x v="0"/>
    <n v="974232"/>
    <x v="1"/>
    <x v="1"/>
    <x v="4"/>
    <x v="1094"/>
    <x v="1156"/>
    <s v="AEOBCJAUHKQ3VOH4XXCLGXUUDXCQ,AFFPSASZUMB7UWM5JQETXHG6LA4A,AGYH7DGFYWVOZIPJG4JTAWZPZ7RQ,AEFUJZ7AZW6MNREF2KOJDSJSYW5Q,AHIKGYNU6WNPXPTNQ754PCL6LKQA,AGZG456A7LZTCMX4PFFQJDOOAHTA,AFEB2FWJDNEWTE53GMSW5WEZ6AUQ,AFQDNUZPX7U57MYDFE6G63KARMJQ"/>
    <x v="1136"/>
    <s v="R31MJTM38BI4DT,RI02F8V2VWZ0P,RDC47YGUQAJF0,R1S44OPPSOZH8F,RK6BDZJW30UE1,R10J6JPDPTB5ED,R2H0C10WNGAU00,R1DQZ8A8C7WBD8"/>
  </r>
  <r>
    <x v="1294"/>
    <x v="1280"/>
    <x v="142"/>
    <n v="179"/>
    <n v="799"/>
    <x v="0"/>
    <n v="80699"/>
    <x v="0"/>
    <x v="38"/>
    <x v="9"/>
    <x v="1095"/>
    <x v="1157"/>
    <s v="AHWLTHKYKXVQESLJVESM5URXROEA,AFEFEZTZWJLYZGIVR7HLHRI3W5IQ,AFZLSCVPVJVKTHLW27QNQ7NCKILQ,AEAX5Y7DTTQZQWVZQMUAJ5OCQWXQ,AH22UNUP6EJE65PJ6DWGBZL2A3OQ,AEMRAWUZLEF3OUDOHGY6R2K5J6QA,AFCZVT5Q2S2GGB4UUZE6ZFHFJDYA,AENBJYCQHVQ53U7RS7BITRH7MDJQ"/>
    <x v="1137"/>
    <s v="R2XFD3J4A5TGZF,RX5FGOO2VEM95,R1TUD04IXLDRMV,R1P01YOSWKVLQ3,RPMIFU0S3U0CG,RRAGFU9E9MAU7,RH31TSS0MO3KW,R3MB6685PDKUZK"/>
  </r>
  <r>
    <x v="1295"/>
    <x v="1281"/>
    <x v="201"/>
    <n v="149"/>
    <n v="300"/>
    <x v="1"/>
    <n v="1222200"/>
    <x v="0"/>
    <x v="8"/>
    <x v="3"/>
    <x v="1096"/>
    <x v="1158"/>
    <s v="AHLSYCYRDNSLULX4Q5KSDKLBPP6Q,AHLTVQ6ZLVJWC4WDVY7SLO34XJCA,AFFUD4FDZRW3XZWBLQZSWI7AGFVQ,AH5LM3I7HGYK3YAX2ZANUO2KCZ4Q,AFH5ZTE3LQMVPCB6QL2KFB52KQBQ,AHOBQSYNMOKA7BB6ZZLLDWPMBUYQ,AHRW66EALO2DVLGGMFXH72MZZFEA,AH2TJNSBMF5HQIGCT7GTQEQDVXTQ"/>
    <x v="1138"/>
    <s v="R2WRYLQ71K8KZS,R2ILB8NGFLKSM1,R1979FXJSU8GAN,R2Q6SATG4MFI5J,R3D8ZZR5A7F41R,R1OUF0QLKOUA1Z,R2BM7P8CHR65XC,R188GMUPS02IZE"/>
  </r>
  <r>
    <x v="1296"/>
    <x v="1282"/>
    <x v="148"/>
    <n v="5490"/>
    <n v="7200"/>
    <x v="0"/>
    <n v="10137600"/>
    <x v="1"/>
    <x v="66"/>
    <x v="6"/>
    <x v="1097"/>
    <x v="1159"/>
    <s v="AEZWAAKKFCXMULYUT7J5ZD3RGU5A,AFFU3N2R3CXUIL4HQJUM2FTMZDYA,AHR75VP33NISTO46J4HNQS5CGPLA,AEZLJ6HCUWVZCDN2QPW4AE7HGRJQ,AFIWT3CLAKB55S43VYSJ53PPBPQA,AF576I7SULY4ATULSJBW7KGAK4VQ,AFZCIFS5Q5VKKUK7X3MAEIUK4WYQ,AGHU5JLUIGVJY4VSZ43QHW2Q64VQ"/>
    <x v="1139"/>
    <s v="R1CZUTGXQ7ZX2T,R2D6O5GY374HUI,R3MEVKMG43JO84,R2FKWWTI7HS55I,R34CIRAX73RLH1,R2SE99RILYNSN9,R33H1PAT91Y88G,R1L2Q95DMEF1SY"/>
  </r>
  <r>
    <x v="1297"/>
    <x v="1283"/>
    <x v="143"/>
    <n v="379"/>
    <n v="389"/>
    <x v="1"/>
    <n v="1454471"/>
    <x v="1"/>
    <x v="90"/>
    <x v="0"/>
    <x v="1098"/>
    <x v="1160"/>
    <s v="AFSITWWNNRRRYZ6LBPGPBIZAQDXQ,AEKOYL2NITTWDV2725B6QLTUYGBQ,AH5FY7IIP3DJVNWTYOJ46P5M3WAQ,AGWXGUALH6VESAYTZGWBZBUDTWFA,AEH37ZM7QT7HC7PJUDD2OMJUQ3ZQ,AHQ6V572IRATWTVUSX4ZHTEOJ6LA,AFP7UACKVYT7LCUSAEQ43ALJK5BQ,AEG2WHR5FSYCEYGD3KEKGENVLP7Q"/>
    <x v="1140"/>
    <s v="R1LQ6NZSPIU0AF,R17S7B0QSFHJTC,R3SJIFJH77JC1O,R2G9JVE83IVFIQ,RASLSCV353KFB,R1R27B4L8L4Z6X,R38JPE2GDTIFL2,RMSETHYGGA4P7"/>
  </r>
  <r>
    <x v="1298"/>
    <x v="1284"/>
    <x v="179"/>
    <n v="8699"/>
    <n v="13049"/>
    <x v="0"/>
    <n v="76871659"/>
    <x v="1"/>
    <x v="9"/>
    <x v="4"/>
    <x v="1099"/>
    <x v="1161"/>
    <s v="AFPPIAJJ3UPHOS4GKNCSCB6WEVKQ,AGA7WBYRWAQ3J3OQ3DWKJUZK3ICA,AFOTWKP3UAWSJWRUK25NQLUAM6QA,AFN56JFPWCIQUPBWBBKRTB5ACQFQ,AF5KBBY2ZAPSPXB6U7B4VLO2VT6A,AFDH62TEDBX5SJ3FSKZSAX33DH2Q,AH2SDDRNAZIYHVJYBDDCBH4KRQNQ,AG7SOO7BTPB4YXKS4G5UITCFX4GQ"/>
    <x v="1141"/>
    <s v="RGLM8T8GTSTYH,R30QSC12YCL842,R2HBGO0MHSNQ7B,R1GDKJE36JWPX7,R1P99UNR6WTZP4,R3NSZO31F0V6QS,R3CEN8FE65WD8V,R3NULWNYG5BD4E"/>
  </r>
  <r>
    <x v="1299"/>
    <x v="1285"/>
    <x v="148"/>
    <n v="3041.67"/>
    <n v="5999"/>
    <x v="0"/>
    <n v="4661223"/>
    <x v="1"/>
    <x v="76"/>
    <x v="1"/>
    <x v="1100"/>
    <x v="1162"/>
    <s v="AHHBMYHNLEWTUVSATQ2JSLH6N7LQ,AGIBUV2VEAGMLKIACL7LEE2P2RQQ,AFNF7FSMSFXXMWH5IKX37LUXMG4A,AHGGMK5IGT2IKSYYR62ABGCO4HZA,AE3FL6OXMXKQCWOBJCDYMJWNA4EA,AHU44INII7PA363NXXQYT4LH7FSQ,AGSGVTPC7VEW2IQVST3XMCNBZCDQ,AHPVM7CXQYY2UPGMQCIN3CYZMCBA"/>
    <x v="1142"/>
    <s v="R3JBAT4PI4PLO0,R3PJIYCNWQ8Y2L,RWBQ359RY77PV,R1JDR1FHLPPOX7,RAA54PH39YEPK,RCMMD8QLTRHS3,RPVSPK4695JRQ,R3BYL6OMCFQ6H4"/>
  </r>
  <r>
    <x v="1300"/>
    <x v="1286"/>
    <x v="146"/>
    <n v="1745"/>
    <n v="2400"/>
    <x v="0"/>
    <n v="33984000"/>
    <x v="1"/>
    <x v="35"/>
    <x v="0"/>
    <x v="1101"/>
    <x v="1163"/>
    <s v="AENNXW426LQ63GMKZIY7YEECRBUQ,AGAQKYRZFYPLG7NL3P5PPBBAWIRQ,AHDPIFU3ZXS54PZ2TX26RCZQ4HLA,AGIMQYYJFZUX57YLHEQKRD4MEZMQ,AHESRTFWPTZDAFJBW47UFMLQLEMA,AE4X4RZZDN6H2D7NHKZ66VLDES7A,AFUT5RC32UT3SXTXUMYXYLS2Z3OQ,AFDIQRC5FKMI2FC442TCIH7FID6Q"/>
    <x v="1143"/>
    <s v="R2F2DGJQPO0B5T,R2TYJ9OO7P28VM,R1RKF5FDPIB99E,R3N0PTQXQ8UJY8,R11EOJ6WSV5QIN,RNJWTE3FEEOBF,R1TMCXV8ZLNR4Q,R2VX0MWE6CFDOK"/>
  </r>
  <r>
    <x v="1301"/>
    <x v="1287"/>
    <x v="145"/>
    <n v="3180"/>
    <n v="5295"/>
    <x v="0"/>
    <n v="36636105"/>
    <x v="1"/>
    <x v="54"/>
    <x v="0"/>
    <x v="1102"/>
    <x v="1164"/>
    <s v="AHSGCVKHDAXRUG4R7V3RB6WYLZCQ,AHFTHBS5KCQWNQIYBUXWLMS6VJNA,AGQAZKHJRJ44EBAFG5NLJWB6VORA,AHZO434YNBOOY33A2IHP3RCV6FOQ,AGNUIVLVQZXACC7UBK6KUYONSKFQ,AFHTHDZC4BOFGJAGPN5EGVLT76NQ,AGR7ZWKS6IANTUZJ26FNMG74IUOA,AF2NMGMO6GOFFYU3TYVZYX6KU25Q"/>
    <x v="1144"/>
    <s v="R2QMIAMI841PRB,R13ESBS8Z3WZG0,RZ8HXGE2HU1O,R39QVJ5S4G6J9F,R31OSHB7AMO3J0,RA1YZBDD2GHLO,RQKLAO0RN02HA,R2XRY2ODIQ1YAA"/>
  </r>
  <r>
    <x v="1302"/>
    <x v="1288"/>
    <x v="179"/>
    <n v="4999"/>
    <n v="24999"/>
    <x v="0"/>
    <n v="7174713"/>
    <x v="0"/>
    <x v="27"/>
    <x v="6"/>
    <x v="1103"/>
    <x v="1165"/>
    <s v="AHXO56F7SD2DIP32TF2DYFXQRYLA,AF2JRVSNIBOLEQ7JJAMEDYI6KFNA,AG2KZIEWJBPZO4LANZZXK7YITI7Q,AE6HZIWCKGIK6A5E2O3FKGEOXWMQ,AF3K2H5T4WJA34CWHVX5GP7UR5BA,AF5B57TLTYLJQ2ZKIKWG7Z3X33UA,AHQRQ7SYZACJCC7C24RA7UIAJQDA,AHAJEE66NTLWNOEFHFRCXAEWBCIA"/>
    <x v="1145"/>
    <s v="R3PB7I71NCM2LX,R3GDZTWTAD4D5O,R1VOJ065EWW8BS,RHL803DXBI13J,R3SSR4ROJ92G30,R3DL0H9U8GEQNJ,RCKKIEW0YW52N,R3PCVDWZGC3I2B"/>
  </r>
  <r>
    <x v="1303"/>
    <x v="1289"/>
    <x v="155"/>
    <n v="390"/>
    <n v="799"/>
    <x v="0"/>
    <n v="229313"/>
    <x v="0"/>
    <x v="24"/>
    <x v="11"/>
    <x v="1103"/>
    <x v="1166"/>
    <s v="AGW2ESCSKYPOEDCQW2H3CYYA3QBQ,AFWNPTLGMCGHXXZKYKCF2C7BLBFA,AHSBHHTVA7JAYRS6BXGOSRKYHO5A,AGBPYYXPYFPYEL5GPMNEFGUBHUIA,AFLAE4TFD7YC22INZXE2MTEVRBQA,AFJ5MWRUWPXTC7NZYKXRXMNOKV6Q,AFBKPWYCMY4EJHOAHFRWNEUOPCMQ,AH4YHJP32KW47POTN2WRWIKJV4WA"/>
    <x v="1146"/>
    <s v="R3V8S0ESHRPDBO,R12W72FFLIE3W5,RTP8C0IEC8HOG,R12R4AASHS28DY,R2GO349RJ2IVKJ,R2HYWH5XCPCXT4,R1LKZJQ84LWHYF,R1A2ZK71J84RUU"/>
  </r>
  <r>
    <x v="1304"/>
    <x v="1290"/>
    <x v="203"/>
    <n v="1999"/>
    <n v="2999"/>
    <x v="0"/>
    <n v="1163612"/>
    <x v="1"/>
    <x v="9"/>
    <x v="5"/>
    <x v="583"/>
    <x v="1167"/>
    <s v="AH3ZSUV53ESBP32X2A35F2JJQGZA,AEFLSGZLX2IZ46ZHEXXAGLAWX5XQ,AFPSNIOJFCYMXZ4Y5KYAYOYMCHMQ,AFXDV4IJ5XF3PUIJXXTBDPB2QWNA,AEVP7TTOWOQMU24YS23JQSIHG5EA,AFIB2L4BUCFPIG5U73AN2BVJ3QSQ,AEI3YYFPUCPXOK5MAJVB2CKZHBYQ,AFWTLKVVJSYFOHJGGWNK67SCX4NQ"/>
    <x v="1147"/>
    <s v="R3MO3QMPSUEAFJ,R37HBU7GG0NMAJ,RH2BUJWJ3T5M0,R2RVGCZP1PX921,R1WXGPSPH00BY2,RE95R60UIR3E4,R38ZY743BJSLS4,RZ8SZSYKJ5VFG"/>
  </r>
  <r>
    <x v="1305"/>
    <x v="1291"/>
    <x v="159"/>
    <n v="1624"/>
    <n v="2495"/>
    <x v="0"/>
    <n v="2063365"/>
    <x v="1"/>
    <x v="31"/>
    <x v="3"/>
    <x v="1104"/>
    <x v="1168"/>
    <s v="AEANG43WACMLOHWRIT6NS5P2SEYQ,AET5DGQJSXDH3XCLPQBTUPRXW6FA,AHS2NCPC5DU6FFUEWEJ2DVCWBFLQ,AHYAZBKFP25QVIQLCDEJ6UDI52SA,AFSPVLIMFSGKQR6ETXLQ23M53NGQ,AE2TW6ATJ4SP2DNK4TH4DFYENOBA,AHIXHFFI5L4PB2TCIFILOKL2JQQA,AFPXOI3VE6B3BVBLXEM2LPXNSX7Q"/>
    <x v="1148"/>
    <s v="R2RZLLFU5FVGY3,R2EGRR8ALL59DZ,R1JP2R3R8V3AVL,R142MAX2YBGVW4,R2C592PD3BYYQH,R3H91016XYXVY3,RTFWIHNYBS6OX,RW7Y9OWPKFCNF"/>
  </r>
  <r>
    <x v="1306"/>
    <x v="1292"/>
    <x v="201"/>
    <n v="184"/>
    <n v="450"/>
    <x v="1"/>
    <n v="2236950"/>
    <x v="0"/>
    <x v="53"/>
    <x v="0"/>
    <x v="400"/>
    <x v="411"/>
    <s v="AF4T2X4ERS7QGU6JMK3GRNIMH2AQ,AGVN4E6XEWZFGGBQRKLBDQDRJW4A,AF3LTXGROTRPTNO747RCWCTEONUQ,AEIM7QAPGI5IXJG5XRJCLPBNDNZQ,AGWGB5WLNQZEBFOISXW562TNCKNQ,AFBZ5YXV5MZWW3BL6D74PJDKEM7Q,AFAQNP7A3V3LBMYSP2GNUNTQIZ2Q,AHYFD4V3SISZ2UMN2RLAF472Q4IQ"/>
    <x v="1149"/>
    <s v="R2NSLKFF9N8OO1,R3PPFDE9PF1D66,R3T8UTHQS6VMTK,R3IPQ2YEN9J842,R1LAN9221WZNQC,R3KG6USWG4FNQI,RN4ZPVL2G6BXG,R3F2DEWHYVNK10"/>
  </r>
  <r>
    <x v="1307"/>
    <x v="1293"/>
    <x v="142"/>
    <n v="445"/>
    <n v="999"/>
    <x v="0"/>
    <n v="228771"/>
    <x v="0"/>
    <x v="10"/>
    <x v="4"/>
    <x v="1105"/>
    <x v="1169"/>
    <s v="AERJZJB2VKDQ53SXTPGMBWV7Q7VQ,AGG6QX23VMVZKIKG4SJU4UBNM4SA,AHX2T2DQRBQPRTNZ64BQE5C7PKDQ,AGAOBZI6ANRCGVDMCJXTSAKF4GHQ,AE5NYBPJTJOSK4VJU4OTM75E4OBQ,AEVRANATL7R2NNKWWLDL5XHSG66A,AH3SY72KQ65HR7YHYZ2MINDATYKA,AHFEHKYNESEZDPVMXT7UVI6U6KLA"/>
    <x v="1150"/>
    <s v="R26RPJGPU2YT4M,R3QTAOTV6O9TGA,R2376RVNIQR2EU,R1KC6358QHQUG6,R1P61XNPIFGZLF,R1PD5KYOWDRSRF,R30SUJFMTAMCL2,R2ITYTNUV06OJE"/>
  </r>
  <r>
    <x v="1308"/>
    <x v="1294"/>
    <x v="204"/>
    <n v="699"/>
    <n v="1690"/>
    <x v="0"/>
    <n v="5955560"/>
    <x v="0"/>
    <x v="53"/>
    <x v="3"/>
    <x v="1106"/>
    <x v="1170"/>
    <s v="AHXCBTJQZHWSZ45OSYZA4PGMC4UQ,AFKCVK2XABWVJXQC4AHL37WW2FPA,AHVWDCCSUSY33GE2QNV5BUQ5OB5Q,AELWEKQLTYE7G73II3CIQS726XKA,AG47744WDABVHDCDS7565VQQMQEQ,AFU3SQTJRUHU6A5SSPEXSO2YZWJA,AFOAABE5YGL22LDEWBCJFVDBHS5Q,AGVMPCT4JBSS73OFHXFO7ETF5DOQ"/>
    <x v="1151"/>
    <s v="R2OJRVFVJPY47O,RP2NLPF4P8159,RUN7GUB7PBBO2,R1J414M799OFD8,RBS3PPFKHIUVE,RCG667UMY43KY,R3EVGRFBPYMO0H,R21NZ6B0QHBVXN"/>
  </r>
  <r>
    <x v="1309"/>
    <x v="1295"/>
    <x v="145"/>
    <n v="1601"/>
    <n v="3890"/>
    <x v="0"/>
    <n v="606840"/>
    <x v="0"/>
    <x v="53"/>
    <x v="0"/>
    <x v="1107"/>
    <x v="1171"/>
    <s v="AGHRHCHAT6IPHIIAOXM2GKHOUCCA,AGAOWLGAUJ7WGZNAEUHHSWYYORAQ,AEVQJEWD6UXEKBEG7RAJA62DJZEA,AGNWSHTGWUQFVMEEWNPCPYUDI2WQ,AEYG24SMQANBEU3UKLVWZEYOPW3A,AH4HN4GYUN2DR2DRBIX2P2SSQM2A,AGNHDWQOX4UYZVQ4IZVKARWE2Y7A,AFQDUDTKYRT5XACIAVGGUJGMTIJA"/>
    <x v="1152"/>
    <s v="R3UZ9QELD4SGH9,R26LJ3T0R1C2OW,R10OPU90E2KOS8,R368PRLFS9U4NM,R2DG70LW5AVK2U,RX8N5J1JQM4W5,R2L5GQ8S1BOJX8,R3GVWLF89Q0HCU"/>
  </r>
  <r>
    <x v="1310"/>
    <x v="1296"/>
    <x v="173"/>
    <n v="231"/>
    <n v="260"/>
    <x v="1"/>
    <n v="127400"/>
    <x v="1"/>
    <x v="68"/>
    <x v="3"/>
    <x v="142"/>
    <x v="1172"/>
    <s v="AFJLDRIDWU5X34BNJZSWOG3FHLRA,AHXKIRJTURRXQ7DQD7U4NARBKULQ,AFQO7DAL3YEZNXXLN7TFQIWVO3IQ,AEYEAXP3BZLJKEWT5IPHCOH2KTXA,AFDGNLHZOGP6EQITYFRG7NVKFJWQ,AHRMTJI2P2FYQXZF7P6PE3DCVGSA,AEPVE4Q7HRVR3QMCG6ESOSXYDQDA,AFX24UUAJRY7IISDXX3BFEDKLDBA"/>
    <x v="1153"/>
    <s v="R2MP3ZHMZJIHPO,RMTBPDSRHUOO0,R1ZJ2RU3C1TION,R3H5OE1VNUKGEV,R17IUC88WS63E5,R1NWPQN902104,R3QSZKBK7BXCOP,RRJES0SUCXLVP"/>
  </r>
  <r>
    <x v="1311"/>
    <x v="1297"/>
    <x v="142"/>
    <n v="369"/>
    <n v="599"/>
    <x v="0"/>
    <n v="49118"/>
    <x v="1"/>
    <x v="16"/>
    <x v="2"/>
    <x v="1108"/>
    <x v="1173"/>
    <s v="AFD544VTKFVTUBCBN3HKF2KO33TA,AFGRUPW5QB7WCNB6QKBQJWLRD4SQ,AGRR6GRZAAPRWPGGLWWM6CDWN7RA,AGJGG57T4EJP24EKCE3C2CK4NW7A,AHVU5PK5OI6FPAUBWIMRVJI6R6TQ,AHMOWP3T2SGVWPONQFVMQF7VXWKQ,AEZVTURO3RCW36HWUQCQOZNUVTUA,AHW4IKM2QWQX22HWYCOLRRSLHPGA"/>
    <x v="1154"/>
    <s v="R3OSR4OYTNNMCV,RPOYK3GUC98ZU,R27D0SFEZ5LMSP,R2AQW90XQ58J8X,R2E1CJLY710609,R3RQYH6EH78GZM,R3KQSMQH0W45XR,R1OD2KDJ4RH6QE"/>
  </r>
  <r>
    <x v="1312"/>
    <x v="1298"/>
    <x v="139"/>
    <n v="809"/>
    <n v="1950"/>
    <x v="0"/>
    <n v="1384500"/>
    <x v="0"/>
    <x v="53"/>
    <x v="2"/>
    <x v="1109"/>
    <x v="1174"/>
    <s v="AHVVQSZB3JHHISCLVRS6TQ3C4U5Q,AGZBGKOW4VXFSEF7XEZVSQ64QYPA,AHCWZE3EM52ZUVKJW7SOXP6VR6LA,AEVLA6TQL2TPG77DKRJJZAW4TAFA,AFNNCGL5JBORWSOVSUZOR3QLDPXA,AFZG5KAKVPLZDANPRWUKN5BWXD2A,AE4CX4G4C5JU6S4MBHE5YZO3AHXA,AGA33ZYLMIQ3HBG5ACKY5VEETEUA"/>
    <x v="1155"/>
    <s v="R1OQ97JT4BL5EI,R3RR2895R9O2DS,R2462S5LXK8PF8,RMJH8X11LNM88,R3QVXCO0WYM84N,R3H120Q4D5UPZ5,R2QR3OKR575Z8H,R210Y022QTMB31"/>
  </r>
  <r>
    <x v="1313"/>
    <x v="1299"/>
    <x v="148"/>
    <n v="1199"/>
    <n v="2990"/>
    <x v="0"/>
    <n v="397670"/>
    <x v="0"/>
    <x v="13"/>
    <x v="11"/>
    <x v="1110"/>
    <x v="1175"/>
    <s v="AHL4FIBWH6TPOJZ476FTXTHNENWA,AEXAHI5CKWRYPNEQ44TTTRH2P2BA,AHQEKWKDWXOSWBYR3NWYXYNBHMEA,AHPBB6JQ4LLIUNNIDVY4JLISWOKA,AGHFLMM7R26ILT3NQZCK66RG6LSQ,AGMXXCHBISHJY74CBGESRTYDPFXQ,AEE3AO34SPLLZWYEDMWH5JJWGQNQ,AFXCPBDKDKLHFF6T4IBIOSNWH6SA"/>
    <x v="1156"/>
    <s v="R9G633VF65R7,R1QYOV6VB55XDP,R10DO46U5X7BFU,R1LRIP1E8ZWQHM,R2FZMTECL2LFIB,R3L17NRMB2AJKW,RKAF5JOIWID2G,R28BGB7K15JUSW"/>
  </r>
  <r>
    <x v="1314"/>
    <x v="1300"/>
    <x v="148"/>
    <n v="6120"/>
    <n v="8073"/>
    <x v="0"/>
    <n v="22208823"/>
    <x v="1"/>
    <x v="66"/>
    <x v="13"/>
    <x v="1111"/>
    <x v="1176"/>
    <s v="AGS4ODHNPY3TQGAIJFDY4I33URHA,AFFSSRKP2H3OGXCIJXFM4EJPPYOA,AFZ3M7CZNIRAIQ7MRL5IOMSSDREA,AGCI75IEZFCJRJTO6PEM5QECBNEA,AGCDE6OVTHMBS6JH5ML2LK6ITAEQ,AG3NJTJII7WAT5XWQ2K5AATDZTXQ,AGVNPLKC3QPYKKS6K6WXYP4LCCAQ,AGHEWBWCR2RQ6TTCX6RYM2Q4TZAQ"/>
    <x v="1157"/>
    <s v="R1LBKT3YDVVW86,R2PNLSWFYW5QEF,R2I6NKZE7JWNY6,R2OFZC94RLNDG3,R1XIUI1I006DHG,RI07TDJ2DO7ID,RYFM2V5BULJFL,R29WQI1TRENQIZ"/>
  </r>
  <r>
    <x v="1315"/>
    <x v="1301"/>
    <x v="156"/>
    <n v="1799"/>
    <n v="2599"/>
    <x v="0"/>
    <n v="2003829"/>
    <x v="1"/>
    <x v="39"/>
    <x v="9"/>
    <x v="1112"/>
    <x v="1177"/>
    <s v="AE7FJN3NTELV6LEGHCJEF3KVHDTQ,AHKROJWBVJVV7IKLAA25VSE6D3DQ,AGVKMZBRHV3SFV4YC5BYJPTXY6CQ,AFFWY6CWXFXPQZ6FP4RDR3FHTCUA,AFHIHV565WL46UIVDWGV5UZHZFXA,AGPWCDNDTSD6WCMHDWECMEE7WQTQ,AEMUKHRIKGIUXS6PTQTYDTMGPNMA,AERBIKQOWRHZIFLPTJF2KBWMMN3Q"/>
    <x v="1158"/>
    <s v="R3VVDILPFTB4N,R33D06F6025R9G,R2I3H0WMODAWBP,R1AF6E3N2B9CB2,R36R7R03G3ZTT9,R26LX5GA0LIZA8,R376OUGP5M5AHS,R1MC6HR3Y1OZWE"/>
  </r>
  <r>
    <x v="1316"/>
    <x v="1302"/>
    <x v="194"/>
    <n v="18999"/>
    <n v="29999"/>
    <x v="0"/>
    <n v="76077464"/>
    <x v="1"/>
    <x v="42"/>
    <x v="3"/>
    <x v="1113"/>
    <x v="1178"/>
    <s v="AG33A6XPV67G77FOMXFCNTTPNT4Q,AEOZ6IIJSUVKY2DNOQELNMP5IOQQ,AHCYUIAHUVSXADLSWJDVSHMJFLJA,AHGEW4CMLQ7VCFGGWB3DZNZKG34Q,AH4RT3Y2GD6IHEFNW3U3YFR2GG5Q,AE3PDSVEERSBHPUPUMIXEGBQCB5A,AE5HUIXKA7KHNJP7S6ON4CEY4R4Q,AFWLTMPGTO2JIFW3KVLCHQRKKT7A"/>
    <x v="1159"/>
    <s v="R1TD8NMUP7Y7JR,R14MB9E0621MTM,RR23X5VXCOUKW,R37T5HQG9ZZLQM,RTID73IKA1G3K,R2H0S2S7BMUIHH,R1WZZ9OM0LBYFR,R2Q28C8LX2Y717"/>
  </r>
  <r>
    <x v="1317"/>
    <x v="1303"/>
    <x v="171"/>
    <n v="1999"/>
    <n v="2360"/>
    <x v="0"/>
    <n v="18410360"/>
    <x v="1"/>
    <x v="59"/>
    <x v="0"/>
    <x v="1114"/>
    <x v="1179"/>
    <s v="AFOFEXFKGILFV2MXRWKIQNUBGBIQ,AFF6RNKHPURFSB5UIHSDV57IS3QA,AF6JFHLKQS4FIBNZL2RXHSP2JWBQ,AEPPIQQURP47JFRUYVS6AA2SM4AA,AHUKPJSLGRSR3QF4RCUALWBOTCBQ,AFV32V72IHKH2ZAH2IEVBKFU3Q4Q,AGKHS73PPCIKJQ7QX235SKK7YMHQ,AFZXGY75HWOEPDLC22OUNIQJR2QA"/>
    <x v="1160"/>
    <s v="RET6MLCT292IA,R28KTF1812QBSY,RSQKDGLTZET66,R27B4L6ORUNWP0,RVAY1H2CHPFD5,R3H5NH63Y26SZ7,R2OQU5R4OZWFTT,R3UXSYW0X740ED"/>
  </r>
  <r>
    <x v="1318"/>
    <x v="1304"/>
    <x v="205"/>
    <n v="5999"/>
    <n v="11495"/>
    <x v="0"/>
    <n v="6138330"/>
    <x v="1"/>
    <x v="61"/>
    <x v="4"/>
    <x v="1115"/>
    <x v="1180"/>
    <s v="AE33HJDC2ZFONU6UHWESJ4GJ25ZQ,AFFYMSNEPTYBAA3XSKSKTTKL4IMQ,AFWLEJQMVZSV4NECM7C4TABYGHOQ,AHJGMKHBETYL4Z62HIET2F5A26LA,AH3NI5PJBOIMZUQC5QQ5KXDHDXDQ,AHYFYPIPAAEIIOCW7BEE7UHNOGHA,AGVTOMJQZYE44OZJMCZQTAQSHWHQ,AF3X5V6QWE5IUSPU5AHGCLIYQMAA"/>
    <x v="1161"/>
    <s v="R13Q2BLBWFPEJF,R3FVMXIFTJ8J70,RE4J9O3GFANNE,RBDZELVBRCEKZ,RKUIUH511UFQ,R6M4QYFXEWFW0,R13CCSI2Y1TWIV,R1AN2NIKVZM6JO"/>
  </r>
  <r>
    <x v="1319"/>
    <x v="1305"/>
    <x v="164"/>
    <n v="2599"/>
    <n v="4780"/>
    <x v="0"/>
    <n v="4292440"/>
    <x v="1"/>
    <x v="18"/>
    <x v="2"/>
    <x v="1116"/>
    <x v="1181"/>
    <s v="AHVZ5IAOQDTXLG7AYCDLY5WD5PHA,AHS3LX2IOLEOR2UHJYGGCX2NI6HQ,AEVSZHH3OHO4MIVQF6SGZDVVRFVA,AHKH6KARYAE2LBQTRJTOQQ4A2KHQ,AHMI2FIEMNMACC3DTD5FDHX344EQ,AHWRUBKKFE6ZTAPAAR5RCSTAPQUA,AFGD7XWANZCPZOJOTM5PO7TCC4SA,AFWULLB4WTCWUBS3KIZWV7RMFAAA"/>
    <x v="1162"/>
    <s v="R7UIR1SQ3MQ7C,RSHEPWEKELRFO,R1I98SU56895RX,R3QY58980PL4G7,R3SP1VLD2ICGHM,R2HI4MKCC9V5CH,R1GWIC0YK34JRS,RD6Q3K7ATDOMX"/>
  </r>
  <r>
    <x v="1320"/>
    <x v="1306"/>
    <x v="199"/>
    <n v="1199"/>
    <n v="2400"/>
    <x v="0"/>
    <n v="2884800"/>
    <x v="0"/>
    <x v="8"/>
    <x v="2"/>
    <x v="1117"/>
    <x v="1182"/>
    <s v="AHV7VFXJYDBTWGFGTXFVC65CQIVQ,AGW6QL436PWO4PTS75F4GYFM6TPQ,AEET56DWLVEJJRK3CQLKWYUG5W4A,AGBRFUHELLXUZJTMN2XOV5IHEUVA,AGRGKOV4SZL6UI3OMEMDQKJUOMWA,AH72U56SHLQV4MOIZHY7OJODJUAA,AFSWFVAHMN3MNN457KL457SXEXOA,AHHOQFQAQ5UY2BHG4MLKV7M6LOFA"/>
    <x v="1163"/>
    <s v="R20SPV6WPX1ZU1,RXRM37GL3SHHH,R1LU6AOHGKF97O,R15V75C4M038Q1,R1Q4Q235B1LFNX,R38UQB68VZ4SUY,R2YTO8AY71C7JE,R35LRIA95CG65D"/>
  </r>
  <r>
    <x v="1321"/>
    <x v="1307"/>
    <x v="155"/>
    <n v="219"/>
    <n v="249"/>
    <x v="1"/>
    <n v="275892"/>
    <x v="1"/>
    <x v="89"/>
    <x v="1"/>
    <x v="1118"/>
    <x v="1183"/>
    <s v="AEBNUYHIR7GVMMLJXH5ONPDIJF7Q,AGPI7NG4ZSTCPPICRFVFF3BZZKJA,AF2ZSXZS5476YN4AMMKPGHYPSUNA,AGI5JYP2PTBS5BOW72RQ5IOS5WDA,AHLV2WM2F4G6ZNVZQ5QFP54YKIYQ,AFQBR22IILK5VURY2SHERMQK4GQA,AE5MAL4I5X3GDH2YF3MSDC5BPQCA,AG3VYIAF4Y62PHDG5OAJK2KF4X3A"/>
    <x v="1164"/>
    <s v="R3E5WJVPAKKEF1,R35VC2K2S2FQGC,R1AIDBLOPDFHFK,R1GQXAGB604WC1,RORXQ24THT5LS,R240THZS4YWK4R,R31H48RDL3O4K9,R3B3A9EA9DKDXN"/>
  </r>
  <r>
    <x v="1322"/>
    <x v="1308"/>
    <x v="141"/>
    <n v="799"/>
    <n v="1199"/>
    <x v="0"/>
    <n v="20383"/>
    <x v="1"/>
    <x v="9"/>
    <x v="5"/>
    <x v="1119"/>
    <x v="1184"/>
    <s v="AEFNT7TWJYDOX5RL3Y5YW77IZT5A,AETQ6J6XGXAXMOQCY3VCPLOJ6WFQ,AFHA226SDRCFNI2A6W5IBCVKEOCQ,AH7CI34EC4Z364IYMFO6LBNA67VQ,AGN4KBBUYAKJFPC3QCNLXJ24Z4YA,AFKFBTTWJBF4ZULRAQ5HQ6JUUMUA,AGECQN4Y2J63ODHOTCU6EK3MX5ZA,AEEGGJUP3XKWMPAPJDTY5TEICVNQ"/>
    <x v="1165"/>
    <s v="R32YNMGVH3EGMZ,R1O2HX15IC0KCM,RQPKLLF0EQESW,R6CXBNPC3JUIO,R2PAIJQ4JQT4EE,R6IWEVMWJ6MD,R1E1LTXU1CPT48,R2648DSDGDSC63"/>
  </r>
  <r>
    <x v="1323"/>
    <x v="1309"/>
    <x v="177"/>
    <n v="6199"/>
    <n v="10999"/>
    <x v="0"/>
    <n v="114708571"/>
    <x v="1"/>
    <x v="15"/>
    <x v="0"/>
    <x v="1120"/>
    <x v="1185"/>
    <s v="AHFX5HMDRZADFXH5XYJLGRDZFM3Q,AEAK4OYOCJC43VRIH3NDSRTPNIAA,AHT6ZEDKJSMRZZ5QDQDQ77KPIX5A,AH4JTC3HW6JOKBIRQQD65TQA6YVQ,AE2LOPNSKMI6BX2SCFLMGUOITKIA,AFAMW5VFGUDWD5EG3XOVTETFW3KQ,AHBRVKDGN2EY76OONE7QQSLLBEVQ,AGE5HMZHE7YBYMEAQJ5B4CP7HG7A"/>
    <x v="1166"/>
    <s v="R8C32TJ4LFEH2,R1PEE4BCM8AE46,R2H8MA3JJ3KWBS,R1YMUX3PF91A1L,R32ZAHCTMN2A02,R21Q1UO7WME33S,R1HJB9OT30WHJL,R24NYI1HOKDQ1W"/>
  </r>
  <r>
    <x v="1324"/>
    <x v="1310"/>
    <x v="154"/>
    <n v="6790"/>
    <n v="10995"/>
    <x v="0"/>
    <n v="35096040"/>
    <x v="1"/>
    <x v="16"/>
    <x v="6"/>
    <x v="1121"/>
    <x v="1186"/>
    <s v="AGYYUWOUJKKTMI5CXTJHL6S5YKXQ,AFNA3KTCXDH5PVLFM3OD2T6CGYVA,AE3CY2RS5BHE5G25RBAQFUY2FDCQ,AEENNI7W6SOEI77V5T55AFK62DUQ,AG37OII7FSO3PNOBDK34OCKYHFMQ,AFPINFUHYQXL62GQ5WIJIIAOGBTQ,AGNI5MF4JAOPSC4YENVQ66JSXMOQ,AFHAHH2DM5FFTGWJWMQBFMPZJE4A"/>
    <x v="1167"/>
    <s v="REVG93OC7J7E7,R3P1VSN1MLDAC8,R27M4MEXR2CQKP,RLBENTTPSBBSN,R3AUN77ZPS31VZ,R1JBK2TF7A2F05,R39H9E8JLDDW08,R2HUKS6PKBE2AM"/>
  </r>
  <r>
    <x v="1325"/>
    <x v="1311"/>
    <x v="206"/>
    <n v="1982.84"/>
    <n v="3300"/>
    <x v="0"/>
    <n v="19380900"/>
    <x v="1"/>
    <x v="54"/>
    <x v="3"/>
    <x v="1122"/>
    <x v="1187"/>
    <s v="AGWWAYI5PN6JJ6UDW7QGDYYH5LHQ,AHFV5ARR3PS2ARXNE6ZUZWY4WTSA,AHRCI5GQKXZVJF3CJZTTJPDLVAMQ,AGAX7R5GL5K2RGHQSQTDMPYC72PA,AGYHKR66NKJAPKDC55IEHLPVQBHQ,AHGV2ZMWXKZRSG46I5AFRD5GBFPA,AF2Y6OLJTC5NXEHBTQINTOFXPV3A,AHLVFDJW36WQI2EAJURC4Q4525JA"/>
    <x v="1168"/>
    <s v="R3H7NIOGR51BCC,R3BKEMT5488WIB,R31QG2GYR8A37S,R2NO8ASBTPQKQZ,RVB2FQLVO9N0A,R1366OOBBOMJI2,R21V60CHP3W6KY,R207DKP7LXNDSC"/>
  </r>
  <r>
    <x v="1326"/>
    <x v="1312"/>
    <x v="173"/>
    <n v="199"/>
    <n v="400"/>
    <x v="1"/>
    <n v="551600"/>
    <x v="0"/>
    <x v="8"/>
    <x v="3"/>
    <x v="1123"/>
    <x v="1188"/>
    <s v="AEPLCTMJT4PB45KID6LD2QCXWFRA,AFTPT6SDAPBP56ITOKZY3442VXDQ,AEAXGTO24BDGSEOOQZQD66GYWOMQ,AGRFU2E5332IPYIHMDTNR5CLRAFQ,AER6BVYOQILND5BWBPLW23VBZUHQ,AH3WCF4HQWRGOSXW5I3L4QNGT6EQ,AHM3BXOUUDTBKLOHL25BC3ROQRXQ,AHZKJ2F3AH7NRAMA5QYV5DKOBMAA"/>
    <x v="1169"/>
    <s v="R22ZQT5S2PIBQO,RP1O8SOYEEI2L,RUUA046AAE2O4,R9EFKXYBWPGEM,R3CVDJ2J9QIOBM,R23QZ7HVMFQB5P,R37GCUOM2FLA5S,R19K6RVW961VVG"/>
  </r>
  <r>
    <x v="1327"/>
    <x v="1313"/>
    <x v="139"/>
    <n v="1180"/>
    <n v="1440"/>
    <x v="0"/>
    <n v="2198880"/>
    <x v="1"/>
    <x v="75"/>
    <x v="0"/>
    <x v="1124"/>
    <x v="1189"/>
    <s v="AFQWELRSJ2U4E2GUXWDKEGNYOGJA,AEHD5BWCDLH2JHNRTU4CYG77GKXQ,AHFBHTJ6XSO77AL7PDKEF2O2QAFQ,AEAAA47F4XDSXNLTFKAEKQXYDDCA,AHETDOMLHXT6JQVMKG2U7NOSSZOA,AGK7SKRMUPZU3HWIBRGRQPBO6ATQ,AGEO4GF6QGKGSKFR3TPV2QB5RO6Q,AGV7SFITZ2DQMTXD57LWEKIXHE6Q"/>
    <x v="1170"/>
    <s v="R3BXPMFHV4SWWY,R38TTJ6VHIUZWV,RWDME913KW45B,R1K3HET5H2KKAR,R2274AOJUMM3KD,R3TWY3L3AL5FYY,R3AUNSDP9VKTBV,R37L9U3PHOUSZ1"/>
  </r>
  <r>
    <x v="1328"/>
    <x v="1314"/>
    <x v="164"/>
    <n v="2199"/>
    <n v="3045"/>
    <x v="0"/>
    <n v="8178870"/>
    <x v="1"/>
    <x v="28"/>
    <x v="0"/>
    <x v="1125"/>
    <x v="1190"/>
    <s v="AEDWGHRREZFUGG26RHCC755HN7HA,AEHCKIGIFLT2FLLRLX7SPCJESYGQ,AE7SGVKTAI4S2KFUR322Y2MCWYFQ,AG5BGJGG7C2RVJR4EFQIISIJ2YYQ,AHKUTOCV35GQXKKER66MS7NYIUXQ,AHNDAZGEJUCDIFQ5CVONDFNJQHOA,AHHQSBPLDA34RFVGLUJTK7JWFWXQ,AHQNLR3YPZ4EQS27FI6K5K3JCMIQ"/>
    <x v="1171"/>
    <s v="R2LQDV6ZW6PDCN,R1UOQIASAHX1RT,R1JFI2SFXY2RHT,R2E769627S4MC8,R2OJJNFKCULCQ5,R2HF7T1QUVDRRY,R301AKJI57TYXO,R3JE7DP45RMLLE"/>
  </r>
  <r>
    <x v="1329"/>
    <x v="1315"/>
    <x v="172"/>
    <n v="2999"/>
    <n v="3595"/>
    <x v="0"/>
    <n v="639910"/>
    <x v="1"/>
    <x v="49"/>
    <x v="1"/>
    <x v="1126"/>
    <x v="1191"/>
    <s v="AHIVX7Y7GNWVU36D4RNPEFSHHQCA,AHJDB2E42D2O4IUV5IV5HDN75O3Q,AHQASZSLIQF46BI7YVMMTXZIXXUQ,AH3Q23KAOXY4OMDBKJR4DIU7RIEA,AHJDQ4YHS7U7JGX6HJY5OU5IBVGA,AFWQOENTTFZVSVZPJGTHXDV7G5JQ,AFJRZNL7J4OL63FWNNUFK5PPJZGQ,AG4KR7KOATA2RKEX5D2NQICRFZ3Q"/>
    <x v="1172"/>
    <s v="R1DRVWDPCVUHMK,R23XQ10QUS68QY,R2KDJ8P8S6G9O3,R3H5V5Q927ZRI7,R31AIVLTBLTZZL,R17RUD99JNP3QE,R2B2ZOL2SLVIWS,R2DPWOUGJP73L1"/>
  </r>
  <r>
    <x v="1330"/>
    <x v="1316"/>
    <x v="207"/>
    <n v="253"/>
    <n v="500"/>
    <x v="1"/>
    <n v="1332000"/>
    <x v="1"/>
    <x v="76"/>
    <x v="4"/>
    <x v="1127"/>
    <x v="1192"/>
    <s v="AEAHCVLMYLKLICSIKCTUS54NVQ2A,AFRIWQJKFSDZKTRTU5RSBKSQMIVA,AHFQXP2EQZOT7NTNHK5TMB6QA5QQ,AGLL6YL7RHHSDDGKWQO7ZIG3TXDQ,AGT4T2NBHXL5XVSRRCKSIGW7LDJA,AEAZZCC5KRGSGXGTGBRNK2O6IDAQ,AGBESE5F5QORNV2B6HE4UL4AMZ7Q,AE7QJ5FKTIU6K26GFQWGMXKO2MGQ"/>
    <x v="1173"/>
    <s v="R2K8VZSTF6Y1UH,R30LKPXEPE0CZE,R2714DP5UNSOQ,R1SR34QE2CLNQX,R33PWFEYQMQH30,R1JCIP3VLGLT7E,R2C96SQWZU7SM4,R2QG25I5PKC8ZD"/>
  </r>
  <r>
    <x v="1331"/>
    <x v="1317"/>
    <x v="192"/>
    <n v="499"/>
    <n v="799"/>
    <x v="0"/>
    <n v="169388"/>
    <x v="1"/>
    <x v="16"/>
    <x v="9"/>
    <x v="1083"/>
    <x v="1193"/>
    <s v="AHKMDKVJS3O2FONH6P2GLWKV7BGA,AF34WPWTTDCKLYAOTG56T2KNCBRQ,AG4L77PETD6JPT4LLTVG4WDS72PQ,AFK7BE52MSABKTBBCCFFW6SINUYQ,AFZAJPI7LJPDCOSMY6ASVRJOECMQ,AHYIUARUTB7FHBZNQDO2RVV72XFA,AGJW572HJZWB6REZMBNPGF2PEYPQ,AGTPLNZTYUEFVBGKKKMV5O66LJIQ"/>
    <x v="1174"/>
    <s v="RP44N8NRPVZ64,R1FETO75Q18Y6N,R3QS7GCDG4CKQ5,R1OAWG0HEQ62FT,R32BTYN4QF56J9,R1D0MOCMENKIT1,R3V1DRV00BSNS5,R2CVEAXB0MKT2Q"/>
  </r>
  <r>
    <x v="1332"/>
    <x v="1318"/>
    <x v="140"/>
    <n v="1149"/>
    <n v="1899"/>
    <x v="0"/>
    <n v="45576"/>
    <x v="1"/>
    <x v="17"/>
    <x v="12"/>
    <x v="121"/>
    <x v="1194"/>
    <s v="AGYWNEMMI425KXXTZCVB7FOQBWNA,AHFXBNDCOX7XWOQ3AG6PTK6LOF2A,AHLPIV7SYJYC4OPSLCRAC3YVJ2YA,AFNXN32OITFCDL37ZNCO5GVSWGBA,AEHYZUICPG76APEFLWIJM2VEL44A,AHN7KDVM3CXUADMOVMT45XTTPQQA,AFPPFPKUIMU7J2Q5XECEA2OAWGQQ,AH2NDKEF6SAXWMINDMG7S6YD7IMQ"/>
    <x v="1175"/>
    <s v="R3PHYNEGUHVNDJ,R3U3Q0ET3JUC76,R1AJYRLEYBQKHQ,RIJ0LF1TCS88U,R1U7C8WLUNQGS1,R1G0KB7WIUAYV6,RH81LB9FFSVDB,R8LK8I42MTY6L"/>
  </r>
  <r>
    <x v="1333"/>
    <x v="1319"/>
    <x v="147"/>
    <n v="457"/>
    <n v="799"/>
    <x v="0"/>
    <n v="1492532"/>
    <x v="1"/>
    <x v="1"/>
    <x v="4"/>
    <x v="1128"/>
    <x v="1195"/>
    <s v="AEACEPNVLWUZDAPOTC4PB6YMDU4A,AH4HHPHQEEW6TGP4SIWHZPZAUM3Q,AHQOM5PWAU6KFW3HTQIT4BOV2XEQ,AERKVDGB67MRPUA7EHTNJYGY7JAA,AF6MFZXNYSO5M47G6B3UUTJAINPQ,AF2EXNHBVW22JUI2M3SOSBOLFKTA,AGIJXNFC5UX7UAPUWQCEFE2IN43A,AFU2G5BSSM76EG3V5K6ZIZ3NVIRQ"/>
    <x v="1176"/>
    <s v="R37X0IRA8XP1DZ,RYGZ67N1YAQ1V,R1RC5PYP8XJQ7F,RSQJ9ZHLKQ8HS,R1HWV58EX5INPJ,R2CBZ8US6D3TFW,R94RMNAVSZNCT,RIP6JERBIMOOZ"/>
  </r>
  <r>
    <x v="1334"/>
    <x v="1320"/>
    <x v="191"/>
    <n v="229"/>
    <n v="399"/>
    <x v="1"/>
    <n v="179949"/>
    <x v="1"/>
    <x v="1"/>
    <x v="9"/>
    <x v="1129"/>
    <x v="1196"/>
    <s v="AE4755NP2P2WIA3W6UZ4GBQUMYJQ,AGWJM4UXHNXL35HZ2RI6VJSH5KLQ,AH5Y43O2IZ3KNXE766GJMNEVTYZQ,AFQEZSS2I5IGAKZY3Y3CGDZLCJIA,AGHZSEUC44TVE5MU6KPGKEPS6ORA,AEJHCNCKOWWSZBGYQZF34SCZVKZQ,AEOAQQUIW5XQW2XAAIMHD34MNHAA,AEHANMVD4Q7UEQ2XXSW7XW72EJKQ"/>
    <x v="1177"/>
    <s v="R1K0ML8QPZZSH7,R1VJZH5L1SRLPA,R2TTZ6Y61C1955,RYRQ7HQ4WDD0R,R24V2VP33R7Q4Z,R1F215HE3H6ZGT,R1YT2C41FFR9NG,R2UR2X3ZHZC5MU"/>
  </r>
  <r>
    <x v="1335"/>
    <x v="1321"/>
    <x v="173"/>
    <n v="199"/>
    <n v="699"/>
    <x v="0"/>
    <n v="111141"/>
    <x v="0"/>
    <x v="22"/>
    <x v="25"/>
    <x v="1130"/>
    <x v="1197"/>
    <s v="AF6LRVDRKYWPTZXZLQERZ3LXCWDA,AG7FU75LA5ONPMNEVH6X47PHPHYA,AG3YRWMWYEW3G2WELWCNIU2H7HQQ,AGXZDH5CDJHVZVCYA6555BIZIWTQ,AEP6P6MBRADJL3SDICYEMQUWXVEA,AEVOU4VDGD6M5VOUU47DZ7JRABEA,AGA3BZEL7AM75FQS67KO32HQKWHQ,AHYU5NW2HTBFSIBPELM5BWRVFHDQ"/>
    <x v="1178"/>
    <s v="R9GL8284FSYUG,R1Q6Z3DZDJMDPN,R25CLTZM7X33KC,R3EZN6N234M56M,R3V5ZJK278N7DE,R2D7IYLDOK44OG,R3E1T8ZS17TP57,R388P83LV3P6PH"/>
  </r>
  <r>
    <x v="1336"/>
    <x v="1322"/>
    <x v="199"/>
    <n v="899"/>
    <n v="1999"/>
    <x v="0"/>
    <n v="77961"/>
    <x v="0"/>
    <x v="10"/>
    <x v="0"/>
    <x v="1131"/>
    <x v="1198"/>
    <s v="AGG6B7ZD5FGH7KFHMESWE3VMHGBQ,AFEETHDN6SAGGKCZIRQGUDEOI2CA,AGTEW64WBNTZFGCWJFDWLOYQQXWA,AF3B6IE43CRY3EPVX6IXI2L453KQ,AH4F52IVOKDLXOGFBNZTNC3FHSJQ,AHNXK47JHYPTN7OEUHPGH4KKQUWA,AH3WE6333SFYEWEFIND2BCGNGJLA,AFHMVP4622IBCZIZ2BQ2DQYMRXYQ"/>
    <x v="1179"/>
    <s v="R3333X2IOK8J6C,R3UBMYP1E5RM5Z,R38CR6UCL8Z5F,R1NJ40Y3GL2XGK,R1MQP6KOMV9PHC,R2NTVG1I8CIRDI,REQ0A5BYHG678,R208N2LRQAPM3F"/>
  </r>
  <r>
    <x v="1337"/>
    <x v="1323"/>
    <x v="183"/>
    <n v="1499"/>
    <n v="2199"/>
    <x v="0"/>
    <n v="14361669"/>
    <x v="1"/>
    <x v="44"/>
    <x v="5"/>
    <x v="1132"/>
    <x v="1199"/>
    <s v="AF7UYUVEZZUXIIOJWWI776NZPTRQ,AH6UCH7MNAI4EDGZ2Q52KI4MDDBA,AHAC5FGED7HOO5GSKRTNCX7RMQFA,AFCQT3WCIYIHW4QJCMZSEXJ2A6QQ,AFNH4WZFYWT7D2WDKDIWY4YTR3CQ,AFKSVLIYFZUL6NT2QFBSXMWYZUCQ,AGXUG6UVU2G7J3OXP4REN3VZCE6Q,AHRFHGMEBL54OW7P2XZGYOFE7WKQ"/>
    <x v="1180"/>
    <s v="R1BR8BOPOWGU0F,R3EATDEV562Z39,R1BISP21J4W67Z,R371Z2WNIHW6BE,R1DUEJXRERZVJ9,R1C2TIDQCPNW4A,R1KWEO556IO34F,R2Z4EQK80846LQ"/>
  </r>
  <r>
    <x v="1338"/>
    <x v="1324"/>
    <x v="146"/>
    <n v="426"/>
    <n v="999"/>
    <x v="0"/>
    <n v="221778"/>
    <x v="0"/>
    <x v="48"/>
    <x v="3"/>
    <x v="1133"/>
    <x v="1200"/>
    <s v="AGK7PREKINHWXGPFNGY22DD3HBKA,AH4R4F2GBWKTYFEROXDJIFWWCTBA,AGCUJWCPKIL2XXCLVNXIIA7HHRRA,AGBHIIDMDAHDT54JKNQNZ4VK2S3A,AG3TNZMW4L6MIHXZG4BLGEXDGJPA,AFAK7LP652JWFHXYGYD6DRPSUTVA,AHLDPH6DDZRW4YJZSSOINP64R23Q,AFC3FOLK4BMVVGOHLENHL5ZUXK5Q"/>
    <x v="1181"/>
    <s v="R18ND09BJJWOI1,R35PEU0UI25EJQ,R1PUXDH1YJ1C7P,R3MYQMWYBPFNCE,R27R9HRO9LGATW,R6VNO2JYF3N4U,R23OWJ2539E2YY,R20Z8QRT7O6F3H"/>
  </r>
  <r>
    <x v="1339"/>
    <x v="1325"/>
    <x v="141"/>
    <n v="2320"/>
    <n v="3290"/>
    <x v="0"/>
    <n v="641550"/>
    <x v="1"/>
    <x v="56"/>
    <x v="11"/>
    <x v="1134"/>
    <x v="1201"/>
    <s v="AHURA5DMKF4YWCDDT44ACQDCBJAQ,AEQS4LQQWZZFTAEDZWPGCLOHIY4A,AGURD6PDFJNKIME6ZWOELPMKRYPA,AG7YGYMECZTW3ZHP6BK4BNREWP6Q,AFXUNDGJZ2S2L33AQDVM4G4PFA5A,AGRI64OJMOPQH24IHN2A5IB6LQAQ,AGNFSGP5VLI35V7BNL2K3XXHGG4A,AEC273TXQHQG4ZDMVD5VILLPYQAQ"/>
    <x v="1182"/>
    <s v="RYWL8U25UKVRN,R2OZKOAWL1O0AK,R20H2HQK57AY6M,R8D71Z6FT69SZ,R1SHRMSVKCLPBV,RL642290VV0FY,RY9QSE50DS1XF,R3G6DENLSHD8FG"/>
  </r>
  <r>
    <x v="1340"/>
    <x v="1326"/>
    <x v="181"/>
    <n v="1563"/>
    <n v="3098"/>
    <x v="0"/>
    <n v="7072734"/>
    <x v="0"/>
    <x v="8"/>
    <x v="12"/>
    <x v="1135"/>
    <x v="1202"/>
    <s v="AEHOZYTOH5VUWA2Z7OB672WX4F5A,AEF3QNOCDEMLINRVML6H7XIGWYPQ,AHX4KZVASMGQQOST4T2RAQUZTLCA,AFW6K3O37RXWAJP5JDCSPNPENYDQ,AHELMAOGW7CMAPA6PJOO3INMBRBQ,AE4DX3LKPJLQMTSMMVZISY3Z4LAA,AEZVKCBQBC3W5IQIFD4ZFTL6IFAQ,AHX47N6TUNADPXMMQKVASVBNIHJA"/>
    <x v="1183"/>
    <s v="R35122PFZXLW77,R20F9Z88XI969Z,R32BCA8W6W1KIF,R8IJQ4BCU3EYB,R1U0ELVGODA4FE,RK6G1OA2NXLKX,RSPH5EIECZOR0,R39210FVK81Z0W"/>
  </r>
  <r>
    <x v="1341"/>
    <x v="1327"/>
    <x v="140"/>
    <n v="3487.77"/>
    <n v="4990"/>
    <x v="0"/>
    <n v="5623730"/>
    <x v="1"/>
    <x v="77"/>
    <x v="3"/>
    <x v="1136"/>
    <x v="1203"/>
    <s v="AECFYIUCHSZXDLACTYPEUSM5DIKA,AF546S43YKYCJWRD7WSYO2ITLIYQ,AFLIE3ETZWXFSR27QFUUOHKSUR7A,AF4PRU3C3T6I4MXOKQSUH56QVIHA,AECDY7FOZSIRF26RIVPKPTJBAR2A,AFPDX4B54JY4ZIBKARJPJUUPPBWQ,AFPKIF7E3TYXUT52HM46PVZ7LIVA,AF6SB3YM3WFAJT5QWKS44BGB5RNA"/>
    <x v="1184"/>
    <s v="R1T19FVDX8Z7T2,R1E1AMYN17K7HJ,R20AXB80IQO0DK,R2N3QQAXIBYD1U,R23O6CFX5FQGEH,R28PM4P5ZGL5B9,R3I7005LCPIHBK,R14X0EVJHHB3B1"/>
  </r>
  <r>
    <x v="1342"/>
    <x v="1328"/>
    <x v="161"/>
    <n v="498"/>
    <n v="1200"/>
    <x v="0"/>
    <n v="135600"/>
    <x v="0"/>
    <x v="53"/>
    <x v="14"/>
    <x v="1137"/>
    <x v="1204"/>
    <s v="AFCTMQKPVJI6Y2JPIGDKRKIAV43A,AF6XUHN32GSFA7LFG7MHGNXSKBEQ,AE7CCWXTUAVBDTLXQJEP7M5M7FPA,AH6PG4VBSGWZNZWULXHBO772JP6A,AFLHQI5WLHXYFRFITHAHJL5PSDSQ,AGDIZUYGIWBTV55BOB2GOTNY6ZTQ"/>
    <x v="1185"/>
    <s v="R3N2A5DV7IPG6R,RXX6FP17PFNBS,R1JENN8Y0UV8G,RXPE5ZQ9LKS94,RGJ8L0BDZJ7U8,R3122SJIEKZ4O2"/>
  </r>
  <r>
    <x v="1343"/>
    <x v="1329"/>
    <x v="139"/>
    <n v="2695"/>
    <n v="2695"/>
    <x v="0"/>
    <n v="6786010"/>
    <x v="1"/>
    <x v="26"/>
    <x v="5"/>
    <x v="1138"/>
    <x v="1205"/>
    <s v="AHYXOMUJUKZHBWHP43ZAB265EDGA,AG4C27NTZZ7HTG6W3ADZYHAUEZCA,AFYACVFEH3NFVZ5LGOPEBKBCLSSQ,AHTHUJC6TX2WAQ5SO24MVWJONMEQ,AHIJ2RAFZZHMUPJJKYHE2CU7ZNEQ,AENGHEFJVZDD5IE57TJ62DY7CY2A,AHOKBMECKUGAAX2ERFRKMQZNSR4Q,AE4PHOB4VRRT6W2L4E5TT4QROAWA"/>
    <x v="1186"/>
    <s v="R252H4TFMWK9L7,R3SAFGRVGD7GTV,R1FVCFYT4SGY76,R2437QVPEQFXQ6,R2H5VGCES0DGQY,R1DO5MB8H8GCUI,R10I87E4DVQPCL,R39U1YGSKUXRN6"/>
  </r>
  <r>
    <x v="1344"/>
    <x v="1330"/>
    <x v="140"/>
    <n v="949"/>
    <n v="2299"/>
    <x v="0"/>
    <n v="1264450"/>
    <x v="0"/>
    <x v="53"/>
    <x v="9"/>
    <x v="926"/>
    <x v="1206"/>
    <s v="AE5FZ5B3EEES45Q26PNUBTJ5DRYA,AGL2B432J2VDHOSUWTQ6KOAS6AMQ,AFWPWQ32B7BLW23MWYFHGYLNGUCA,AFNUTTGM5CBUQEYWPEQ57UABIHAQ,AFYLL7VANUJZ6M4L3277TRRERA5Q,AH3VEJH6HMUCM37ZZNCMRNPY6S3A,AE4BFRYLLJQRZJLJ755OH7DYIE4A,AF2LCSDV3YQRDO3B3ZTEEFLFNLLQ"/>
    <x v="1187"/>
    <s v="R363CESXF8MX1J,RPFBIUJQY7U8J,R1RANSDWMZLOFX,R2KRLWEGK8WRUV,RJT2AYA3VYJKW,RED9KLRCGWVCA,R8AVX9DP1CA8T,R27B8CDIU1PSLD"/>
  </r>
  <r>
    <x v="1345"/>
    <x v="1331"/>
    <x v="142"/>
    <n v="199"/>
    <n v="999"/>
    <x v="0"/>
    <n v="1998"/>
    <x v="0"/>
    <x v="27"/>
    <x v="19"/>
    <x v="1017"/>
    <x v="1207"/>
    <s v="AFPKVN5KLHB4MHSYDS25Q5MIWWKQ"/>
    <x v="1188"/>
    <s v="R18OKMWGX8SA0L"/>
  </r>
  <r>
    <x v="1346"/>
    <x v="1332"/>
    <x v="173"/>
    <n v="379"/>
    <n v="919"/>
    <x v="0"/>
    <n v="1001710"/>
    <x v="0"/>
    <x v="53"/>
    <x v="1"/>
    <x v="1139"/>
    <x v="1208"/>
    <s v="AHITFY6AHALOFOHOZEOC6XBP4FEA,AFRABBODZJZQB6Z4U5FLWEWBAFCA,AHECHWNSEMINYA7KJCRNVT5HCJ7A,AHZE7X4JEEFGO55ORGHVUFLEKD3Q,AG6T7YJGBNIZFYN3IETCMEP4ASJA,AE5JV64MRH475HD7BRHX43UG5U4A,AES5H357DGWET4IZXLW4IEQ4QYIQ,AEB3GRL6Q7FDMQSWGOPRAZ3VUL7Q"/>
    <x v="1189"/>
    <s v="R3G3XFHPBFF0E8,R3C0BZCD32EIGW,R2EBVBCN9QPD9R,R9SAQHLVMF9ON,R3P4WQ85WREE09,RE1AN3DMA316N,R3BKQ2HLTYB0G4,R28M0VG1XQJLQ3"/>
  </r>
  <r>
    <x v="1347"/>
    <x v="1333"/>
    <x v="175"/>
    <n v="2280"/>
    <n v="3045"/>
    <x v="0"/>
    <n v="12539310"/>
    <x v="1"/>
    <x v="23"/>
    <x v="3"/>
    <x v="1140"/>
    <x v="1209"/>
    <s v="AFG5FM3NEMOL6BNFRV2NK5FNJCHQ,AGEINTRN6Z563RMLHIZEHMNU5UOA,AHOV63EYPKKFN2RY43FLDEO5XSYA,AECUT2M2ZMO76YUEXUVPCKGFOHMA,AGGQG3GYBNP6LFX4FYECSABC27PA,AG2JLSQXNIT6S4LCGHMOGFTHOOPQ,AHKGLRHEHJ2FLFRMXYW4JTAQIFQA,AED6PKQYUIQOV6YB4NAZTJQ2VCIQ"/>
    <x v="1190"/>
    <s v="R3DDL2UPKQ2CK9,R2SYYU1OATVIU5,R1VM993161IYRW,R28K4Y5JF23GNU,R2KM7BT1FRZOYU,R2KQMTZQ5QCIP6,R1VWQ34O0MNDLC,R2GBEWZ5FISS7X"/>
  </r>
  <r>
    <x v="1348"/>
    <x v="1334"/>
    <x v="169"/>
    <n v="2219"/>
    <n v="3080"/>
    <x v="0"/>
    <n v="1441440"/>
    <x v="1"/>
    <x v="28"/>
    <x v="9"/>
    <x v="1141"/>
    <x v="1210"/>
    <s v="AGVPWCMAHYQWJOQKMUJN4DW3KM5Q,AF4Q3E66MY4SR7YQZSWBBRU5XQKQ,AEM2ZDSQE4QZIGTCTE4HSNZOS7DQ,AEHMIAQFYXW3CY6Z37ABRXSOJRPA,AHJCYSNMFLZM7CA4FGDPU7A4UHYQ,AEQTWNQ6GKTOSJO3ZEPHRTH56VCA,AHIHPBLP6PPV66Y3AWOSYFBVZPFA,AGHBKUHIWVOPUQYFRA6PXIIC6R5Q"/>
    <x v="1191"/>
    <s v="R1TLRJVW4STY5I,R2O455KRN493R1,R3Q5MVGBRIAS2G,RDUWK5R7MYO0F,R2PLXU82PLNOS,R3OGEQWZH4DYFA,R5I0WH8YY7K9V,R1MC4M4R6ZDUBE"/>
  </r>
  <r>
    <x v="1349"/>
    <x v="1335"/>
    <x v="171"/>
    <n v="1399"/>
    <n v="1890"/>
    <x v="0"/>
    <n v="15178590"/>
    <x v="1"/>
    <x v="55"/>
    <x v="1"/>
    <x v="1142"/>
    <x v="1211"/>
    <s v="AF2JQCLSCY3QJATWUNNHUSVUPNQQ,AFDMLUXC5LS5RXDJSJJRHNBURIVQ,AHMWJ32LQF2YEADFPUML4EKXUC3Q,AFXERFNWKFFWECCPZJBRP2N23XJA,AG74HALEHHRAVFNXFHBM75RWZD6Q,AEDOS7O5DUVDYA7EHU6VERPRAFMA,AFKWDCNGBBYBDQBKMFJUVJYY77XQ,AGQCHAIK5FZZOA67FTG7HET7VVJQ"/>
    <x v="1192"/>
    <s v="R39Q2Y79MM9SWK,R3079BG1NIH6MB,R29A31ZELTZNJM,RQ7XAO5UTJQZT,R223OFAZGIK4X7,R27WMZV25K3TN1,R302QB4GVL3F8T,RBZRSE5J6HCF3"/>
  </r>
  <r>
    <x v="1350"/>
    <x v="1336"/>
    <x v="160"/>
    <n v="2863"/>
    <n v="3690"/>
    <x v="0"/>
    <n v="25782030"/>
    <x v="1"/>
    <x v="47"/>
    <x v="4"/>
    <x v="1143"/>
    <x v="1212"/>
    <s v="AFGW5PT3R6ZAVQR4Y5MWVAKBZAYA,AG7QNJ2SCS5VS5VYYBNV4HDSIJ4Q,AFUDGN5MEXLKUULNTM7Y2G5P7TYA,AHXCDNSXAESERITAFELQABFVNLCA,AGRZD6CHLCUNOLMMIMIHUCG7PIFA,AFQZVGSOSOJHKFQQMCEI4725QEKQ,AEALVGXXIP46OZVXKRUXSDWZJMEA,AGEFL3AY7YXEFZA4ZJU3LP7K7OJQ"/>
    <x v="1193"/>
    <s v="R20RBRZ0WEUJT9,ROKIFK9R2ISSE,R30EEG2FNJSN5I,R2ZC03S4QXOW4Y,R186H8YW34BQD5,R10NC3D321N59G,REKF75G4SOAOX,R2G0ZT4JQX322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CF97F-47F0-4628-93E5-A6679E129823}"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ategory">
  <location ref="A110:B116"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measureFilter="1" sortType="descending">
      <items count="209">
        <item x="176"/>
        <item x="67"/>
        <item x="74"/>
        <item x="32"/>
        <item x="137"/>
        <item x="40"/>
        <item x="111"/>
        <item x="100"/>
        <item x="107"/>
        <item x="61"/>
        <item x="13"/>
        <item x="93"/>
        <item x="54"/>
        <item x="89"/>
        <item x="125"/>
        <item x="83"/>
        <item x="119"/>
        <item x="62"/>
        <item x="45"/>
        <item x="65"/>
        <item x="124"/>
        <item x="60"/>
        <item x="127"/>
        <item x="122"/>
        <item x="114"/>
        <item x="105"/>
        <item x="53"/>
        <item x="48"/>
        <item x="79"/>
        <item x="46"/>
        <item x="101"/>
        <item x="108"/>
        <item x="88"/>
        <item x="94"/>
        <item x="44"/>
        <item x="64"/>
        <item x="47"/>
        <item x="118"/>
        <item x="86"/>
        <item x="109"/>
        <item x="43"/>
        <item x="126"/>
        <item x="115"/>
        <item x="58"/>
        <item x="68"/>
        <item x="117"/>
        <item x="82"/>
        <item x="102"/>
        <item x="134"/>
        <item x="138"/>
        <item x="95"/>
        <item x="0"/>
        <item x="85"/>
        <item x="75"/>
        <item x="99"/>
        <item x="1"/>
        <item x="71"/>
        <item x="18"/>
        <item x="11"/>
        <item x="25"/>
        <item x="16"/>
        <item x="129"/>
        <item x="37"/>
        <item x="23"/>
        <item x="110"/>
        <item x="36"/>
        <item x="70"/>
        <item x="96"/>
        <item x="80"/>
        <item x="76"/>
        <item x="26"/>
        <item x="33"/>
        <item x="50"/>
        <item x="81"/>
        <item x="121"/>
        <item x="78"/>
        <item x="38"/>
        <item x="2"/>
        <item x="24"/>
        <item x="66"/>
        <item x="22"/>
        <item x="8"/>
        <item x="106"/>
        <item x="39"/>
        <item x="9"/>
        <item x="28"/>
        <item x="87"/>
        <item x="69"/>
        <item x="41"/>
        <item x="20"/>
        <item x="10"/>
        <item x="7"/>
        <item x="73"/>
        <item x="4"/>
        <item x="12"/>
        <item x="34"/>
        <item x="97"/>
        <item x="98"/>
        <item x="30"/>
        <item x="42"/>
        <item x="21"/>
        <item x="3"/>
        <item x="19"/>
        <item x="120"/>
        <item x="14"/>
        <item x="5"/>
        <item x="31"/>
        <item x="15"/>
        <item x="35"/>
        <item x="131"/>
        <item x="56"/>
        <item x="17"/>
        <item x="59"/>
        <item x="29"/>
        <item x="6"/>
        <item x="55"/>
        <item x="27"/>
        <item x="188"/>
        <item x="154"/>
        <item x="165"/>
        <item x="164"/>
        <item x="144"/>
        <item x="202"/>
        <item x="196"/>
        <item x="143"/>
        <item x="162"/>
        <item x="172"/>
        <item x="147"/>
        <item x="159"/>
        <item x="170"/>
        <item x="140"/>
        <item x="139"/>
        <item x="189"/>
        <item x="171"/>
        <item x="141"/>
        <item x="204"/>
        <item x="167"/>
        <item x="146"/>
        <item x="207"/>
        <item x="158"/>
        <item x="183"/>
        <item x="169"/>
        <item x="178"/>
        <item x="192"/>
        <item x="153"/>
        <item x="145"/>
        <item x="149"/>
        <item x="157"/>
        <item x="186"/>
        <item x="151"/>
        <item x="180"/>
        <item x="155"/>
        <item x="142"/>
        <item x="201"/>
        <item x="191"/>
        <item x="161"/>
        <item x="148"/>
        <item x="185"/>
        <item x="133"/>
        <item x="63"/>
        <item x="206"/>
        <item x="116"/>
        <item x="168"/>
        <item x="166"/>
        <item x="175"/>
        <item x="194"/>
        <item x="150"/>
        <item x="203"/>
        <item x="160"/>
        <item x="181"/>
        <item x="198"/>
        <item x="187"/>
        <item x="197"/>
        <item x="182"/>
        <item x="193"/>
        <item x="205"/>
        <item x="156"/>
        <item x="152"/>
        <item x="200"/>
        <item x="190"/>
        <item x="52"/>
        <item x="163"/>
        <item x="199"/>
        <item x="174"/>
        <item x="179"/>
        <item x="173"/>
        <item x="177"/>
        <item x="184"/>
        <item x="113"/>
        <item x="195"/>
        <item x="103"/>
        <item x="132"/>
        <item x="49"/>
        <item x="84"/>
        <item x="90"/>
        <item x="104"/>
        <item x="91"/>
        <item x="130"/>
        <item x="136"/>
        <item x="51"/>
        <item x="135"/>
        <item x="128"/>
        <item x="77"/>
        <item x="92"/>
        <item x="57"/>
        <item x="112"/>
        <item x="72"/>
        <item x="12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showAll="0"/>
    <pivotField dataField="1"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s>
  <rowFields count="1">
    <field x="2"/>
  </rowFields>
  <rowItems count="6">
    <i>
      <x v="51"/>
    </i>
    <i>
      <x v="102"/>
    </i>
    <i>
      <x v="100"/>
    </i>
    <i>
      <x v="101"/>
    </i>
    <i>
      <x v="78"/>
    </i>
    <i t="grand">
      <x/>
    </i>
  </rowItems>
  <colItems count="1">
    <i/>
  </colItems>
  <dataFields count="1">
    <dataField name="Count of Rating" fld="9" subtotal="count" baseField="0" baseItem="0"/>
  </dataFields>
  <formats count="7">
    <format dxfId="59">
      <pivotArea collapsedLevelsAreSubtotals="1" fieldPosition="0">
        <references count="1">
          <reference field="2" count="5">
            <x v="51"/>
            <x v="78"/>
            <x v="100"/>
            <x v="101"/>
            <x v="102"/>
          </reference>
        </references>
      </pivotArea>
    </format>
    <format dxfId="60">
      <pivotArea grandRow="1" outline="0" collapsedLevelsAreSubtotals="1" fieldPosition="0"/>
    </format>
    <format dxfId="23">
      <pivotArea collapsedLevelsAreSubtotals="1" fieldPosition="0">
        <references count="1">
          <reference field="2" count="1">
            <x v="51"/>
          </reference>
        </references>
      </pivotArea>
    </format>
    <format dxfId="21">
      <pivotArea collapsedLevelsAreSubtotals="1" fieldPosition="0">
        <references count="1">
          <reference field="2" count="1">
            <x v="78"/>
          </reference>
        </references>
      </pivotArea>
    </format>
    <format dxfId="19">
      <pivotArea collapsedLevelsAreSubtotals="1" fieldPosition="0">
        <references count="1">
          <reference field="2" count="1">
            <x v="100"/>
          </reference>
        </references>
      </pivotArea>
    </format>
    <format dxfId="17">
      <pivotArea collapsedLevelsAreSubtotals="1" fieldPosition="0">
        <references count="1">
          <reference field="2" count="1">
            <x v="101"/>
          </reference>
        </references>
      </pivotArea>
    </format>
    <format dxfId="15">
      <pivotArea collapsedLevelsAreSubtotals="1" fieldPosition="0">
        <references count="1">
          <reference field="2" count="1">
            <x v="102"/>
          </reference>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111F31-3243-4E9B-AFB0-02320F87839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A3:B9"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measureFilter="1" sortType="descending">
      <items count="209">
        <item x="176"/>
        <item x="67"/>
        <item x="74"/>
        <item x="32"/>
        <item x="137"/>
        <item x="40"/>
        <item x="111"/>
        <item x="100"/>
        <item x="107"/>
        <item x="61"/>
        <item x="13"/>
        <item x="93"/>
        <item x="54"/>
        <item x="89"/>
        <item x="125"/>
        <item x="83"/>
        <item x="119"/>
        <item x="62"/>
        <item x="45"/>
        <item x="65"/>
        <item x="124"/>
        <item x="60"/>
        <item x="127"/>
        <item x="122"/>
        <item x="114"/>
        <item x="105"/>
        <item x="53"/>
        <item x="48"/>
        <item x="79"/>
        <item x="46"/>
        <item x="101"/>
        <item x="108"/>
        <item x="88"/>
        <item x="94"/>
        <item x="44"/>
        <item x="64"/>
        <item x="47"/>
        <item x="118"/>
        <item x="86"/>
        <item x="109"/>
        <item x="43"/>
        <item x="126"/>
        <item x="115"/>
        <item x="58"/>
        <item x="68"/>
        <item x="117"/>
        <item x="82"/>
        <item x="102"/>
        <item x="134"/>
        <item x="138"/>
        <item x="95"/>
        <item x="0"/>
        <item x="85"/>
        <item x="75"/>
        <item x="99"/>
        <item x="1"/>
        <item x="71"/>
        <item x="18"/>
        <item x="11"/>
        <item x="25"/>
        <item x="16"/>
        <item x="129"/>
        <item x="37"/>
        <item x="23"/>
        <item x="110"/>
        <item x="36"/>
        <item x="70"/>
        <item x="96"/>
        <item x="80"/>
        <item x="76"/>
        <item x="26"/>
        <item x="33"/>
        <item x="50"/>
        <item x="81"/>
        <item x="121"/>
        <item x="78"/>
        <item x="38"/>
        <item x="2"/>
        <item x="24"/>
        <item x="66"/>
        <item x="22"/>
        <item x="8"/>
        <item x="106"/>
        <item x="39"/>
        <item x="9"/>
        <item x="28"/>
        <item x="87"/>
        <item x="69"/>
        <item x="41"/>
        <item x="20"/>
        <item x="10"/>
        <item x="7"/>
        <item x="73"/>
        <item x="4"/>
        <item x="12"/>
        <item x="34"/>
        <item x="97"/>
        <item x="98"/>
        <item x="30"/>
        <item x="42"/>
        <item x="21"/>
        <item x="3"/>
        <item x="19"/>
        <item x="120"/>
        <item x="14"/>
        <item x="5"/>
        <item x="31"/>
        <item x="15"/>
        <item x="35"/>
        <item x="131"/>
        <item x="56"/>
        <item x="17"/>
        <item x="59"/>
        <item x="29"/>
        <item x="6"/>
        <item x="55"/>
        <item x="27"/>
        <item x="188"/>
        <item x="154"/>
        <item x="165"/>
        <item x="164"/>
        <item x="144"/>
        <item x="202"/>
        <item x="196"/>
        <item x="143"/>
        <item x="162"/>
        <item x="172"/>
        <item x="147"/>
        <item x="159"/>
        <item x="170"/>
        <item x="140"/>
        <item x="139"/>
        <item x="189"/>
        <item x="171"/>
        <item x="141"/>
        <item x="204"/>
        <item x="167"/>
        <item x="146"/>
        <item x="207"/>
        <item x="158"/>
        <item x="183"/>
        <item x="169"/>
        <item x="178"/>
        <item x="192"/>
        <item x="153"/>
        <item x="145"/>
        <item x="149"/>
        <item x="157"/>
        <item x="186"/>
        <item x="151"/>
        <item x="180"/>
        <item x="155"/>
        <item x="142"/>
        <item x="201"/>
        <item x="191"/>
        <item x="161"/>
        <item x="148"/>
        <item x="185"/>
        <item x="133"/>
        <item x="63"/>
        <item x="206"/>
        <item x="116"/>
        <item x="168"/>
        <item x="166"/>
        <item x="175"/>
        <item x="194"/>
        <item x="150"/>
        <item x="203"/>
        <item x="160"/>
        <item x="181"/>
        <item x="198"/>
        <item x="187"/>
        <item x="197"/>
        <item x="182"/>
        <item x="193"/>
        <item x="205"/>
        <item x="156"/>
        <item x="152"/>
        <item x="200"/>
        <item x="190"/>
        <item x="52"/>
        <item x="163"/>
        <item x="199"/>
        <item x="174"/>
        <item x="179"/>
        <item x="173"/>
        <item x="177"/>
        <item x="184"/>
        <item x="113"/>
        <item x="195"/>
        <item x="103"/>
        <item x="132"/>
        <item x="49"/>
        <item x="84"/>
        <item x="90"/>
        <item x="104"/>
        <item x="91"/>
        <item x="130"/>
        <item x="136"/>
        <item x="51"/>
        <item x="135"/>
        <item x="128"/>
        <item x="77"/>
        <item x="92"/>
        <item x="57"/>
        <item x="112"/>
        <item x="72"/>
        <item x="12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items count="3">
        <item x="1"/>
        <item x="0"/>
        <item t="default"/>
      </items>
    </pivotField>
    <pivotField dataField="1" showAll="0"/>
    <pivotField showAll="0"/>
    <pivotField showAll="0"/>
    <pivotField showAll="0"/>
    <pivotField showAll="0"/>
    <pivotField showAll="0"/>
    <pivotField showAll="0"/>
  </pivotFields>
  <rowFields count="1">
    <field x="2"/>
  </rowFields>
  <rowItems count="6">
    <i>
      <x v="3"/>
    </i>
    <i>
      <x v="88"/>
    </i>
    <i>
      <x v="74"/>
    </i>
    <i>
      <x v="9"/>
    </i>
    <i>
      <x v="99"/>
    </i>
    <i t="grand">
      <x/>
    </i>
  </rowItems>
  <colItems count="1">
    <i/>
  </colItems>
  <dataFields count="1">
    <dataField name="Average of Discount Percentage" fld="8"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9262AF-2C8B-4F39-800D-E8968407062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E111:F118"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showAll="0"/>
    <pivotField numFmtId="165" showAll="0"/>
    <pivotField showAll="0"/>
    <pivotField showAll="0"/>
    <pivotField showAll="0"/>
    <pivotField showAll="0"/>
    <pivotField dataField="1" showAll="0"/>
    <pivotField showAll="0"/>
    <pivotField showAll="0"/>
    <pivotField showAll="0"/>
  </pivotFields>
  <rowFields count="1">
    <field x="1"/>
  </rowFields>
  <rowItems count="7">
    <i>
      <x v="98"/>
    </i>
    <i>
      <x v="73"/>
    </i>
    <i>
      <x v="72"/>
    </i>
    <i>
      <x v="590"/>
    </i>
    <i>
      <x v="204"/>
    </i>
    <i>
      <x v="203"/>
    </i>
    <i t="grand">
      <x/>
    </i>
  </rowItems>
  <colItems count="1">
    <i/>
  </colItems>
  <dataFields count="1">
    <dataField name="Sum of Score" fld="11" baseField="1" baseItem="988"/>
  </dataFields>
  <pivotTableStyleInfo name="PivotStyleLight16" showRowHeaders="1" showColHeaders="1" showRowStripes="0" showColStripes="0" showLastColumn="1"/>
  <filters count="1">
    <filter fld="1"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64FF52-3CE8-403A-9C4F-881AE94BF93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Category">
  <location ref="A46:B52"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showAll="0"/>
    <pivotField numFmtId="165" showAll="0"/>
    <pivotField showAll="0">
      <items count="3">
        <item x="1"/>
        <item x="0"/>
        <item t="default"/>
      </items>
    </pivotField>
    <pivotField axis="axisRow" showAll="0" sortType="descending">
      <items count="8">
        <item x="0"/>
        <item x="6"/>
        <item x="2"/>
        <item x="3"/>
        <item x="4"/>
        <item x="5"/>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s>
  <rowFields count="1">
    <field x="8"/>
  </rowFields>
  <rowItems count="6">
    <i>
      <x v="6"/>
    </i>
    <i>
      <x v="2"/>
    </i>
    <i>
      <x v="3"/>
    </i>
    <i>
      <x v="4"/>
    </i>
    <i>
      <x v="5"/>
    </i>
    <i t="grand">
      <x/>
    </i>
  </rowItems>
  <colItems count="1">
    <i/>
  </colItems>
  <dataFields count="1">
    <dataField name="Average of Rating" fld="9" subtotal="average" baseField="8" baseItem="0"/>
  </dataFields>
  <chartFormats count="2">
    <chartFormat chart="0"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BDC85C2-756A-4F5A-B8A4-E104C06198AF}"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E2:F30"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showAll="0"/>
    <pivotField numFmtId="165" showAll="0"/>
    <pivotField showAll="0">
      <items count="3">
        <item x="1"/>
        <item x="0"/>
        <item t="default"/>
      </items>
    </pivotField>
    <pivotField showAll="0"/>
    <pivotField showAll="0"/>
    <pivotField showAll="0"/>
    <pivotField showAll="0"/>
    <pivotField showAll="0"/>
    <pivotField showAll="0"/>
    <pivotField dataField="1" showAll="0"/>
  </pivotFields>
  <rowFields count="1">
    <field x="1"/>
  </rowFields>
  <rowItems count="28">
    <i>
      <x v="81"/>
    </i>
    <i>
      <x v="105"/>
    </i>
    <i>
      <x v="107"/>
    </i>
    <i>
      <x v="118"/>
    </i>
    <i>
      <x v="122"/>
    </i>
    <i>
      <x v="131"/>
    </i>
    <i>
      <x v="197"/>
    </i>
    <i>
      <x v="214"/>
    </i>
    <i>
      <x v="221"/>
    </i>
    <i>
      <x v="382"/>
    </i>
    <i>
      <x v="383"/>
    </i>
    <i>
      <x v="428"/>
    </i>
    <i>
      <x v="432"/>
    </i>
    <i>
      <x v="434"/>
    </i>
    <i>
      <x v="438"/>
    </i>
    <i>
      <x v="448"/>
    </i>
    <i>
      <x v="746"/>
    </i>
    <i>
      <x v="750"/>
    </i>
    <i>
      <x v="885"/>
    </i>
    <i>
      <x v="898"/>
    </i>
    <i>
      <x v="899"/>
    </i>
    <i>
      <x v="900"/>
    </i>
    <i>
      <x v="904"/>
    </i>
    <i>
      <x v="954"/>
    </i>
    <i>
      <x v="1046"/>
    </i>
    <i>
      <x v="1101"/>
    </i>
    <i>
      <x v="1252"/>
    </i>
    <i t="grand">
      <x/>
    </i>
  </rowItems>
  <colItems count="1">
    <i/>
  </colItems>
  <dataFields count="1">
    <dataField name="Count of Review Id" fld="14" subtotal="count"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65F01A-1D53-4083-ABFD-A2CCE2E26B6B}"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Category">
  <location ref="A55:B64"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measureFilter="1" sortType="descending">
      <items count="209">
        <item x="176"/>
        <item x="67"/>
        <item x="74"/>
        <item x="32"/>
        <item x="137"/>
        <item x="40"/>
        <item x="111"/>
        <item x="100"/>
        <item x="107"/>
        <item x="61"/>
        <item x="13"/>
        <item x="93"/>
        <item x="54"/>
        <item x="89"/>
        <item x="125"/>
        <item x="83"/>
        <item x="119"/>
        <item x="62"/>
        <item x="45"/>
        <item x="65"/>
        <item x="124"/>
        <item x="60"/>
        <item x="127"/>
        <item x="122"/>
        <item x="114"/>
        <item x="105"/>
        <item x="53"/>
        <item x="48"/>
        <item x="79"/>
        <item x="46"/>
        <item x="101"/>
        <item x="108"/>
        <item x="88"/>
        <item x="94"/>
        <item x="44"/>
        <item x="64"/>
        <item x="47"/>
        <item x="118"/>
        <item x="86"/>
        <item x="109"/>
        <item x="43"/>
        <item x="126"/>
        <item x="115"/>
        <item x="58"/>
        <item x="68"/>
        <item x="117"/>
        <item x="82"/>
        <item x="102"/>
        <item x="134"/>
        <item x="138"/>
        <item x="95"/>
        <item x="0"/>
        <item x="85"/>
        <item x="75"/>
        <item x="99"/>
        <item x="1"/>
        <item x="71"/>
        <item x="18"/>
        <item x="11"/>
        <item x="25"/>
        <item x="16"/>
        <item x="129"/>
        <item x="37"/>
        <item x="23"/>
        <item x="110"/>
        <item x="36"/>
        <item x="70"/>
        <item x="96"/>
        <item x="80"/>
        <item x="76"/>
        <item x="26"/>
        <item x="33"/>
        <item x="50"/>
        <item x="81"/>
        <item x="121"/>
        <item x="78"/>
        <item x="38"/>
        <item x="2"/>
        <item x="24"/>
        <item x="66"/>
        <item x="22"/>
        <item x="8"/>
        <item x="106"/>
        <item x="39"/>
        <item x="9"/>
        <item x="28"/>
        <item x="87"/>
        <item x="69"/>
        <item x="41"/>
        <item x="20"/>
        <item x="10"/>
        <item x="7"/>
        <item x="73"/>
        <item x="4"/>
        <item x="12"/>
        <item x="34"/>
        <item x="97"/>
        <item x="98"/>
        <item x="30"/>
        <item x="42"/>
        <item x="21"/>
        <item x="3"/>
        <item x="19"/>
        <item x="120"/>
        <item x="14"/>
        <item x="5"/>
        <item x="31"/>
        <item x="15"/>
        <item x="35"/>
        <item x="131"/>
        <item x="56"/>
        <item x="17"/>
        <item x="59"/>
        <item x="29"/>
        <item x="6"/>
        <item x="55"/>
        <item x="27"/>
        <item x="188"/>
        <item x="154"/>
        <item x="165"/>
        <item x="164"/>
        <item x="144"/>
        <item x="202"/>
        <item x="196"/>
        <item x="143"/>
        <item x="162"/>
        <item x="172"/>
        <item x="147"/>
        <item x="159"/>
        <item x="170"/>
        <item x="140"/>
        <item x="139"/>
        <item x="189"/>
        <item x="171"/>
        <item x="141"/>
        <item x="204"/>
        <item x="167"/>
        <item x="146"/>
        <item x="207"/>
        <item x="158"/>
        <item x="183"/>
        <item x="169"/>
        <item x="178"/>
        <item x="192"/>
        <item x="153"/>
        <item x="145"/>
        <item x="149"/>
        <item x="157"/>
        <item x="186"/>
        <item x="151"/>
        <item x="180"/>
        <item x="155"/>
        <item x="142"/>
        <item x="201"/>
        <item x="191"/>
        <item x="161"/>
        <item x="148"/>
        <item x="185"/>
        <item x="133"/>
        <item x="63"/>
        <item x="206"/>
        <item x="116"/>
        <item x="168"/>
        <item x="166"/>
        <item x="175"/>
        <item x="194"/>
        <item x="150"/>
        <item x="203"/>
        <item x="160"/>
        <item x="181"/>
        <item x="198"/>
        <item x="187"/>
        <item x="197"/>
        <item x="182"/>
        <item x="193"/>
        <item x="205"/>
        <item x="156"/>
        <item x="152"/>
        <item x="200"/>
        <item x="190"/>
        <item x="52"/>
        <item x="163"/>
        <item x="199"/>
        <item x="174"/>
        <item x="179"/>
        <item x="173"/>
        <item x="177"/>
        <item x="184"/>
        <item x="113"/>
        <item x="195"/>
        <item x="103"/>
        <item x="132"/>
        <item x="49"/>
        <item x="84"/>
        <item x="90"/>
        <item x="104"/>
        <item x="91"/>
        <item x="130"/>
        <item x="136"/>
        <item x="51"/>
        <item x="135"/>
        <item x="128"/>
        <item x="77"/>
        <item x="92"/>
        <item x="57"/>
        <item x="112"/>
        <item x="72"/>
        <item x="12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dataField="1" showAll="0"/>
    <pivotField showAll="0"/>
    <pivotField showAll="0"/>
    <pivotField showAll="0"/>
    <pivotField showAll="0"/>
    <pivotField showAll="0"/>
    <pivotField showAll="0"/>
  </pivotFields>
  <rowFields count="1">
    <field x="2"/>
  </rowFields>
  <rowItems count="9">
    <i>
      <x v="53"/>
    </i>
    <i>
      <x v="102"/>
    </i>
    <i>
      <x v="88"/>
    </i>
    <i>
      <x v="74"/>
    </i>
    <i>
      <x v="51"/>
    </i>
    <i>
      <x v="124"/>
    </i>
    <i>
      <x v="3"/>
    </i>
    <i>
      <x v="62"/>
    </i>
    <i t="grand">
      <x/>
    </i>
  </rowItems>
  <colItems count="1">
    <i/>
  </colItems>
  <dataFields count="1">
    <dataField name="Max of Discount Percentage" fld="8" subtotal="max" baseField="2" baseItem="0"/>
  </dataFields>
  <chartFormats count="3">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56212B0-0876-45EC-8998-CB2F72B6D22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A72:B74"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sortType="descending">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items count="3">
        <item x="1"/>
        <item x="0"/>
        <item t="default"/>
      </items>
    </pivotField>
    <pivotField dataField="1" showAll="0"/>
    <pivotField showAll="0"/>
    <pivotField showAll="0"/>
    <pivotField showAll="0"/>
    <pivotField showAll="0"/>
    <pivotField showAll="0"/>
    <pivotField showAll="0"/>
  </pivotFields>
  <rowFields count="1">
    <field x="2"/>
  </rowFields>
  <rowItems count="2">
    <i>
      <x v="1"/>
    </i>
    <i t="grand">
      <x/>
    </i>
  </rowItems>
  <colItems count="1">
    <i/>
  </colItems>
  <dataFields count="1">
    <dataField name="Average of Discount Percentage" fld="8" subtotal="average"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8547748-F563-41E0-821C-C5B557F1FA1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E59:G76" firstHeaderRow="1" firstDataRow="1" firstDataCol="0"/>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showAll="0"/>
    <pivotField numFmtId="165" showAll="0"/>
    <pivotField showAll="0">
      <items count="3">
        <item x="1"/>
        <item x="0"/>
        <item t="default"/>
      </items>
    </pivotField>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C196D4A-04DE-4848-B51B-9B28751991E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A98:B104"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measureFilter="1" sortType="ascending">
      <items count="209">
        <item x="176"/>
        <item x="67"/>
        <item x="74"/>
        <item x="32"/>
        <item x="137"/>
        <item x="40"/>
        <item x="111"/>
        <item x="100"/>
        <item x="107"/>
        <item x="61"/>
        <item x="13"/>
        <item x="93"/>
        <item x="54"/>
        <item x="89"/>
        <item x="125"/>
        <item x="83"/>
        <item x="119"/>
        <item x="62"/>
        <item x="45"/>
        <item x="65"/>
        <item x="124"/>
        <item x="60"/>
        <item x="127"/>
        <item x="122"/>
        <item x="114"/>
        <item x="105"/>
        <item x="53"/>
        <item x="48"/>
        <item x="79"/>
        <item x="46"/>
        <item x="101"/>
        <item x="108"/>
        <item x="88"/>
        <item x="94"/>
        <item x="44"/>
        <item x="64"/>
        <item x="47"/>
        <item x="118"/>
        <item x="86"/>
        <item x="109"/>
        <item x="43"/>
        <item x="126"/>
        <item x="115"/>
        <item x="58"/>
        <item x="68"/>
        <item x="117"/>
        <item x="82"/>
        <item x="102"/>
        <item x="134"/>
        <item x="138"/>
        <item x="95"/>
        <item x="0"/>
        <item x="85"/>
        <item x="75"/>
        <item x="99"/>
        <item x="1"/>
        <item x="71"/>
        <item x="18"/>
        <item x="11"/>
        <item x="25"/>
        <item x="16"/>
        <item x="129"/>
        <item x="37"/>
        <item x="23"/>
        <item x="110"/>
        <item x="36"/>
        <item x="70"/>
        <item x="96"/>
        <item x="80"/>
        <item x="76"/>
        <item x="26"/>
        <item x="33"/>
        <item x="50"/>
        <item x="81"/>
        <item x="121"/>
        <item x="78"/>
        <item x="38"/>
        <item x="2"/>
        <item x="24"/>
        <item x="66"/>
        <item x="22"/>
        <item x="8"/>
        <item x="106"/>
        <item x="39"/>
        <item x="9"/>
        <item x="28"/>
        <item x="87"/>
        <item x="69"/>
        <item x="41"/>
        <item x="20"/>
        <item x="10"/>
        <item x="7"/>
        <item x="73"/>
        <item x="4"/>
        <item x="12"/>
        <item x="34"/>
        <item x="97"/>
        <item x="98"/>
        <item x="30"/>
        <item x="42"/>
        <item x="21"/>
        <item x="3"/>
        <item x="19"/>
        <item x="120"/>
        <item x="14"/>
        <item x="5"/>
        <item x="31"/>
        <item x="15"/>
        <item x="35"/>
        <item x="131"/>
        <item x="56"/>
        <item x="17"/>
        <item x="59"/>
        <item x="29"/>
        <item x="6"/>
        <item x="55"/>
        <item x="27"/>
        <item x="188"/>
        <item x="154"/>
        <item x="165"/>
        <item x="164"/>
        <item x="144"/>
        <item x="202"/>
        <item x="196"/>
        <item x="143"/>
        <item x="162"/>
        <item x="172"/>
        <item x="147"/>
        <item x="159"/>
        <item x="170"/>
        <item x="140"/>
        <item x="139"/>
        <item x="189"/>
        <item x="171"/>
        <item x="141"/>
        <item x="204"/>
        <item x="167"/>
        <item x="146"/>
        <item x="207"/>
        <item x="158"/>
        <item x="183"/>
        <item x="169"/>
        <item x="178"/>
        <item x="192"/>
        <item x="153"/>
        <item x="145"/>
        <item x="149"/>
        <item x="157"/>
        <item x="186"/>
        <item x="151"/>
        <item x="180"/>
        <item x="155"/>
        <item x="142"/>
        <item x="201"/>
        <item x="191"/>
        <item x="161"/>
        <item x="148"/>
        <item x="185"/>
        <item x="133"/>
        <item x="63"/>
        <item x="206"/>
        <item x="116"/>
        <item x="168"/>
        <item x="166"/>
        <item x="175"/>
        <item x="194"/>
        <item x="150"/>
        <item x="203"/>
        <item x="160"/>
        <item x="181"/>
        <item x="198"/>
        <item x="187"/>
        <item x="197"/>
        <item x="182"/>
        <item x="193"/>
        <item x="205"/>
        <item x="156"/>
        <item x="152"/>
        <item x="200"/>
        <item x="190"/>
        <item x="52"/>
        <item x="163"/>
        <item x="199"/>
        <item x="174"/>
        <item x="179"/>
        <item x="173"/>
        <item x="177"/>
        <item x="184"/>
        <item x="113"/>
        <item x="195"/>
        <item x="103"/>
        <item x="132"/>
        <item x="49"/>
        <item x="84"/>
        <item x="90"/>
        <item x="104"/>
        <item x="91"/>
        <item x="130"/>
        <item x="136"/>
        <item x="51"/>
        <item x="135"/>
        <item x="128"/>
        <item x="77"/>
        <item x="92"/>
        <item x="57"/>
        <item x="112"/>
        <item x="72"/>
        <item x="12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showAll="0"/>
    <pivotField showAll="0"/>
    <pivotField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s>
  <rowFields count="1">
    <field x="2"/>
  </rowFields>
  <rowItems count="6">
    <i>
      <x v="51"/>
    </i>
    <i>
      <x v="78"/>
    </i>
    <i>
      <x v="102"/>
    </i>
    <i>
      <x v="101"/>
    </i>
    <i>
      <x v="100"/>
    </i>
    <i t="grand">
      <x/>
    </i>
  </rowItems>
  <colItems count="1">
    <i/>
  </colItems>
  <dataFields count="1">
    <dataField name="Sum of Potential Revenue" fld="6" baseField="0" baseItem="0"/>
  </dataFields>
  <formats count="7">
    <format dxfId="92">
      <pivotArea collapsedLevelsAreSubtotals="1" fieldPosition="0">
        <references count="1">
          <reference field="2" count="5">
            <x v="51"/>
            <x v="78"/>
            <x v="100"/>
            <x v="101"/>
            <x v="102"/>
          </reference>
        </references>
      </pivotArea>
    </format>
    <format dxfId="91">
      <pivotArea collapsedLevelsAreSubtotals="1" fieldPosition="0">
        <references count="1">
          <reference field="2" count="1">
            <x v="51"/>
          </reference>
        </references>
      </pivotArea>
    </format>
    <format dxfId="90">
      <pivotArea collapsedLevelsAreSubtotals="1" fieldPosition="0">
        <references count="1">
          <reference field="2" count="1">
            <x v="78"/>
          </reference>
        </references>
      </pivotArea>
    </format>
    <format dxfId="89">
      <pivotArea collapsedLevelsAreSubtotals="1" fieldPosition="0">
        <references count="1">
          <reference field="2" count="1">
            <x v="100"/>
          </reference>
        </references>
      </pivotArea>
    </format>
    <format dxfId="88">
      <pivotArea collapsedLevelsAreSubtotals="1" fieldPosition="0">
        <references count="1">
          <reference field="2" count="1">
            <x v="101"/>
          </reference>
        </references>
      </pivotArea>
    </format>
    <format dxfId="87">
      <pivotArea collapsedLevelsAreSubtotals="1" fieldPosition="0">
        <references count="1">
          <reference field="2" count="1">
            <x v="102"/>
          </reference>
        </references>
      </pivotArea>
    </format>
    <format dxfId="86">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21C819B-1ADB-4EDB-9C01-D4451628FAF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I7:J33"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showAll="0"/>
    <pivotField numFmtId="165" showAll="0"/>
    <pivotField showAll="0"/>
    <pivotField showAll="0"/>
    <pivotField axis="axisRow" dataField="1" showAll="0">
      <items count="27">
        <item x="23"/>
        <item x="21"/>
        <item x="24"/>
        <item x="18"/>
        <item x="25"/>
        <item x="17"/>
        <item x="19"/>
        <item x="14"/>
        <item x="8"/>
        <item x="10"/>
        <item x="12"/>
        <item x="9"/>
        <item x="7"/>
        <item x="11"/>
        <item x="2"/>
        <item x="1"/>
        <item x="3"/>
        <item x="0"/>
        <item x="4"/>
        <item x="5"/>
        <item x="6"/>
        <item x="13"/>
        <item x="16"/>
        <item x="20"/>
        <item x="15"/>
        <item h="1" x="22"/>
        <item t="default"/>
      </items>
    </pivotField>
    <pivotField showAll="0"/>
    <pivotField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Rating"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4F3D03-81E9-4BFD-8B59-5535474FE3A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ategory">
  <location ref="E33:F39"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measureFilter="1" sortType="descending">
      <items count="209">
        <item x="176"/>
        <item x="67"/>
        <item x="74"/>
        <item x="32"/>
        <item x="137"/>
        <item x="40"/>
        <item x="111"/>
        <item x="100"/>
        <item x="107"/>
        <item x="61"/>
        <item x="13"/>
        <item x="93"/>
        <item x="54"/>
        <item x="89"/>
        <item x="125"/>
        <item x="83"/>
        <item x="119"/>
        <item x="62"/>
        <item x="45"/>
        <item x="65"/>
        <item x="124"/>
        <item x="60"/>
        <item x="127"/>
        <item x="122"/>
        <item x="114"/>
        <item x="105"/>
        <item x="53"/>
        <item x="48"/>
        <item x="79"/>
        <item x="46"/>
        <item x="101"/>
        <item x="108"/>
        <item x="88"/>
        <item x="94"/>
        <item x="44"/>
        <item x="64"/>
        <item x="47"/>
        <item x="118"/>
        <item x="86"/>
        <item x="109"/>
        <item x="43"/>
        <item x="126"/>
        <item x="115"/>
        <item x="58"/>
        <item x="68"/>
        <item x="117"/>
        <item x="82"/>
        <item x="102"/>
        <item x="134"/>
        <item x="138"/>
        <item x="95"/>
        <item x="0"/>
        <item x="85"/>
        <item x="75"/>
        <item x="99"/>
        <item x="1"/>
        <item x="71"/>
        <item x="18"/>
        <item x="11"/>
        <item x="25"/>
        <item x="16"/>
        <item x="129"/>
        <item x="37"/>
        <item x="23"/>
        <item x="110"/>
        <item x="36"/>
        <item x="70"/>
        <item x="96"/>
        <item x="80"/>
        <item x="76"/>
        <item x="26"/>
        <item x="33"/>
        <item x="50"/>
        <item x="81"/>
        <item x="121"/>
        <item x="78"/>
        <item x="38"/>
        <item x="2"/>
        <item x="24"/>
        <item x="66"/>
        <item x="22"/>
        <item x="8"/>
        <item x="106"/>
        <item x="39"/>
        <item x="9"/>
        <item x="28"/>
        <item x="87"/>
        <item x="69"/>
        <item x="41"/>
        <item x="20"/>
        <item x="10"/>
        <item x="7"/>
        <item x="73"/>
        <item x="4"/>
        <item x="12"/>
        <item x="34"/>
        <item x="97"/>
        <item x="98"/>
        <item x="30"/>
        <item x="42"/>
        <item x="21"/>
        <item x="3"/>
        <item x="19"/>
        <item x="120"/>
        <item x="14"/>
        <item x="5"/>
        <item x="31"/>
        <item x="15"/>
        <item x="35"/>
        <item x="131"/>
        <item x="56"/>
        <item x="17"/>
        <item x="59"/>
        <item x="29"/>
        <item x="6"/>
        <item x="55"/>
        <item x="27"/>
        <item x="188"/>
        <item x="154"/>
        <item x="165"/>
        <item x="164"/>
        <item x="144"/>
        <item x="202"/>
        <item x="196"/>
        <item x="143"/>
        <item x="162"/>
        <item x="172"/>
        <item x="147"/>
        <item x="159"/>
        <item x="170"/>
        <item x="140"/>
        <item x="139"/>
        <item x="189"/>
        <item x="171"/>
        <item x="141"/>
        <item x="204"/>
        <item x="167"/>
        <item x="146"/>
        <item x="207"/>
        <item x="158"/>
        <item x="183"/>
        <item x="169"/>
        <item x="178"/>
        <item x="192"/>
        <item x="153"/>
        <item x="145"/>
        <item x="149"/>
        <item x="157"/>
        <item x="186"/>
        <item x="151"/>
        <item x="180"/>
        <item x="155"/>
        <item x="142"/>
        <item x="201"/>
        <item x="191"/>
        <item x="161"/>
        <item x="148"/>
        <item x="185"/>
        <item x="133"/>
        <item x="63"/>
        <item x="206"/>
        <item x="116"/>
        <item x="168"/>
        <item x="166"/>
        <item x="175"/>
        <item x="194"/>
        <item x="150"/>
        <item x="203"/>
        <item x="160"/>
        <item x="181"/>
        <item x="198"/>
        <item x="187"/>
        <item x="197"/>
        <item x="182"/>
        <item x="193"/>
        <item x="205"/>
        <item x="156"/>
        <item x="152"/>
        <item x="200"/>
        <item x="190"/>
        <item x="52"/>
        <item x="163"/>
        <item x="199"/>
        <item x="174"/>
        <item x="179"/>
        <item x="173"/>
        <item x="177"/>
        <item x="184"/>
        <item x="113"/>
        <item x="195"/>
        <item x="103"/>
        <item x="132"/>
        <item x="49"/>
        <item x="84"/>
        <item x="90"/>
        <item x="104"/>
        <item x="91"/>
        <item x="130"/>
        <item x="136"/>
        <item x="51"/>
        <item x="135"/>
        <item x="128"/>
        <item x="77"/>
        <item x="92"/>
        <item x="57"/>
        <item x="112"/>
        <item x="72"/>
        <item x="12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showAll="0">
      <items count="3">
        <item x="1"/>
        <item x="0"/>
        <item t="default"/>
      </items>
    </pivotField>
    <pivotField showAll="0"/>
    <pivotField showAll="0"/>
    <pivotField showAll="0"/>
    <pivotField showAll="0">
      <items count="1214">
        <item x="214"/>
        <item x="1061"/>
        <item x="1207"/>
        <item x="1135"/>
        <item x="1094"/>
        <item x="824"/>
        <item x="875"/>
        <item x="134"/>
        <item x="1124"/>
        <item x="997"/>
        <item x="976"/>
        <item x="227"/>
        <item x="892"/>
        <item x="1045"/>
        <item x="912"/>
        <item x="1044"/>
        <item x="120"/>
        <item x="406"/>
        <item x="1106"/>
        <item x="1184"/>
        <item x="209"/>
        <item x="1194"/>
        <item x="918"/>
        <item x="654"/>
        <item x="972"/>
        <item x="122"/>
        <item x="991"/>
        <item x="229"/>
        <item x="159"/>
        <item x="567"/>
        <item x="67"/>
        <item x="348"/>
        <item x="1060"/>
        <item x="955"/>
        <item x="95"/>
        <item x="228"/>
        <item x="1198"/>
        <item x="388"/>
        <item x="948"/>
        <item x="938"/>
        <item x="210"/>
        <item x="965"/>
        <item x="222"/>
        <item x="1113"/>
        <item x="126"/>
        <item x="1128"/>
        <item x="1147"/>
        <item x="146"/>
        <item x="219"/>
        <item x="386"/>
        <item x="1145"/>
        <item x="980"/>
        <item x="1043"/>
        <item x="155"/>
        <item x="987"/>
        <item x="1021"/>
        <item x="743"/>
        <item x="834"/>
        <item x="1039"/>
        <item x="199"/>
        <item x="104"/>
        <item x="707"/>
        <item x="1173"/>
        <item x="299"/>
        <item x="1071"/>
        <item x="1097"/>
        <item x="843"/>
        <item x="202"/>
        <item x="866"/>
        <item x="1204"/>
        <item x="970"/>
        <item x="1157"/>
        <item x="632"/>
        <item x="231"/>
        <item x="373"/>
        <item x="919"/>
        <item x="1053"/>
        <item x="164"/>
        <item x="215"/>
        <item x="380"/>
        <item x="234"/>
        <item x="1197"/>
        <item x="907"/>
        <item x="387"/>
        <item x="825"/>
        <item x="235"/>
        <item x="217"/>
        <item x="93"/>
        <item x="1175"/>
        <item x="251"/>
        <item x="1107"/>
        <item x="1110"/>
        <item x="873"/>
        <item x="808"/>
        <item x="71"/>
        <item x="241"/>
        <item x="242"/>
        <item x="1090"/>
        <item x="1035"/>
        <item x="332"/>
        <item x="1024"/>
        <item x="1171"/>
        <item x="59"/>
        <item x="246"/>
        <item x="193"/>
        <item x="230"/>
        <item x="160"/>
        <item x="1191"/>
        <item x="1048"/>
        <item x="1156"/>
        <item x="226"/>
        <item x="1201"/>
        <item x="189"/>
        <item x="244"/>
        <item x="914"/>
        <item x="1193"/>
        <item x="243"/>
        <item x="25"/>
        <item x="1030"/>
        <item x="225"/>
        <item x="985"/>
        <item x="60"/>
        <item x="118"/>
        <item x="444"/>
        <item x="1144"/>
        <item x="1200"/>
        <item x="173"/>
        <item x="110"/>
        <item x="872"/>
        <item x="968"/>
        <item x="184"/>
        <item x="1169"/>
        <item x="123"/>
        <item x="1072"/>
        <item x="200"/>
        <item x="575"/>
        <item x="1140"/>
        <item x="363"/>
        <item x="828"/>
        <item x="804"/>
        <item x="205"/>
        <item x="404"/>
        <item x="239"/>
        <item x="1166"/>
        <item x="589"/>
        <item x="403"/>
        <item x="190"/>
        <item x="1023"/>
        <item x="1009"/>
        <item x="925"/>
        <item x="192"/>
        <item x="1012"/>
        <item x="879"/>
        <item x="1134"/>
        <item x="137"/>
        <item x="1109"/>
        <item x="101"/>
        <item x="1154"/>
        <item x="158"/>
        <item x="1034"/>
        <item x="1036"/>
        <item x="1068"/>
        <item x="1065"/>
        <item x="931"/>
        <item x="46"/>
        <item x="1165"/>
        <item x="771"/>
        <item x="252"/>
        <item x="1055"/>
        <item x="962"/>
        <item x="396"/>
        <item x="142"/>
        <item x="129"/>
        <item x="168"/>
        <item x="1096"/>
        <item x="628"/>
        <item x="183"/>
        <item x="1064"/>
        <item x="647"/>
        <item x="30"/>
        <item x="1020"/>
        <item x="773"/>
        <item x="680"/>
        <item x="871"/>
        <item x="169"/>
        <item x="1084"/>
        <item x="1196"/>
        <item x="117"/>
        <item x="181"/>
        <item x="888"/>
        <item x="65"/>
        <item x="540"/>
        <item x="711"/>
        <item x="598"/>
        <item x="1031"/>
        <item x="1210"/>
        <item x="390"/>
        <item x="1167"/>
        <item x="237"/>
        <item x="401"/>
        <item x="73"/>
        <item x="149"/>
        <item x="762"/>
        <item x="719"/>
        <item x="41"/>
        <item x="979"/>
        <item x="144"/>
        <item x="902"/>
        <item x="55"/>
        <item x="1067"/>
        <item x="136"/>
        <item x="174"/>
        <item x="35"/>
        <item x="670"/>
        <item x="56"/>
        <item x="1206"/>
        <item x="1172"/>
        <item x="145"/>
        <item x="1008"/>
        <item x="213"/>
        <item x="391"/>
        <item x="245"/>
        <item x="469"/>
        <item x="688"/>
        <item x="66"/>
        <item x="91"/>
        <item x="182"/>
        <item x="206"/>
        <item x="238"/>
        <item x="934"/>
        <item x="954"/>
        <item x="695"/>
        <item x="135"/>
        <item x="89"/>
        <item x="1085"/>
        <item x="1139"/>
        <item x="1100"/>
        <item x="1180"/>
        <item x="626"/>
        <item x="33"/>
        <item x="1069"/>
        <item x="1077"/>
        <item x="1063"/>
        <item x="420"/>
        <item x="830"/>
        <item x="1037"/>
        <item x="180"/>
        <item x="900"/>
        <item x="63"/>
        <item x="1119"/>
        <item x="643"/>
        <item x="1042"/>
        <item x="96"/>
        <item x="1081"/>
        <item x="127"/>
        <item x="1075"/>
        <item x="211"/>
        <item x="896"/>
        <item x="368"/>
        <item x="861"/>
        <item x="716"/>
        <item x="48"/>
        <item x="750"/>
        <item x="1174"/>
        <item x="1177"/>
        <item x="1002"/>
        <item x="466"/>
        <item x="1122"/>
        <item x="983"/>
        <item x="364"/>
        <item x="1111"/>
        <item x="859"/>
        <item x="1011"/>
        <item x="365"/>
        <item x="68"/>
        <item x="398"/>
        <item x="1162"/>
        <item x="678"/>
        <item x="148"/>
        <item x="986"/>
        <item x="85"/>
        <item x="1112"/>
        <item x="152"/>
        <item x="410"/>
        <item x="1168"/>
        <item x="1181"/>
        <item x="163"/>
        <item x="204"/>
        <item x="240"/>
        <item x="813"/>
        <item x="1115"/>
        <item x="17"/>
        <item x="1013"/>
        <item x="1026"/>
        <item x="812"/>
        <item x="1016"/>
        <item x="554"/>
        <item x="175"/>
        <item x="115"/>
        <item x="802"/>
        <item x="1126"/>
        <item x="92"/>
        <item x="945"/>
        <item x="1027"/>
        <item x="216"/>
        <item x="77"/>
        <item x="76"/>
        <item x="704"/>
        <item x="877"/>
        <item x="1050"/>
        <item x="29"/>
        <item x="31"/>
        <item x="1133"/>
        <item x="538"/>
        <item x="889"/>
        <item x="911"/>
        <item x="546"/>
        <item x="79"/>
        <item x="850"/>
        <item x="1208"/>
        <item x="858"/>
        <item x="803"/>
        <item x="1183"/>
        <item x="88"/>
        <item x="573"/>
        <item x="723"/>
        <item x="1129"/>
        <item x="604"/>
        <item x="1087"/>
        <item x="644"/>
        <item x="1203"/>
        <item x="220"/>
        <item x="128"/>
        <item x="1182"/>
        <item x="170"/>
        <item x="1143"/>
        <item x="1148"/>
        <item x="607"/>
        <item x="187"/>
        <item x="926"/>
        <item x="886"/>
        <item x="1123"/>
        <item x="113"/>
        <item x="833"/>
        <item x="370"/>
        <item x="97"/>
        <item x="601"/>
        <item x="52"/>
        <item x="996"/>
        <item x="166"/>
        <item x="100"/>
        <item x="1000"/>
        <item x="917"/>
        <item x="312"/>
        <item x="303"/>
        <item x="188"/>
        <item x="1188"/>
        <item x="248"/>
        <item x="956"/>
        <item x="64"/>
        <item x="770"/>
        <item x="684"/>
        <item x="382"/>
        <item x="712"/>
        <item x="106"/>
        <item x="867"/>
        <item x="1118"/>
        <item x="924"/>
        <item x="974"/>
        <item x="371"/>
        <item x="1095"/>
        <item x="539"/>
        <item x="1120"/>
        <item x="171"/>
        <item x="400"/>
        <item x="1159"/>
        <item x="233"/>
        <item x="82"/>
        <item x="221"/>
        <item x="1189"/>
        <item x="577"/>
        <item x="195"/>
        <item x="1141"/>
        <item x="433"/>
        <item x="905"/>
        <item x="1114"/>
        <item x="774"/>
        <item x="671"/>
        <item x="958"/>
        <item x="894"/>
        <item x="906"/>
        <item x="629"/>
        <item x="993"/>
        <item x="412"/>
        <item x="130"/>
        <item x="484"/>
        <item x="1132"/>
        <item x="851"/>
        <item x="90"/>
        <item x="840"/>
        <item x="966"/>
        <item x="212"/>
        <item x="655"/>
        <item x="1078"/>
        <item x="854"/>
        <item x="562"/>
        <item x="1152"/>
        <item x="597"/>
        <item x="62"/>
        <item x="75"/>
        <item x="306"/>
        <item x="754"/>
        <item x="566"/>
        <item x="1130"/>
        <item x="286"/>
        <item x="845"/>
        <item x="780"/>
        <item x="224"/>
        <item x="737"/>
        <item x="1005"/>
        <item x="108"/>
        <item x="325"/>
        <item x="608"/>
        <item x="28"/>
        <item x="395"/>
        <item x="984"/>
        <item x="705"/>
        <item x="941"/>
        <item x="920"/>
        <item x="1092"/>
        <item x="1202"/>
        <item x="950"/>
        <item x="1195"/>
        <item x="763"/>
        <item x="977"/>
        <item x="50"/>
        <item x="254"/>
        <item x="662"/>
        <item x="940"/>
        <item x="347"/>
        <item x="157"/>
        <item x="367"/>
        <item x="932"/>
        <item x="1025"/>
        <item x="493"/>
        <item x="1082"/>
        <item x="515"/>
        <item x="351"/>
        <item x="94"/>
        <item x="990"/>
        <item x="988"/>
        <item x="957"/>
        <item x="942"/>
        <item x="627"/>
        <item x="847"/>
        <item x="194"/>
        <item x="397"/>
        <item x="625"/>
        <item x="150"/>
        <item x="586"/>
        <item x="565"/>
        <item x="769"/>
        <item x="978"/>
        <item x="864"/>
        <item x="1099"/>
        <item x="11"/>
        <item x="327"/>
        <item x="1149"/>
        <item x="232"/>
        <item x="710"/>
        <item x="821"/>
        <item x="1019"/>
        <item x="1006"/>
        <item x="748"/>
        <item x="760"/>
        <item x="1125"/>
        <item x="1150"/>
        <item x="369"/>
        <item x="1086"/>
        <item x="349"/>
        <item x="784"/>
        <item x="1108"/>
        <item x="595"/>
        <item x="816"/>
        <item x="749"/>
        <item x="1178"/>
        <item x="642"/>
        <item x="87"/>
        <item x="724"/>
        <item x="1029"/>
        <item x="767"/>
        <item x="1066"/>
        <item x="47"/>
        <item x="109"/>
        <item x="673"/>
        <item x="658"/>
        <item x="923"/>
        <item x="24"/>
        <item x="1205"/>
        <item x="339"/>
        <item x="744"/>
        <item x="751"/>
        <item x="697"/>
        <item x="1190"/>
        <item x="133"/>
        <item x="57"/>
        <item x="1192"/>
        <item x="218"/>
        <item x="951"/>
        <item x="967"/>
        <item x="571"/>
        <item x="482"/>
        <item x="151"/>
        <item x="185"/>
        <item x="492"/>
        <item x="542"/>
        <item x="794"/>
        <item x="341"/>
        <item x="336"/>
        <item x="1146"/>
        <item x="715"/>
        <item x="84"/>
        <item x="975"/>
        <item x="701"/>
        <item x="138"/>
        <item x="1117"/>
        <item x="820"/>
        <item x="1138"/>
        <item x="759"/>
        <item x="249"/>
        <item x="916"/>
        <item x="447"/>
        <item x="558"/>
        <item x="992"/>
        <item x="1176"/>
        <item x="740"/>
        <item x="354"/>
        <item x="881"/>
        <item x="1049"/>
        <item x="471"/>
        <item x="154"/>
        <item x="408"/>
        <item x="922"/>
        <item x="1105"/>
        <item x="1101"/>
        <item x="236"/>
        <item x="863"/>
        <item x="661"/>
        <item x="103"/>
        <item x="376"/>
        <item x="832"/>
        <item x="928"/>
        <item x="741"/>
        <item x="553"/>
        <item x="823"/>
        <item x="672"/>
        <item x="1103"/>
        <item x="548"/>
        <item x="296"/>
        <item x="529"/>
        <item x="250"/>
        <item x="857"/>
        <item x="208"/>
        <item x="766"/>
        <item x="1104"/>
        <item x="1091"/>
        <item x="581"/>
        <item x="631"/>
        <item x="685"/>
        <item x="124"/>
        <item x="1186"/>
        <item x="1170"/>
        <item x="317"/>
        <item x="1003"/>
        <item x="333"/>
        <item x="982"/>
        <item x="1001"/>
        <item x="359"/>
        <item x="779"/>
        <item x="694"/>
        <item x="679"/>
        <item x="1014"/>
        <item x="726"/>
        <item x="869"/>
        <item x="717"/>
        <item x="752"/>
        <item x="86"/>
        <item x="1153"/>
        <item x="815"/>
        <item x="1160"/>
        <item x="1079"/>
        <item x="119"/>
        <item x="1028"/>
        <item x="497"/>
        <item x="930"/>
        <item x="1155"/>
        <item x="913"/>
        <item x="870"/>
        <item x="1158"/>
        <item x="45"/>
        <item x="107"/>
        <item x="936"/>
        <item x="1209"/>
        <item x="557"/>
        <item x="971"/>
        <item x="1137"/>
        <item x="880"/>
        <item x="927"/>
        <item x="706"/>
        <item x="302"/>
        <item x="946"/>
        <item x="1121"/>
        <item x="636"/>
        <item x="80"/>
        <item x="876"/>
        <item x="903"/>
        <item x="1017"/>
        <item x="196"/>
        <item x="1080"/>
        <item x="650"/>
        <item x="653"/>
        <item x="383"/>
        <item x="664"/>
        <item x="1051"/>
        <item x="503"/>
        <item x="686"/>
        <item x="504"/>
        <item x="973"/>
        <item x="1033"/>
        <item x="1057"/>
        <item x="721"/>
        <item x="12"/>
        <item x="949"/>
        <item x="1056"/>
        <item x="764"/>
        <item x="1022"/>
        <item x="939"/>
        <item x="788"/>
        <item x="652"/>
        <item x="389"/>
        <item x="814"/>
        <item x="201"/>
        <item x="21"/>
        <item x="640"/>
        <item x="682"/>
        <item x="745"/>
        <item x="755"/>
        <item x="511"/>
        <item x="1098"/>
        <item x="1089"/>
        <item x="1062"/>
        <item x="768"/>
        <item x="583"/>
        <item x="331"/>
        <item x="411"/>
        <item x="901"/>
        <item x="283"/>
        <item x="709"/>
        <item x="809"/>
        <item x="639"/>
        <item x="969"/>
        <item x="509"/>
        <item x="761"/>
        <item x="856"/>
        <item x="516"/>
        <item x="739"/>
        <item x="489"/>
        <item x="702"/>
        <item x="1047"/>
        <item x="176"/>
        <item x="1041"/>
        <item x="574"/>
        <item x="1058"/>
        <item x="140"/>
        <item x="531"/>
        <item x="666"/>
        <item x="646"/>
        <item x="1187"/>
        <item x="561"/>
        <item x="313"/>
        <item x="114"/>
        <item x="440"/>
        <item x="1151"/>
        <item x="683"/>
        <item x="393"/>
        <item x="1161"/>
        <item x="207"/>
        <item x="753"/>
        <item x="989"/>
        <item x="1083"/>
        <item x="112"/>
        <item x="944"/>
        <item x="455"/>
        <item x="891"/>
        <item x="792"/>
        <item x="675"/>
        <item x="131"/>
        <item x="606"/>
        <item x="668"/>
        <item x="1007"/>
        <item x="718"/>
        <item x="798"/>
        <item x="125"/>
        <item x="746"/>
        <item x="374"/>
        <item x="1127"/>
        <item x="139"/>
        <item x="738"/>
        <item x="165"/>
        <item x="611"/>
        <item x="790"/>
        <item x="191"/>
        <item x="418"/>
        <item x="74"/>
        <item x="620"/>
        <item x="81"/>
        <item x="335"/>
        <item x="564"/>
        <item x="1199"/>
        <item x="527"/>
        <item x="460"/>
        <item x="307"/>
        <item x="1164"/>
        <item x="358"/>
        <item x="1142"/>
        <item x="630"/>
        <item x="352"/>
        <item x="981"/>
        <item x="1212"/>
        <item x="765"/>
        <item x="1131"/>
        <item x="1015"/>
        <item x="49"/>
        <item x="663"/>
        <item x="1046"/>
        <item x="51"/>
        <item x="34"/>
        <item x="1074"/>
        <item x="2"/>
        <item x="61"/>
        <item x="1054"/>
        <item x="535"/>
        <item x="259"/>
        <item x="1018"/>
        <item x="1038"/>
        <item x="468"/>
        <item x="690"/>
        <item x="541"/>
        <item x="1059"/>
        <item x="1211"/>
        <item x="147"/>
        <item x="734"/>
        <item x="39"/>
        <item x="156"/>
        <item x="998"/>
        <item x="614"/>
        <item x="1179"/>
        <item x="291"/>
        <item x="172"/>
        <item x="720"/>
        <item x="909"/>
        <item x="603"/>
        <item x="961"/>
        <item x="806"/>
        <item x="40"/>
        <item x="551"/>
        <item x="1116"/>
        <item x="375"/>
        <item x="480"/>
        <item x="994"/>
        <item x="384"/>
        <item x="475"/>
        <item x="839"/>
        <item x="952"/>
        <item x="44"/>
        <item x="298"/>
        <item x="570"/>
        <item x="621"/>
        <item x="865"/>
        <item x="641"/>
        <item x="429"/>
        <item x="162"/>
        <item x="385"/>
        <item x="897"/>
        <item x="649"/>
        <item x="960"/>
        <item x="72"/>
        <item x="329"/>
        <item x="563"/>
        <item x="451"/>
        <item x="819"/>
        <item x="342"/>
        <item x="20"/>
        <item x="635"/>
        <item x="490"/>
        <item x="1010"/>
        <item x="372"/>
        <item x="409"/>
        <item x="508"/>
        <item x="933"/>
        <item x="198"/>
        <item x="537"/>
        <item x="496"/>
        <item x="599"/>
        <item x="272"/>
        <item x="1052"/>
        <item x="935"/>
        <item x="18"/>
        <item x="464"/>
        <item x="324"/>
        <item x="677"/>
        <item x="121"/>
        <item x="953"/>
        <item x="963"/>
        <item x="937"/>
        <item x="855"/>
        <item x="448"/>
        <item x="696"/>
        <item x="929"/>
        <item x="947"/>
        <item x="844"/>
        <item x="618"/>
        <item x="698"/>
        <item x="499"/>
        <item x="394"/>
        <item x="1032"/>
        <item x="747"/>
        <item x="617"/>
        <item x="669"/>
        <item x="1136"/>
        <item x="1102"/>
        <item x="645"/>
        <item x="550"/>
        <item x="1185"/>
        <item x="262"/>
        <item x="700"/>
        <item x="70"/>
        <item x="728"/>
        <item x="882"/>
        <item x="681"/>
        <item x="1076"/>
        <item x="660"/>
        <item x="651"/>
        <item x="305"/>
        <item x="381"/>
        <item x="141"/>
        <item x="910"/>
        <item x="674"/>
        <item x="634"/>
        <item x="729"/>
        <item x="676"/>
        <item x="592"/>
        <item x="777"/>
        <item x="476"/>
        <item x="885"/>
        <item x="512"/>
        <item x="587"/>
        <item x="757"/>
        <item x="638"/>
        <item x="1004"/>
        <item x="474"/>
        <item x="731"/>
        <item x="898"/>
        <item x="959"/>
        <item x="1088"/>
        <item x="1073"/>
        <item x="498"/>
        <item x="846"/>
        <item x="691"/>
        <item x="316"/>
        <item x="22"/>
        <item x="267"/>
        <item x="943"/>
        <item x="793"/>
        <item x="16"/>
        <item x="38"/>
        <item x="713"/>
        <item x="186"/>
        <item x="878"/>
        <item x="461"/>
        <item x="841"/>
        <item x="15"/>
        <item x="449"/>
        <item x="473"/>
        <item x="893"/>
        <item x="624"/>
        <item x="827"/>
        <item x="83"/>
        <item x="505"/>
        <item x="99"/>
        <item x="576"/>
        <item x="287"/>
        <item x="377"/>
        <item x="883"/>
        <item x="288"/>
        <item x="725"/>
        <item x="797"/>
        <item x="463"/>
        <item x="667"/>
        <item x="995"/>
        <item x="268"/>
        <item x="430"/>
        <item x="874"/>
        <item x="817"/>
        <item x="9"/>
        <item x="727"/>
        <item x="315"/>
        <item x="441"/>
        <item x="789"/>
        <item x="544"/>
        <item x="255"/>
        <item x="580"/>
        <item x="838"/>
        <item x="787"/>
        <item x="1163"/>
        <item x="659"/>
        <item x="32"/>
        <item x="407"/>
        <item x="730"/>
        <item x="915"/>
        <item x="921"/>
        <item x="177"/>
        <item x="281"/>
        <item x="470"/>
        <item x="223"/>
        <item x="735"/>
        <item x="904"/>
        <item x="1040"/>
        <item x="569"/>
        <item x="6"/>
        <item x="310"/>
        <item x="842"/>
        <item x="344"/>
        <item x="836"/>
        <item x="1093"/>
        <item x="999"/>
        <item x="578"/>
        <item x="304"/>
        <item x="862"/>
        <item x="829"/>
        <item x="506"/>
        <item x="519"/>
        <item x="257"/>
        <item x="328"/>
        <item x="543"/>
        <item x="853"/>
        <item x="758"/>
        <item x="699"/>
        <item x="320"/>
        <item x="270"/>
        <item x="19"/>
        <item x="4"/>
        <item x="1070"/>
        <item x="964"/>
        <item x="811"/>
        <item x="733"/>
        <item x="619"/>
        <item x="330"/>
        <item x="282"/>
        <item x="405"/>
        <item x="443"/>
        <item x="778"/>
        <item x="353"/>
        <item x="602"/>
        <item x="260"/>
        <item x="692"/>
        <item x="596"/>
        <item x="656"/>
        <item x="424"/>
        <item x="622"/>
        <item x="309"/>
        <item x="591"/>
        <item x="860"/>
        <item x="276"/>
        <item x="285"/>
        <item x="350"/>
        <item x="895"/>
        <item x="467"/>
        <item x="513"/>
        <item x="536"/>
        <item x="849"/>
        <item x="848"/>
        <item x="13"/>
        <item x="167"/>
        <item x="458"/>
        <item x="887"/>
        <item x="264"/>
        <item x="427"/>
        <item x="278"/>
        <item x="399"/>
        <item x="58"/>
        <item x="253"/>
        <item x="613"/>
        <item x="338"/>
        <item x="510"/>
        <item x="585"/>
        <item x="547"/>
        <item x="796"/>
        <item x="294"/>
        <item x="26"/>
        <item x="179"/>
        <item x="275"/>
        <item x="657"/>
        <item x="345"/>
        <item x="736"/>
        <item x="572"/>
        <item x="528"/>
        <item x="274"/>
        <item x="366"/>
        <item x="756"/>
        <item x="300"/>
        <item x="5"/>
        <item x="590"/>
        <item x="791"/>
        <item x="822"/>
        <item x="501"/>
        <item x="612"/>
        <item x="290"/>
        <item x="78"/>
        <item x="800"/>
        <item x="0"/>
        <item x="279"/>
        <item x="132"/>
        <item x="521"/>
        <item x="775"/>
        <item x="835"/>
        <item x="465"/>
        <item x="593"/>
        <item x="555"/>
        <item x="795"/>
        <item x="615"/>
        <item x="423"/>
        <item x="532"/>
        <item x="355"/>
        <item x="868"/>
        <item x="43"/>
        <item x="609"/>
        <item x="178"/>
        <item x="486"/>
        <item x="582"/>
        <item x="732"/>
        <item x="588"/>
        <item x="450"/>
        <item x="402"/>
        <item x="37"/>
        <item x="485"/>
        <item x="525"/>
        <item x="559"/>
        <item x="98"/>
        <item x="568"/>
        <item x="247"/>
        <item x="256"/>
        <item x="361"/>
        <item x="415"/>
        <item x="273"/>
        <item x="481"/>
        <item x="322"/>
        <item x="908"/>
        <item x="321"/>
        <item x="277"/>
        <item x="346"/>
        <item x="436"/>
        <item x="783"/>
        <item x="435"/>
        <item x="549"/>
        <item x="53"/>
        <item x="116"/>
        <item x="439"/>
        <item x="69"/>
        <item x="714"/>
        <item x="852"/>
        <item x="807"/>
        <item x="452"/>
        <item x="340"/>
        <item x="357"/>
        <item x="318"/>
        <item x="7"/>
        <item x="616"/>
        <item x="334"/>
        <item x="483"/>
        <item x="526"/>
        <item x="14"/>
        <item x="289"/>
        <item x="623"/>
        <item x="445"/>
        <item x="197"/>
        <item x="392"/>
        <item x="23"/>
        <item x="805"/>
        <item x="437"/>
        <item x="837"/>
        <item x="292"/>
        <item x="890"/>
        <item x="494"/>
        <item x="610"/>
        <item x="477"/>
        <item x="633"/>
        <item x="203"/>
        <item x="378"/>
        <item x="810"/>
        <item x="517"/>
        <item x="818"/>
        <item x="799"/>
        <item x="884"/>
        <item x="826"/>
        <item x="545"/>
        <item x="594"/>
        <item x="801"/>
        <item x="781"/>
        <item x="284"/>
        <item x="1"/>
        <item x="105"/>
        <item x="665"/>
        <item x="271"/>
        <item x="708"/>
        <item x="301"/>
        <item x="524"/>
        <item x="722"/>
        <item x="54"/>
        <item x="689"/>
        <item x="153"/>
        <item x="831"/>
        <item x="488"/>
        <item x="311"/>
        <item x="786"/>
        <item x="456"/>
        <item x="314"/>
        <item x="514"/>
        <item x="605"/>
        <item x="478"/>
        <item x="266"/>
        <item x="491"/>
        <item x="446"/>
        <item x="487"/>
        <item x="356"/>
        <item x="432"/>
        <item x="462"/>
        <item x="533"/>
        <item x="326"/>
        <item x="785"/>
        <item x="518"/>
        <item x="899"/>
        <item x="417"/>
        <item x="431"/>
        <item x="323"/>
        <item x="502"/>
        <item x="438"/>
        <item x="530"/>
        <item x="453"/>
        <item x="295"/>
        <item x="308"/>
        <item x="552"/>
        <item x="261"/>
        <item x="360"/>
        <item x="421"/>
        <item x="703"/>
        <item x="434"/>
        <item x="102"/>
        <item x="579"/>
        <item x="687"/>
        <item x="584"/>
        <item x="520"/>
        <item x="27"/>
        <item x="161"/>
        <item x="560"/>
        <item x="428"/>
        <item x="362"/>
        <item x="442"/>
        <item x="772"/>
        <item x="42"/>
        <item x="523"/>
        <item x="472"/>
        <item x="3"/>
        <item x="293"/>
        <item x="693"/>
        <item x="379"/>
        <item x="742"/>
        <item x="500"/>
        <item x="600"/>
        <item x="426"/>
        <item x="454"/>
        <item x="776"/>
        <item x="637"/>
        <item x="36"/>
        <item x="479"/>
        <item x="263"/>
        <item x="534"/>
        <item x="414"/>
        <item x="422"/>
        <item x="459"/>
        <item x="297"/>
        <item x="507"/>
        <item x="457"/>
        <item x="319"/>
        <item x="419"/>
        <item x="143"/>
        <item x="8"/>
        <item x="111"/>
        <item x="258"/>
        <item x="425"/>
        <item x="343"/>
        <item x="265"/>
        <item x="522"/>
        <item x="648"/>
        <item x="416"/>
        <item x="782"/>
        <item x="556"/>
        <item x="337"/>
        <item x="280"/>
        <item x="413"/>
        <item x="269"/>
        <item x="495"/>
        <item x="10"/>
        <item t="default"/>
      </items>
    </pivotField>
    <pivotField showAll="0"/>
    <pivotField showAll="0">
      <items count="1195">
        <item x="20"/>
        <item x="716"/>
        <item x="643"/>
        <item x="870"/>
        <item x="604"/>
        <item x="952"/>
        <item x="1032"/>
        <item x="901"/>
        <item x="1130"/>
        <item x="528"/>
        <item x="441"/>
        <item x="1160"/>
        <item x="736"/>
        <item x="1026"/>
        <item x="572"/>
        <item x="1124"/>
        <item x="493"/>
        <item x="626"/>
        <item x="138"/>
        <item x="234"/>
        <item x="853"/>
        <item x="1108"/>
        <item x="988"/>
        <item x="247"/>
        <item x="317"/>
        <item x="857"/>
        <item x="109"/>
        <item x="728"/>
        <item x="697"/>
        <item x="112"/>
        <item x="519"/>
        <item x="221"/>
        <item x="591"/>
        <item x="810"/>
        <item x="659"/>
        <item x="719"/>
        <item x="137"/>
        <item x="1162"/>
        <item x="34"/>
        <item x="1083"/>
        <item x="556"/>
        <item x="95"/>
        <item x="515"/>
        <item x="569"/>
        <item x="412"/>
        <item x="492"/>
        <item x="64"/>
        <item x="837"/>
        <item x="614"/>
        <item x="683"/>
        <item x="18"/>
        <item x="316"/>
        <item x="670"/>
        <item x="936"/>
        <item x="949"/>
        <item x="399"/>
        <item x="545"/>
        <item x="1091"/>
        <item x="204"/>
        <item x="910"/>
        <item x="232"/>
        <item x="162"/>
        <item x="202"/>
        <item x="937"/>
        <item x="166"/>
        <item x="982"/>
        <item x="130"/>
        <item x="313"/>
        <item x="344"/>
        <item x="401"/>
        <item x="436"/>
        <item x="288"/>
        <item x="1092"/>
        <item x="891"/>
        <item x="85"/>
        <item x="677"/>
        <item x="756"/>
        <item x="118"/>
        <item x="537"/>
        <item x="977"/>
        <item x="480"/>
        <item x="820"/>
        <item x="947"/>
        <item x="1011"/>
        <item x="900"/>
        <item x="667"/>
        <item x="897"/>
        <item x="348"/>
        <item x="206"/>
        <item x="1043"/>
        <item x="1112"/>
        <item x="104"/>
        <item x="1006"/>
        <item x="918"/>
        <item x="250"/>
        <item x="526"/>
        <item x="352"/>
        <item x="39"/>
        <item x="895"/>
        <item x="349"/>
        <item x="360"/>
        <item x="25"/>
        <item x="121"/>
        <item x="171"/>
        <item x="354"/>
        <item x="961"/>
        <item x="99"/>
        <item x="997"/>
        <item x="586"/>
        <item x="157"/>
        <item x="133"/>
        <item x="1096"/>
        <item x="768"/>
        <item x="120"/>
        <item x="779"/>
        <item x="855"/>
        <item x="1087"/>
        <item x="930"/>
        <item x="699"/>
        <item x="753"/>
        <item x="520"/>
        <item x="816"/>
        <item x="208"/>
        <item x="177"/>
        <item x="252"/>
        <item x="655"/>
        <item x="1110"/>
        <item x="678"/>
        <item x="439"/>
        <item x="123"/>
        <item x="278"/>
        <item x="159"/>
        <item x="1088"/>
        <item x="407"/>
        <item x="1030"/>
        <item x="1141"/>
        <item x="494"/>
        <item x="45"/>
        <item x="761"/>
        <item x="1186"/>
        <item x="672"/>
        <item x="500"/>
        <item x="906"/>
        <item x="738"/>
        <item x="925"/>
        <item x="283"/>
        <item x="425"/>
        <item x="199"/>
        <item x="1023"/>
        <item x="966"/>
        <item x="1073"/>
        <item x="1107"/>
        <item x="470"/>
        <item x="164"/>
        <item x="664"/>
        <item x="726"/>
        <item x="649"/>
        <item x="788"/>
        <item x="546"/>
        <item x="24"/>
        <item x="91"/>
        <item x="404"/>
        <item x="461"/>
        <item x="81"/>
        <item x="825"/>
        <item x="291"/>
        <item x="188"/>
        <item x="979"/>
        <item x="149"/>
        <item x="1048"/>
        <item x="567"/>
        <item x="796"/>
        <item x="1002"/>
        <item x="406"/>
        <item x="402"/>
        <item x="477"/>
        <item x="535"/>
        <item x="332"/>
        <item x="1057"/>
        <item x="850"/>
        <item x="87"/>
        <item x="318"/>
        <item x="483"/>
        <item x="183"/>
        <item x="551"/>
        <item x="1178"/>
        <item x="33"/>
        <item x="538"/>
        <item x="852"/>
        <item x="902"/>
        <item x="43"/>
        <item x="524"/>
        <item x="1058"/>
        <item x="1152"/>
        <item x="1003"/>
        <item x="633"/>
        <item x="175"/>
        <item x="1077"/>
        <item x="755"/>
        <item x="119"/>
        <item x="1177"/>
        <item x="327"/>
        <item x="284"/>
        <item x="339"/>
        <item x="712"/>
        <item x="636"/>
        <item x="326"/>
        <item x="676"/>
        <item x="522"/>
        <item x="811"/>
        <item x="841"/>
        <item x="306"/>
        <item x="418"/>
        <item x="1"/>
        <item x="359"/>
        <item x="773"/>
        <item x="886"/>
        <item x="566"/>
        <item x="1017"/>
        <item x="536"/>
        <item x="158"/>
        <item x="518"/>
        <item x="56"/>
        <item x="194"/>
        <item x="49"/>
        <item x="794"/>
        <item x="44"/>
        <item x="482"/>
        <item x="103"/>
        <item x="1007"/>
        <item x="998"/>
        <item x="1090"/>
        <item x="1144"/>
        <item x="374"/>
        <item x="1142"/>
        <item x="714"/>
        <item x="1185"/>
        <item x="868"/>
        <item x="675"/>
        <item x="742"/>
        <item x="1010"/>
        <item x="259"/>
        <item x="587"/>
        <item x="1138"/>
        <item x="23"/>
        <item x="817"/>
        <item x="574"/>
        <item x="275"/>
        <item x="1005"/>
        <item x="256"/>
        <item x="799"/>
        <item x="457"/>
        <item x="645"/>
        <item x="954"/>
        <item x="571"/>
        <item x="1134"/>
        <item x="696"/>
        <item x="21"/>
        <item x="8"/>
        <item x="751"/>
        <item x="239"/>
        <item x="842"/>
        <item x="838"/>
        <item x="609"/>
        <item x="226"/>
        <item x="733"/>
        <item x="662"/>
        <item x="165"/>
        <item x="999"/>
        <item x="1031"/>
        <item x="295"/>
        <item x="641"/>
        <item x="749"/>
        <item x="498"/>
        <item x="560"/>
        <item x="1125"/>
        <item x="51"/>
        <item x="363"/>
        <item x="13"/>
        <item x="804"/>
        <item x="1046"/>
        <item x="1062"/>
        <item x="240"/>
        <item x="113"/>
        <item x="445"/>
        <item x="355"/>
        <item x="1102"/>
        <item x="698"/>
        <item x="117"/>
        <item x="1022"/>
        <item x="169"/>
        <item x="286"/>
        <item x="224"/>
        <item x="637"/>
        <item x="513"/>
        <item x="187"/>
        <item x="992"/>
        <item x="598"/>
        <item x="1148"/>
        <item x="298"/>
        <item x="994"/>
        <item x="766"/>
        <item x="304"/>
        <item x="427"/>
        <item x="987"/>
        <item x="646"/>
        <item x="511"/>
        <item x="1169"/>
        <item x="1163"/>
        <item x="189"/>
        <item x="1016"/>
        <item x="271"/>
        <item x="390"/>
        <item x="12"/>
        <item x="1181"/>
        <item x="914"/>
        <item x="831"/>
        <item x="594"/>
        <item x="333"/>
        <item x="552"/>
        <item x="1128"/>
        <item x="277"/>
        <item x="420"/>
        <item x="411"/>
        <item x="1045"/>
        <item x="661"/>
        <item x="96"/>
        <item x="958"/>
        <item x="978"/>
        <item x="648"/>
        <item x="734"/>
        <item x="443"/>
        <item x="760"/>
        <item x="1040"/>
        <item x="912"/>
        <item x="67"/>
        <item x="789"/>
        <item x="911"/>
        <item x="721"/>
        <item x="450"/>
        <item x="453"/>
        <item x="732"/>
        <item x="357"/>
        <item x="341"/>
        <item x="299"/>
        <item x="155"/>
        <item x="625"/>
        <item x="541"/>
        <item x="389"/>
        <item x="521"/>
        <item x="724"/>
        <item x="631"/>
        <item x="301"/>
        <item x="1114"/>
        <item x="951"/>
        <item x="195"/>
        <item x="602"/>
        <item x="517"/>
        <item x="471"/>
        <item x="542"/>
        <item x="1008"/>
        <item x="778"/>
        <item x="375"/>
        <item x="307"/>
        <item x="658"/>
        <item x="1095"/>
        <item x="856"/>
        <item x="565"/>
        <item x="144"/>
        <item x="1084"/>
        <item x="881"/>
        <item x="956"/>
        <item x="1081"/>
        <item x="576"/>
        <item x="861"/>
        <item x="246"/>
        <item x="1147"/>
        <item x="748"/>
        <item x="709"/>
        <item x="585"/>
        <item x="671"/>
        <item x="111"/>
        <item x="409"/>
        <item x="957"/>
        <item x="94"/>
        <item x="424"/>
        <item x="139"/>
        <item x="1101"/>
        <item x="1063"/>
        <item x="223"/>
        <item x="727"/>
        <item x="472"/>
        <item x="489"/>
        <item x="639"/>
        <item x="26"/>
        <item x="100"/>
        <item x="110"/>
        <item x="1187"/>
        <item x="345"/>
        <item x="700"/>
        <item x="1047"/>
        <item x="965"/>
        <item x="63"/>
        <item x="447"/>
        <item x="423"/>
        <item x="372"/>
        <item x="380"/>
        <item x="290"/>
        <item x="1168"/>
        <item x="872"/>
        <item x="553"/>
        <item x="921"/>
        <item x="1116"/>
        <item x="507"/>
        <item x="414"/>
        <item x="433"/>
        <item x="174"/>
        <item x="474"/>
        <item x="802"/>
        <item x="216"/>
        <item x="53"/>
        <item x="428"/>
        <item x="272"/>
        <item x="563"/>
        <item x="184"/>
        <item x="757"/>
        <item x="396"/>
        <item x="711"/>
        <item x="1140"/>
        <item x="1064"/>
        <item x="191"/>
        <item x="238"/>
        <item x="1099"/>
        <item x="578"/>
        <item x="654"/>
        <item x="58"/>
        <item x="485"/>
        <item x="731"/>
        <item x="814"/>
        <item x="931"/>
        <item x="723"/>
        <item x="431"/>
        <item x="793"/>
        <item x="1115"/>
        <item x="725"/>
        <item x="287"/>
        <item x="300"/>
        <item x="805"/>
        <item x="324"/>
        <item x="765"/>
        <item x="47"/>
        <item x="156"/>
        <item x="976"/>
        <item x="335"/>
        <item x="532"/>
        <item x="763"/>
        <item x="599"/>
        <item x="197"/>
        <item x="516"/>
        <item x="1131"/>
        <item x="1061"/>
        <item x="743"/>
        <item x="693"/>
        <item x="722"/>
        <item x="934"/>
        <item x="590"/>
        <item x="593"/>
        <item x="1070"/>
        <item x="1035"/>
        <item x="296"/>
        <item x="5"/>
        <item x="185"/>
        <item x="325"/>
        <item x="236"/>
        <item x="376"/>
        <item x="1012"/>
        <item x="219"/>
        <item x="487"/>
        <item x="704"/>
        <item x="456"/>
        <item x="701"/>
        <item x="840"/>
        <item x="570"/>
        <item x="849"/>
        <item x="862"/>
        <item x="601"/>
        <item x="152"/>
        <item x="568"/>
        <item x="222"/>
        <item x="729"/>
        <item x="681"/>
        <item x="1020"/>
        <item x="878"/>
        <item x="347"/>
        <item x="1065"/>
        <item x="651"/>
        <item x="557"/>
        <item x="1103"/>
        <item x="579"/>
        <item x="980"/>
        <item x="446"/>
        <item x="848"/>
        <item x="126"/>
        <item x="1000"/>
        <item x="342"/>
        <item x="533"/>
        <item x="945"/>
        <item x="1055"/>
        <item x="74"/>
        <item x="777"/>
        <item x="79"/>
        <item x="356"/>
        <item x="1146"/>
        <item x="462"/>
        <item x="77"/>
        <item x="486"/>
        <item x="550"/>
        <item x="605"/>
        <item x="35"/>
        <item x="663"/>
        <item x="783"/>
        <item x="346"/>
        <item x="373"/>
        <item x="909"/>
        <item x="695"/>
        <item x="539"/>
        <item x="491"/>
        <item x="476"/>
        <item x="622"/>
        <item x="818"/>
        <item x="1188"/>
        <item x="2"/>
        <item x="786"/>
        <item x="990"/>
        <item x="1080"/>
        <item x="410"/>
        <item x="797"/>
        <item x="942"/>
        <item x="1067"/>
        <item x="737"/>
        <item x="932"/>
        <item x="62"/>
        <item x="801"/>
        <item x="812"/>
        <item x="213"/>
        <item x="170"/>
        <item x="1001"/>
        <item x="225"/>
        <item x="499"/>
        <item x="1173"/>
        <item x="981"/>
        <item x="706"/>
        <item x="689"/>
        <item x="102"/>
        <item x="815"/>
        <item x="620"/>
        <item x="267"/>
        <item x="927"/>
        <item x="115"/>
        <item x="209"/>
        <item x="257"/>
        <item x="230"/>
        <item x="903"/>
        <item x="468"/>
        <item x="434"/>
        <item x="628"/>
        <item x="0"/>
        <item x="107"/>
        <item x="985"/>
        <item x="950"/>
        <item x="1038"/>
        <item x="128"/>
        <item x="241"/>
        <item x="989"/>
        <item x="607"/>
        <item x="1069"/>
        <item x="1018"/>
        <item x="642"/>
        <item x="449"/>
        <item x="863"/>
        <item x="1066"/>
        <item x="790"/>
        <item x="180"/>
        <item x="1184"/>
        <item x="14"/>
        <item x="369"/>
        <item x="253"/>
        <item x="772"/>
        <item x="1190"/>
        <item x="972"/>
        <item x="589"/>
        <item x="242"/>
        <item x="503"/>
        <item x="746"/>
        <item x="824"/>
        <item x="744"/>
        <item x="201"/>
        <item x="1180"/>
        <item x="577"/>
        <item x="309"/>
        <item x="864"/>
        <item x="385"/>
        <item x="621"/>
        <item x="419"/>
        <item x="1111"/>
        <item x="776"/>
        <item x="1121"/>
        <item x="76"/>
        <item x="421"/>
        <item x="730"/>
        <item x="251"/>
        <item x="391"/>
        <item x="210"/>
        <item x="562"/>
        <item x="75"/>
        <item x="78"/>
        <item x="835"/>
        <item x="41"/>
        <item x="129"/>
        <item x="495"/>
        <item x="915"/>
        <item x="452"/>
        <item x="455"/>
        <item x="1060"/>
        <item x="350"/>
        <item x="244"/>
        <item x="653"/>
        <item x="510"/>
        <item x="386"/>
        <item x="971"/>
        <item x="71"/>
        <item x="973"/>
        <item x="582"/>
        <item x="484"/>
        <item x="691"/>
        <item x="1172"/>
        <item x="1104"/>
        <item x="894"/>
        <item x="1149"/>
        <item x="504"/>
        <item x="847"/>
        <item x="68"/>
        <item x="685"/>
        <item x="1174"/>
        <item x="400"/>
        <item x="907"/>
        <item x="647"/>
        <item x="940"/>
        <item x="243"/>
        <item x="692"/>
        <item x="1085"/>
        <item x="583"/>
        <item x="397"/>
        <item x="770"/>
        <item x="785"/>
        <item x="717"/>
        <item x="42"/>
        <item x="502"/>
        <item x="887"/>
        <item x="613"/>
        <item x="1191"/>
        <item x="905"/>
        <item x="490"/>
        <item x="125"/>
        <item x="844"/>
        <item x="1068"/>
        <item x="640"/>
        <item x="592"/>
        <item x="634"/>
        <item x="1028"/>
        <item x="1109"/>
        <item x="1059"/>
        <item x="65"/>
        <item x="40"/>
        <item x="1056"/>
        <item x="16"/>
        <item x="787"/>
        <item x="48"/>
        <item x="1049"/>
        <item x="1004"/>
        <item x="481"/>
        <item x="813"/>
        <item x="767"/>
        <item x="534"/>
        <item x="3"/>
        <item x="635"/>
        <item x="713"/>
        <item x="1170"/>
        <item x="708"/>
        <item x="148"/>
        <item x="430"/>
        <item x="543"/>
        <item x="140"/>
        <item x="245"/>
        <item x="851"/>
        <item x="615"/>
        <item x="573"/>
        <item x="92"/>
        <item x="80"/>
        <item x="38"/>
        <item x="311"/>
        <item x="7"/>
        <item x="294"/>
        <item x="50"/>
        <item x="142"/>
        <item x="806"/>
        <item x="1118"/>
        <item x="127"/>
        <item x="1039"/>
        <item x="31"/>
        <item x="377"/>
        <item x="1179"/>
        <item x="1072"/>
        <item x="920"/>
        <item x="866"/>
        <item x="413"/>
        <item x="1156"/>
        <item x="134"/>
        <item x="740"/>
        <item x="1189"/>
        <item x="395"/>
        <item x="329"/>
        <item x="859"/>
        <item x="205"/>
        <item x="1151"/>
        <item x="1166"/>
        <item x="211"/>
        <item x="467"/>
        <item x="686"/>
        <item x="771"/>
        <item x="231"/>
        <item x="544"/>
        <item x="963"/>
        <item x="263"/>
        <item x="673"/>
        <item x="527"/>
        <item x="17"/>
        <item x="57"/>
        <item x="361"/>
        <item x="822"/>
        <item x="260"/>
        <item x="178"/>
        <item x="54"/>
        <item x="823"/>
        <item x="1113"/>
        <item x="83"/>
        <item x="29"/>
        <item x="460"/>
        <item x="27"/>
        <item x="1052"/>
        <item x="393"/>
        <item x="682"/>
        <item x="186"/>
        <item x="82"/>
        <item x="922"/>
        <item x="923"/>
        <item x="1135"/>
        <item x="882"/>
        <item x="11"/>
        <item x="869"/>
        <item x="52"/>
        <item x="343"/>
        <item x="408"/>
        <item x="705"/>
        <item x="967"/>
        <item x="153"/>
        <item x="884"/>
        <item x="969"/>
        <item x="475"/>
        <item x="19"/>
        <item x="991"/>
        <item x="509"/>
        <item x="904"/>
        <item x="274"/>
        <item x="1122"/>
        <item x="879"/>
        <item x="1150"/>
        <item x="919"/>
        <item x="4"/>
        <item x="106"/>
        <item x="867"/>
        <item x="147"/>
        <item x="337"/>
        <item x="322"/>
        <item x="384"/>
        <item x="1126"/>
        <item x="995"/>
        <item x="603"/>
        <item x="668"/>
        <item x="792"/>
        <item x="381"/>
        <item x="525"/>
        <item x="679"/>
        <item x="600"/>
        <item x="1193"/>
        <item x="403"/>
        <item x="809"/>
        <item x="720"/>
        <item x="366"/>
        <item x="212"/>
        <item x="1097"/>
        <item x="179"/>
        <item x="610"/>
        <item x="190"/>
        <item x="268"/>
        <item x="873"/>
        <item x="807"/>
        <item x="378"/>
        <item x="473"/>
        <item x="1139"/>
        <item x="657"/>
        <item x="548"/>
        <item x="479"/>
        <item x="780"/>
        <item x="303"/>
        <item x="328"/>
        <item x="98"/>
        <item x="105"/>
        <item x="394"/>
        <item x="273"/>
        <item x="442"/>
        <item x="163"/>
        <item x="90"/>
        <item x="898"/>
        <item x="839"/>
        <item x="496"/>
        <item x="97"/>
        <item x="59"/>
        <item x="135"/>
        <item x="913"/>
        <item x="1024"/>
        <item x="89"/>
        <item x="616"/>
        <item x="1025"/>
        <item x="172"/>
        <item x="739"/>
        <item x="996"/>
        <item x="458"/>
        <item x="983"/>
        <item x="1127"/>
        <item x="379"/>
        <item x="718"/>
        <item x="28"/>
        <item x="10"/>
        <item x="88"/>
        <item x="1044"/>
        <item x="1082"/>
        <item x="1143"/>
        <item x="549"/>
        <item x="828"/>
        <item x="880"/>
        <item x="302"/>
        <item x="15"/>
        <item x="331"/>
        <item x="1171"/>
        <item x="173"/>
        <item x="203"/>
        <item x="865"/>
        <item x="846"/>
        <item x="1129"/>
        <item x="279"/>
        <item x="710"/>
        <item x="845"/>
        <item x="926"/>
        <item x="435"/>
        <item x="690"/>
        <item x="970"/>
        <item x="136"/>
        <item x="769"/>
        <item x="929"/>
        <item x="702"/>
        <item x="943"/>
        <item x="1155"/>
        <item x="1078"/>
        <item x="217"/>
        <item x="207"/>
        <item x="741"/>
        <item x="784"/>
        <item x="1034"/>
        <item x="451"/>
        <item x="368"/>
        <item x="464"/>
        <item x="1158"/>
        <item x="182"/>
        <item x="465"/>
        <item x="627"/>
        <item x="193"/>
        <item x="310"/>
        <item x="145"/>
        <item x="84"/>
        <item x="422"/>
        <item x="37"/>
        <item x="426"/>
        <item x="834"/>
        <item x="1119"/>
        <item x="888"/>
        <item x="597"/>
        <item x="808"/>
        <item x="466"/>
        <item x="764"/>
        <item x="939"/>
        <item x="1176"/>
        <item x="417"/>
        <item x="215"/>
        <item x="161"/>
        <item x="281"/>
        <item x="429"/>
        <item x="176"/>
        <item x="540"/>
        <item x="289"/>
        <item x="1132"/>
        <item x="338"/>
        <item x="312"/>
        <item x="875"/>
        <item x="684"/>
        <item x="889"/>
        <item x="320"/>
        <item x="624"/>
        <item x="143"/>
        <item x="960"/>
        <item x="276"/>
        <item x="826"/>
        <item x="612"/>
        <item x="629"/>
        <item x="1145"/>
        <item x="488"/>
        <item x="60"/>
        <item x="364"/>
        <item x="703"/>
        <item x="198"/>
        <item x="747"/>
        <item x="358"/>
        <item x="547"/>
        <item x="444"/>
        <item x="688"/>
        <item x="819"/>
        <item x="315"/>
        <item x="154"/>
        <item x="382"/>
        <item x="512"/>
        <item x="650"/>
        <item x="899"/>
        <item x="617"/>
        <item x="908"/>
        <item x="334"/>
        <item x="581"/>
        <item x="800"/>
        <item x="1154"/>
        <item x="955"/>
        <item x="248"/>
        <item x="383"/>
        <item x="759"/>
        <item x="933"/>
        <item x="774"/>
        <item x="974"/>
        <item x="564"/>
        <item x="1051"/>
        <item x="362"/>
        <item x="638"/>
        <item x="1086"/>
        <item x="292"/>
        <item x="694"/>
        <item x="214"/>
        <item x="986"/>
        <item x="871"/>
        <item x="559"/>
        <item x="367"/>
        <item x="1053"/>
        <item x="36"/>
        <item x="227"/>
        <item x="1054"/>
        <item x="1036"/>
        <item x="459"/>
        <item x="1175"/>
        <item x="917"/>
        <item x="558"/>
        <item x="876"/>
        <item x="416"/>
        <item x="935"/>
        <item x="1192"/>
        <item x="131"/>
        <item x="371"/>
        <item x="285"/>
        <item x="758"/>
        <item x="282"/>
        <item x="501"/>
        <item x="114"/>
        <item x="687"/>
        <item x="596"/>
        <item x="798"/>
        <item x="1071"/>
        <item x="124"/>
        <item x="885"/>
        <item x="336"/>
        <item x="836"/>
        <item x="168"/>
        <item x="469"/>
        <item x="630"/>
        <item x="1133"/>
        <item x="595"/>
        <item x="249"/>
        <item x="854"/>
        <item x="293"/>
        <item x="132"/>
        <item x="508"/>
        <item x="220"/>
        <item x="233"/>
        <item x="72"/>
        <item x="116"/>
        <item x="750"/>
        <item x="707"/>
        <item x="531"/>
        <item x="968"/>
        <item x="1079"/>
        <item x="437"/>
        <item x="674"/>
        <item x="150"/>
        <item x="1075"/>
        <item x="1013"/>
        <item x="1117"/>
        <item x="619"/>
        <item x="948"/>
        <item x="1019"/>
        <item x="365"/>
        <item x="745"/>
        <item x="580"/>
        <item x="1123"/>
        <item x="752"/>
        <item x="1105"/>
        <item x="387"/>
        <item x="1098"/>
        <item x="321"/>
        <item x="392"/>
        <item x="266"/>
        <item x="1182"/>
        <item x="261"/>
        <item x="1106"/>
        <item x="1161"/>
        <item x="70"/>
        <item x="141"/>
        <item x="1033"/>
        <item x="928"/>
        <item x="264"/>
        <item x="1014"/>
        <item x="665"/>
        <item x="523"/>
        <item x="829"/>
        <item x="497"/>
        <item x="666"/>
        <item x="735"/>
        <item x="561"/>
        <item x="398"/>
        <item x="775"/>
        <item x="151"/>
        <item x="1041"/>
        <item x="858"/>
        <item x="200"/>
        <item x="228"/>
        <item x="1089"/>
        <item x="782"/>
        <item x="101"/>
        <item x="555"/>
        <item x="890"/>
        <item x="1100"/>
        <item x="330"/>
        <item x="297"/>
        <item x="962"/>
        <item x="353"/>
        <item x="93"/>
        <item x="122"/>
        <item x="505"/>
        <item x="660"/>
        <item x="1009"/>
        <item x="941"/>
        <item x="860"/>
        <item x="1165"/>
        <item x="314"/>
        <item x="440"/>
        <item x="938"/>
        <item x="9"/>
        <item x="916"/>
        <item x="192"/>
        <item x="269"/>
        <item x="893"/>
        <item x="623"/>
        <item x="680"/>
        <item x="1157"/>
        <item x="160"/>
        <item x="55"/>
        <item x="319"/>
        <item x="843"/>
        <item x="270"/>
        <item x="953"/>
        <item x="946"/>
        <item x="506"/>
        <item x="405"/>
        <item x="896"/>
        <item x="181"/>
        <item x="340"/>
        <item x="803"/>
        <item x="86"/>
        <item x="588"/>
        <item x="237"/>
        <item x="454"/>
        <item x="1029"/>
        <item x="984"/>
        <item x="529"/>
        <item x="514"/>
        <item x="1183"/>
        <item x="258"/>
        <item x="438"/>
        <item x="1164"/>
        <item x="827"/>
        <item x="611"/>
        <item x="1167"/>
        <item x="415"/>
        <item x="1037"/>
        <item x="463"/>
        <item x="1153"/>
        <item x="883"/>
        <item x="308"/>
        <item x="254"/>
        <item x="30"/>
        <item x="584"/>
        <item x="830"/>
        <item x="795"/>
        <item x="644"/>
        <item x="656"/>
        <item x="608"/>
        <item x="924"/>
        <item x="1120"/>
        <item x="1094"/>
        <item x="669"/>
        <item x="652"/>
        <item x="61"/>
        <item x="1093"/>
        <item x="833"/>
        <item x="196"/>
        <item x="762"/>
        <item x="781"/>
        <item x="877"/>
        <item x="944"/>
        <item x="305"/>
        <item x="66"/>
        <item x="1050"/>
        <item x="280"/>
        <item x="1137"/>
        <item x="1136"/>
        <item x="1159"/>
        <item x="1074"/>
        <item x="606"/>
        <item x="46"/>
        <item x="791"/>
        <item x="1027"/>
        <item x="754"/>
        <item x="262"/>
        <item x="959"/>
        <item x="370"/>
        <item x="108"/>
        <item x="351"/>
        <item x="1042"/>
        <item x="265"/>
        <item x="832"/>
        <item x="6"/>
        <item x="73"/>
        <item x="388"/>
        <item x="1021"/>
        <item x="448"/>
        <item x="892"/>
        <item x="1076"/>
        <item x="323"/>
        <item x="146"/>
        <item x="575"/>
        <item x="964"/>
        <item x="478"/>
        <item x="235"/>
        <item x="229"/>
        <item x="432"/>
        <item x="32"/>
        <item x="975"/>
        <item x="167"/>
        <item x="218"/>
        <item x="22"/>
        <item x="1015"/>
        <item x="530"/>
        <item x="993"/>
        <item x="554"/>
        <item x="874"/>
        <item x="255"/>
        <item x="715"/>
        <item x="618"/>
        <item x="821"/>
        <item x="632"/>
        <item x="69"/>
        <item t="default"/>
      </items>
    </pivotField>
    <pivotField showAll="0"/>
  </pivotFields>
  <rowFields count="1">
    <field x="2"/>
  </rowFields>
  <rowItems count="6">
    <i>
      <x v="100"/>
    </i>
    <i>
      <x v="101"/>
    </i>
    <i>
      <x v="102"/>
    </i>
    <i>
      <x v="78"/>
    </i>
    <i>
      <x v="51"/>
    </i>
    <i t="grand">
      <x/>
    </i>
  </rowItems>
  <colItems count="1">
    <i/>
  </colItems>
  <dataFields count="1">
    <dataField name="Sum of Potential Revenue" fld="6" baseField="2" baseItem="21"/>
  </dataFields>
  <chartFormats count="2">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22315B-5C7D-427C-8C5B-37683311DA6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A21:B28"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showAll="0"/>
    <pivotField numFmtId="165" showAll="0"/>
    <pivotField showAll="0">
      <items count="3">
        <item x="1"/>
        <item x="0"/>
        <item t="default"/>
      </items>
    </pivotField>
    <pivotField showAll="0"/>
    <pivotField dataField="1" showAll="0"/>
    <pivotField showAll="0"/>
    <pivotField showAll="0"/>
    <pivotField showAll="0"/>
    <pivotField showAll="0"/>
    <pivotField showAll="0"/>
  </pivotFields>
  <rowFields count="1">
    <field x="1"/>
  </rowFields>
  <rowItems count="7">
    <i>
      <x v="82"/>
    </i>
    <i>
      <x v="567"/>
    </i>
    <i>
      <x v="826"/>
    </i>
    <i>
      <x v="1002"/>
    </i>
    <i>
      <x v="1141"/>
    </i>
    <i>
      <x v="1143"/>
    </i>
    <i t="grand">
      <x/>
    </i>
  </rowItems>
  <colItems count="1">
    <i/>
  </colItems>
  <dataFields count="1">
    <dataField name="Average of Rating" fld="9" subtotal="average" baseField="2" baseItem="0"/>
  </dataField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FF9ED9-6E95-4CD5-B2DD-7A640AC0A66D}"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E49:F56"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showAll="0"/>
    <pivotField numFmtId="165" showAll="0"/>
    <pivotField showAll="0"/>
    <pivotField dataField="1" showAll="0"/>
    <pivotField axis="axisRow" showAll="0" measureFilter="1" sortType="descending">
      <items count="27">
        <item x="23"/>
        <item x="21"/>
        <item x="24"/>
        <item x="18"/>
        <item x="25"/>
        <item x="17"/>
        <item x="19"/>
        <item x="14"/>
        <item x="8"/>
        <item x="10"/>
        <item x="12"/>
        <item x="9"/>
        <item x="7"/>
        <item x="11"/>
        <item x="2"/>
        <item x="1"/>
        <item x="3"/>
        <item x="0"/>
        <item x="4"/>
        <item x="5"/>
        <item x="6"/>
        <item x="13"/>
        <item x="16"/>
        <item x="20"/>
        <item x="15"/>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9"/>
  </rowFields>
  <rowItems count="7">
    <i>
      <x v="16"/>
    </i>
    <i>
      <x v="18"/>
    </i>
    <i>
      <x v="17"/>
    </i>
    <i>
      <x v="15"/>
    </i>
    <i>
      <x v="19"/>
    </i>
    <i>
      <x v="14"/>
    </i>
    <i t="grand">
      <x/>
    </i>
  </rowItems>
  <colItems count="1">
    <i/>
  </colItems>
  <dataFields count="1">
    <dataField name="Count of Discount Percentage" fld="8" subtotal="count" baseField="9" baseItem="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90F360-D6BB-4D47-9724-E325F3A1E8F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Category">
  <location ref="A31:C37" firstHeaderRow="0"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measureFilter="1" sortType="ascending">
      <items count="209">
        <item x="176"/>
        <item x="67"/>
        <item x="74"/>
        <item x="32"/>
        <item x="137"/>
        <item x="40"/>
        <item x="111"/>
        <item x="100"/>
        <item x="107"/>
        <item x="61"/>
        <item x="13"/>
        <item x="93"/>
        <item x="54"/>
        <item x="89"/>
        <item x="125"/>
        <item x="83"/>
        <item x="119"/>
        <item x="62"/>
        <item x="45"/>
        <item x="65"/>
        <item x="124"/>
        <item x="60"/>
        <item x="127"/>
        <item x="122"/>
        <item x="114"/>
        <item x="105"/>
        <item x="53"/>
        <item x="48"/>
        <item x="79"/>
        <item x="46"/>
        <item x="101"/>
        <item x="108"/>
        <item x="88"/>
        <item x="94"/>
        <item x="44"/>
        <item x="64"/>
        <item x="47"/>
        <item x="118"/>
        <item x="86"/>
        <item x="109"/>
        <item x="43"/>
        <item x="126"/>
        <item x="115"/>
        <item x="58"/>
        <item x="68"/>
        <item x="117"/>
        <item x="82"/>
        <item x="102"/>
        <item x="134"/>
        <item x="138"/>
        <item x="95"/>
        <item x="0"/>
        <item x="85"/>
        <item x="75"/>
        <item x="99"/>
        <item x="1"/>
        <item x="71"/>
        <item x="18"/>
        <item x="11"/>
        <item x="25"/>
        <item x="16"/>
        <item x="129"/>
        <item x="37"/>
        <item x="23"/>
        <item x="110"/>
        <item x="36"/>
        <item x="70"/>
        <item x="96"/>
        <item x="80"/>
        <item x="76"/>
        <item x="26"/>
        <item x="33"/>
        <item x="50"/>
        <item x="81"/>
        <item x="121"/>
        <item x="78"/>
        <item x="38"/>
        <item x="2"/>
        <item x="24"/>
        <item x="66"/>
        <item x="22"/>
        <item x="8"/>
        <item x="106"/>
        <item x="39"/>
        <item x="9"/>
        <item x="28"/>
        <item x="87"/>
        <item x="69"/>
        <item x="41"/>
        <item x="20"/>
        <item x="10"/>
        <item x="7"/>
        <item x="73"/>
        <item x="4"/>
        <item x="12"/>
        <item x="34"/>
        <item x="97"/>
        <item x="98"/>
        <item x="30"/>
        <item x="42"/>
        <item x="21"/>
        <item x="3"/>
        <item x="19"/>
        <item x="120"/>
        <item x="14"/>
        <item x="5"/>
        <item x="31"/>
        <item x="15"/>
        <item x="35"/>
        <item x="131"/>
        <item x="56"/>
        <item x="17"/>
        <item x="59"/>
        <item x="29"/>
        <item x="6"/>
        <item x="55"/>
        <item x="27"/>
        <item x="188"/>
        <item x="154"/>
        <item x="165"/>
        <item x="164"/>
        <item x="144"/>
        <item x="202"/>
        <item x="196"/>
        <item x="143"/>
        <item x="162"/>
        <item x="172"/>
        <item x="147"/>
        <item x="159"/>
        <item x="170"/>
        <item x="140"/>
        <item x="139"/>
        <item x="189"/>
        <item x="171"/>
        <item x="141"/>
        <item x="204"/>
        <item x="167"/>
        <item x="146"/>
        <item x="207"/>
        <item x="158"/>
        <item x="183"/>
        <item x="169"/>
        <item x="178"/>
        <item x="192"/>
        <item x="153"/>
        <item x="145"/>
        <item x="149"/>
        <item x="157"/>
        <item x="186"/>
        <item x="151"/>
        <item x="180"/>
        <item x="155"/>
        <item x="142"/>
        <item x="201"/>
        <item x="191"/>
        <item x="161"/>
        <item x="148"/>
        <item x="185"/>
        <item x="133"/>
        <item x="63"/>
        <item x="206"/>
        <item x="116"/>
        <item x="168"/>
        <item x="166"/>
        <item x="175"/>
        <item x="194"/>
        <item x="150"/>
        <item x="203"/>
        <item x="160"/>
        <item x="181"/>
        <item x="198"/>
        <item x="187"/>
        <item x="197"/>
        <item x="182"/>
        <item x="193"/>
        <item x="205"/>
        <item x="156"/>
        <item x="152"/>
        <item x="200"/>
        <item x="190"/>
        <item x="52"/>
        <item x="163"/>
        <item x="199"/>
        <item x="174"/>
        <item x="179"/>
        <item x="173"/>
        <item x="177"/>
        <item x="184"/>
        <item x="113"/>
        <item x="195"/>
        <item x="103"/>
        <item x="132"/>
        <item x="49"/>
        <item x="84"/>
        <item x="90"/>
        <item x="104"/>
        <item x="91"/>
        <item x="130"/>
        <item x="136"/>
        <item x="51"/>
        <item x="135"/>
        <item x="128"/>
        <item x="77"/>
        <item x="92"/>
        <item x="57"/>
        <item x="112"/>
        <item x="72"/>
        <item x="123"/>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pivotField numFmtId="165" showAll="0"/>
    <pivotField showAll="0">
      <items count="3">
        <item x="1"/>
        <item x="0"/>
        <item t="default"/>
      </items>
    </pivotField>
    <pivotField showAll="0"/>
    <pivotField showAll="0"/>
    <pivotField showAll="0"/>
    <pivotField showAll="0"/>
    <pivotField showAll="0"/>
    <pivotField showAll="0"/>
    <pivotField showAll="0"/>
  </pivotFields>
  <rowFields count="1">
    <field x="2"/>
  </rowFields>
  <rowItems count="6">
    <i>
      <x v="14"/>
    </i>
    <i>
      <x v="49"/>
    </i>
    <i>
      <x v="172"/>
    </i>
    <i>
      <x v="165"/>
    </i>
    <i>
      <x v="101"/>
    </i>
    <i t="grand">
      <x/>
    </i>
  </rowItems>
  <colFields count="1">
    <field x="-2"/>
  </colFields>
  <colItems count="2">
    <i>
      <x/>
    </i>
    <i i="1">
      <x v="1"/>
    </i>
  </colItems>
  <dataFields count="2">
    <dataField name="Average of Actual Price" fld="4" subtotal="average" baseField="0" baseItem="0"/>
    <dataField name="Sum of Discounted Price" fld="3" baseField="0" baseItem="0"/>
  </dataFields>
  <formats count="11">
    <format dxfId="85">
      <pivotArea collapsedLevelsAreSubtotals="1" fieldPosition="0">
        <references count="2">
          <reference field="4294967294" count="1" selected="0">
            <x v="0"/>
          </reference>
          <reference field="2" count="4">
            <x v="49"/>
            <x v="101"/>
            <x v="165"/>
            <x v="172"/>
          </reference>
        </references>
      </pivotArea>
    </format>
    <format dxfId="84">
      <pivotArea collapsedLevelsAreSubtotals="1" fieldPosition="0">
        <references count="2">
          <reference field="4294967294" count="1" selected="0">
            <x v="0"/>
          </reference>
          <reference field="2" count="1">
            <x v="49"/>
          </reference>
        </references>
      </pivotArea>
    </format>
    <format dxfId="83">
      <pivotArea collapsedLevelsAreSubtotals="1" fieldPosition="0">
        <references count="2">
          <reference field="4294967294" count="1" selected="0">
            <x v="0"/>
          </reference>
          <reference field="2" count="1">
            <x v="14"/>
          </reference>
        </references>
      </pivotArea>
    </format>
    <format dxfId="82">
      <pivotArea collapsedLevelsAreSubtotals="1" fieldPosition="0">
        <references count="2">
          <reference field="4294967294" count="1" selected="0">
            <x v="0"/>
          </reference>
          <reference field="2" count="1">
            <x v="101"/>
          </reference>
        </references>
      </pivotArea>
    </format>
    <format dxfId="81">
      <pivotArea collapsedLevelsAreSubtotals="1" fieldPosition="0">
        <references count="2">
          <reference field="4294967294" count="1" selected="0">
            <x v="0"/>
          </reference>
          <reference field="2" count="1">
            <x v="165"/>
          </reference>
        </references>
      </pivotArea>
    </format>
    <format dxfId="80">
      <pivotArea collapsedLevelsAreSubtotals="1" fieldPosition="0">
        <references count="2">
          <reference field="4294967294" count="1" selected="0">
            <x v="0"/>
          </reference>
          <reference field="2" count="1">
            <x v="172"/>
          </reference>
        </references>
      </pivotArea>
    </format>
    <format dxfId="79">
      <pivotArea collapsedLevelsAreSubtotals="1" fieldPosition="0">
        <references count="2">
          <reference field="4294967294" count="1" selected="0">
            <x v="1"/>
          </reference>
          <reference field="2" count="1">
            <x v="14"/>
          </reference>
        </references>
      </pivotArea>
    </format>
    <format dxfId="78">
      <pivotArea collapsedLevelsAreSubtotals="1" fieldPosition="0">
        <references count="2">
          <reference field="4294967294" count="1" selected="0">
            <x v="1"/>
          </reference>
          <reference field="2" count="1">
            <x v="49"/>
          </reference>
        </references>
      </pivotArea>
    </format>
    <format dxfId="77">
      <pivotArea collapsedLevelsAreSubtotals="1" fieldPosition="0">
        <references count="2">
          <reference field="4294967294" count="1" selected="0">
            <x v="1"/>
          </reference>
          <reference field="2" count="1">
            <x v="101"/>
          </reference>
        </references>
      </pivotArea>
    </format>
    <format dxfId="76">
      <pivotArea collapsedLevelsAreSubtotals="1" fieldPosition="0">
        <references count="2">
          <reference field="4294967294" count="1" selected="0">
            <x v="1"/>
          </reference>
          <reference field="2" count="1">
            <x v="165"/>
          </reference>
        </references>
      </pivotArea>
    </format>
    <format dxfId="75">
      <pivotArea collapsedLevelsAreSubtotals="1" fieldPosition="0">
        <references count="2">
          <reference field="4294967294" count="1" selected="0">
            <x v="1"/>
          </reference>
          <reference field="2" count="1">
            <x v="17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DE5CA3-0CF2-4D10-B4CC-AC652F9206B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E78:G95" firstHeaderRow="1" firstDataRow="1" firstDataCol="0"/>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showAll="0"/>
    <pivotField numFmtId="165" showAll="0"/>
    <pivotField showAll="0">
      <items count="3">
        <item x="1"/>
        <item x="0"/>
        <item t="default"/>
      </items>
    </pivotField>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411961-261A-4C76-8735-478506490682}"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E42:F46"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s>
  <rowFields count="1">
    <field x="5"/>
  </rowFields>
  <rowItems count="4">
    <i>
      <x v="1"/>
    </i>
    <i>
      <x/>
    </i>
    <i>
      <x v="2"/>
    </i>
    <i t="grand">
      <x/>
    </i>
  </rowItems>
  <colItems count="1">
    <i/>
  </colItems>
  <dataFields count="1">
    <dataField name="Count of product_name" fld="1" subtotal="count"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5" count="1" selected="0">
            <x v="0"/>
          </reference>
        </references>
      </pivotArea>
    </chartFormat>
    <chartFormat chart="4" format="15">
      <pivotArea type="data" outline="0" fieldPosition="0">
        <references count="2">
          <reference field="4294967294" count="1" selected="0">
            <x v="0"/>
          </reference>
          <reference field="5" count="1" selected="0">
            <x v="1"/>
          </reference>
        </references>
      </pivotArea>
    </chartFormat>
    <chartFormat chart="4"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9DF777-45B2-4873-9391-00075B539851}"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I3:J6"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pivotField showAll="0">
      <items count="209">
        <item h="1" x="176"/>
        <item x="67"/>
        <item h="1" x="74"/>
        <item h="1" x="32"/>
        <item h="1" x="137"/>
        <item h="1" x="40"/>
        <item h="1" x="111"/>
        <item h="1" x="100"/>
        <item h="1" x="107"/>
        <item h="1" x="61"/>
        <item h="1" x="13"/>
        <item h="1" x="93"/>
        <item h="1" x="54"/>
        <item h="1" x="89"/>
        <item h="1" x="125"/>
        <item h="1" x="83"/>
        <item h="1" x="119"/>
        <item h="1" x="62"/>
        <item h="1" x="45"/>
        <item h="1" x="65"/>
        <item h="1" x="124"/>
        <item h="1" x="60"/>
        <item h="1" x="127"/>
        <item h="1" x="122"/>
        <item h="1" x="114"/>
        <item h="1" x="105"/>
        <item h="1" x="53"/>
        <item h="1" x="48"/>
        <item h="1" x="79"/>
        <item h="1" x="46"/>
        <item h="1" x="101"/>
        <item h="1" x="108"/>
        <item h="1" x="88"/>
        <item h="1" x="94"/>
        <item h="1" x="44"/>
        <item h="1" x="64"/>
        <item h="1" x="47"/>
        <item h="1" x="118"/>
        <item h="1" x="86"/>
        <item h="1" x="109"/>
        <item h="1" x="43"/>
        <item h="1" x="126"/>
        <item h="1" x="115"/>
        <item h="1" x="58"/>
        <item h="1" x="68"/>
        <item h="1" x="117"/>
        <item h="1" x="82"/>
        <item h="1" x="102"/>
        <item h="1" x="134"/>
        <item h="1" x="138"/>
        <item h="1" x="95"/>
        <item h="1" x="0"/>
        <item h="1" x="85"/>
        <item h="1" x="75"/>
        <item h="1" x="99"/>
        <item h="1" x="1"/>
        <item h="1" x="71"/>
        <item h="1" x="18"/>
        <item h="1" x="11"/>
        <item h="1" x="25"/>
        <item h="1" x="16"/>
        <item h="1" x="129"/>
        <item h="1" x="37"/>
        <item h="1" x="23"/>
        <item h="1" x="110"/>
        <item h="1" x="36"/>
        <item h="1" x="70"/>
        <item h="1" x="96"/>
        <item h="1" x="80"/>
        <item h="1" x="76"/>
        <item h="1" x="26"/>
        <item h="1" x="33"/>
        <item h="1" x="50"/>
        <item h="1" x="81"/>
        <item h="1" x="121"/>
        <item h="1" x="78"/>
        <item h="1" x="38"/>
        <item h="1" x="2"/>
        <item h="1" x="24"/>
        <item h="1" x="66"/>
        <item h="1" x="22"/>
        <item h="1" x="8"/>
        <item h="1" x="106"/>
        <item h="1" x="39"/>
        <item h="1" x="9"/>
        <item h="1" x="28"/>
        <item h="1" x="87"/>
        <item h="1" x="69"/>
        <item h="1" x="41"/>
        <item h="1" x="20"/>
        <item h="1" x="10"/>
        <item h="1" x="7"/>
        <item h="1" x="73"/>
        <item h="1" x="4"/>
        <item h="1" x="12"/>
        <item h="1" x="34"/>
        <item h="1" x="97"/>
        <item h="1" x="98"/>
        <item h="1" x="30"/>
        <item h="1" x="42"/>
        <item h="1" x="21"/>
        <item h="1" x="3"/>
        <item h="1" x="19"/>
        <item h="1" x="120"/>
        <item h="1" x="14"/>
        <item h="1" x="5"/>
        <item h="1" x="31"/>
        <item h="1" x="15"/>
        <item h="1" x="35"/>
        <item h="1" x="131"/>
        <item h="1" x="56"/>
        <item h="1" x="17"/>
        <item h="1" x="59"/>
        <item h="1" x="29"/>
        <item h="1" x="6"/>
        <item h="1" x="55"/>
        <item h="1" x="27"/>
        <item h="1" x="188"/>
        <item h="1" x="154"/>
        <item h="1" x="165"/>
        <item h="1" x="164"/>
        <item h="1" x="144"/>
        <item h="1" x="202"/>
        <item h="1" x="196"/>
        <item h="1" x="143"/>
        <item h="1" x="162"/>
        <item h="1" x="172"/>
        <item h="1" x="147"/>
        <item h="1" x="159"/>
        <item h="1" x="170"/>
        <item h="1" x="140"/>
        <item h="1" x="139"/>
        <item h="1" x="189"/>
        <item h="1" x="171"/>
        <item h="1" x="141"/>
        <item h="1" x="204"/>
        <item h="1" x="167"/>
        <item h="1" x="146"/>
        <item h="1" x="207"/>
        <item h="1" x="158"/>
        <item h="1" x="183"/>
        <item h="1" x="169"/>
        <item h="1" x="178"/>
        <item h="1" x="192"/>
        <item h="1" x="153"/>
        <item h="1" x="145"/>
        <item h="1" x="149"/>
        <item h="1" x="157"/>
        <item h="1" x="186"/>
        <item h="1" x="151"/>
        <item h="1" x="180"/>
        <item h="1" x="155"/>
        <item h="1" x="142"/>
        <item h="1" x="201"/>
        <item h="1" x="191"/>
        <item h="1" x="161"/>
        <item h="1" x="148"/>
        <item h="1" x="185"/>
        <item h="1" x="133"/>
        <item h="1" x="63"/>
        <item h="1" x="206"/>
        <item h="1" x="116"/>
        <item h="1" x="168"/>
        <item h="1" x="166"/>
        <item h="1" x="175"/>
        <item h="1" x="194"/>
        <item h="1" x="150"/>
        <item h="1" x="203"/>
        <item h="1" x="160"/>
        <item h="1" x="181"/>
        <item h="1" x="198"/>
        <item h="1" x="187"/>
        <item h="1" x="197"/>
        <item h="1" x="182"/>
        <item h="1" x="193"/>
        <item h="1" x="205"/>
        <item h="1" x="156"/>
        <item h="1" x="152"/>
        <item h="1" x="200"/>
        <item h="1" x="190"/>
        <item h="1" x="52"/>
        <item h="1" x="163"/>
        <item h="1" x="199"/>
        <item h="1" x="174"/>
        <item h="1" x="179"/>
        <item h="1" x="173"/>
        <item h="1" x="177"/>
        <item h="1" x="184"/>
        <item h="1" x="113"/>
        <item h="1" x="195"/>
        <item h="1" x="103"/>
        <item h="1" x="132"/>
        <item h="1" x="49"/>
        <item h="1" x="84"/>
        <item h="1" x="90"/>
        <item h="1" x="104"/>
        <item h="1" x="91"/>
        <item h="1" x="130"/>
        <item h="1" x="136"/>
        <item h="1" x="51"/>
        <item h="1" x="135"/>
        <item h="1" x="128"/>
        <item h="1" x="77"/>
        <item h="1" x="92"/>
        <item h="1" x="57"/>
        <item h="1" x="112"/>
        <item h="1" x="72"/>
        <item h="1" x="123"/>
        <item t="default"/>
      </items>
    </pivotField>
    <pivotField showAll="0"/>
    <pivotField showAll="0"/>
    <pivotField showAll="0"/>
    <pivotField numFmtId="165" showAll="0"/>
    <pivotField axis="axisRow" showAll="0">
      <items count="3">
        <item x="1"/>
        <item x="0"/>
        <item t="default"/>
      </items>
    </pivotField>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F0645D-B401-499C-9CA0-A9B98EA0E40D}"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ategory">
  <location ref="A12:B18" firstHeaderRow="1" firstDataRow="1" firstDataCol="1"/>
  <pivotFields count="15">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measureFilter="1" sortType="ascending">
      <items count="209">
        <item x="176"/>
        <item x="67"/>
        <item x="74"/>
        <item x="32"/>
        <item x="137"/>
        <item x="40"/>
        <item x="111"/>
        <item x="100"/>
        <item x="107"/>
        <item x="61"/>
        <item x="13"/>
        <item x="93"/>
        <item x="54"/>
        <item x="89"/>
        <item x="125"/>
        <item x="83"/>
        <item x="119"/>
        <item x="62"/>
        <item x="45"/>
        <item x="65"/>
        <item x="124"/>
        <item x="60"/>
        <item x="127"/>
        <item x="122"/>
        <item x="114"/>
        <item x="105"/>
        <item x="53"/>
        <item x="48"/>
        <item x="79"/>
        <item x="46"/>
        <item x="101"/>
        <item x="108"/>
        <item x="88"/>
        <item x="94"/>
        <item x="44"/>
        <item x="64"/>
        <item x="47"/>
        <item x="118"/>
        <item x="86"/>
        <item x="109"/>
        <item x="43"/>
        <item x="126"/>
        <item x="115"/>
        <item x="58"/>
        <item x="68"/>
        <item x="117"/>
        <item x="82"/>
        <item x="102"/>
        <item x="134"/>
        <item x="138"/>
        <item x="95"/>
        <item x="0"/>
        <item x="85"/>
        <item x="75"/>
        <item x="99"/>
        <item x="1"/>
        <item x="71"/>
        <item x="18"/>
        <item x="11"/>
        <item x="25"/>
        <item x="16"/>
        <item x="129"/>
        <item x="37"/>
        <item x="23"/>
        <item x="110"/>
        <item x="36"/>
        <item x="70"/>
        <item x="96"/>
        <item x="80"/>
        <item x="76"/>
        <item x="26"/>
        <item x="33"/>
        <item x="50"/>
        <item x="81"/>
        <item x="121"/>
        <item x="78"/>
        <item x="38"/>
        <item x="2"/>
        <item x="24"/>
        <item x="66"/>
        <item x="22"/>
        <item x="8"/>
        <item x="106"/>
        <item x="39"/>
        <item x="9"/>
        <item x="28"/>
        <item x="87"/>
        <item x="69"/>
        <item x="41"/>
        <item x="20"/>
        <item x="10"/>
        <item x="7"/>
        <item x="73"/>
        <item x="4"/>
        <item x="12"/>
        <item x="34"/>
        <item x="97"/>
        <item x="98"/>
        <item x="30"/>
        <item x="42"/>
        <item x="21"/>
        <item x="3"/>
        <item x="19"/>
        <item x="120"/>
        <item x="14"/>
        <item x="5"/>
        <item x="31"/>
        <item x="15"/>
        <item x="35"/>
        <item x="131"/>
        <item x="56"/>
        <item x="17"/>
        <item x="59"/>
        <item x="29"/>
        <item x="6"/>
        <item x="55"/>
        <item x="27"/>
        <item x="188"/>
        <item x="154"/>
        <item x="165"/>
        <item x="164"/>
        <item x="144"/>
        <item x="202"/>
        <item x="196"/>
        <item x="143"/>
        <item x="162"/>
        <item x="172"/>
        <item x="147"/>
        <item x="159"/>
        <item x="170"/>
        <item x="140"/>
        <item x="139"/>
        <item x="189"/>
        <item x="171"/>
        <item x="141"/>
        <item x="204"/>
        <item x="167"/>
        <item x="146"/>
        <item x="207"/>
        <item x="158"/>
        <item x="183"/>
        <item x="169"/>
        <item x="178"/>
        <item x="192"/>
        <item x="153"/>
        <item x="145"/>
        <item x="149"/>
        <item x="157"/>
        <item x="186"/>
        <item x="151"/>
        <item x="180"/>
        <item x="155"/>
        <item x="142"/>
        <item x="201"/>
        <item x="191"/>
        <item x="161"/>
        <item x="148"/>
        <item x="185"/>
        <item x="133"/>
        <item x="63"/>
        <item x="206"/>
        <item x="116"/>
        <item x="168"/>
        <item x="166"/>
        <item x="175"/>
        <item x="194"/>
        <item x="150"/>
        <item x="203"/>
        <item x="160"/>
        <item x="181"/>
        <item x="198"/>
        <item x="187"/>
        <item x="197"/>
        <item x="182"/>
        <item x="193"/>
        <item x="205"/>
        <item x="156"/>
        <item x="152"/>
        <item x="200"/>
        <item x="190"/>
        <item x="52"/>
        <item x="163"/>
        <item x="199"/>
        <item x="174"/>
        <item x="179"/>
        <item x="173"/>
        <item x="177"/>
        <item x="184"/>
        <item x="113"/>
        <item x="195"/>
        <item x="103"/>
        <item x="132"/>
        <item x="49"/>
        <item x="84"/>
        <item x="90"/>
        <item x="104"/>
        <item x="91"/>
        <item x="130"/>
        <item x="136"/>
        <item x="51"/>
        <item x="135"/>
        <item x="128"/>
        <item x="77"/>
        <item x="92"/>
        <item x="57"/>
        <item x="112"/>
        <item x="72"/>
        <item x="12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showAll="0"/>
    <pivotField showAll="0"/>
    <pivotField showAll="0"/>
    <pivotField showAll="0"/>
    <pivotField showAll="0"/>
    <pivotField showAll="0"/>
    <pivotField dataField="1" showAll="0"/>
  </pivotFields>
  <rowFields count="1">
    <field x="2"/>
  </rowFields>
  <rowItems count="6">
    <i>
      <x v="78"/>
    </i>
    <i>
      <x v="101"/>
    </i>
    <i>
      <x v="100"/>
    </i>
    <i>
      <x v="102"/>
    </i>
    <i>
      <x v="51"/>
    </i>
    <i t="grand">
      <x/>
    </i>
  </rowItems>
  <colItems count="1">
    <i/>
  </colItems>
  <dataFields count="1">
    <dataField name="Count of Review Id" fld="14" subtotal="count" baseField="0" baseItem="0"/>
  </dataFields>
  <chartFormats count="2">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86802C79-4119-48C7-8F17-5BFD6BBB27E7}" autoFormatId="16" applyNumberFormats="0" applyBorderFormats="0" applyFontFormats="0" applyPatternFormats="0" applyAlignmentFormats="0" applyWidthHeightFormats="0">
  <queryTableRefresh nextId="16">
    <queryTableFields count="15">
      <queryTableField id="1" name="product_id" tableColumnId="1"/>
      <queryTableField id="2" name="product_name" tableColumnId="2"/>
      <queryTableField id="3" name="Category" tableColumnId="3"/>
      <queryTableField id="4" name="Discounted Price" tableColumnId="4"/>
      <queryTableField id="5" name="Actual Price" tableColumnId="5"/>
      <queryTableField id="14" dataBound="0" tableColumnId="15"/>
      <queryTableField id="13" dataBound="0" tableColumnId="13"/>
      <queryTableField id="12" dataBound="0" tableColumnId="12"/>
      <queryTableField id="6" name="Discount Percentage" tableColumnId="6"/>
      <queryTableField id="7" name="Rating" tableColumnId="7"/>
      <queryTableField id="8" name="Rating Count" tableColumnId="8"/>
      <queryTableField id="15" dataBound="0" tableColumnId="16"/>
      <queryTableField id="9" name="User Id" tableColumnId="9"/>
      <queryTableField id="10" name="User Name" tableColumnId="10"/>
      <queryTableField id="11" name="Review Id" tableColumnId="1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3ADB64-02C3-44F4-A776-F089898FBC9C}" name="Table1" displayName="Table1" ref="A1:O234" totalsRowShown="0">
  <autoFilter ref="A1:O234" xr:uid="{B93ADB64-02C3-44F4-A776-F089898FBC9C}"/>
  <tableColumns count="15">
    <tableColumn id="1" xr3:uid="{18F1A788-E406-4B42-B32C-9560D2A32DB4}" name="product_id"/>
    <tableColumn id="2" xr3:uid="{53BA42E4-E7AE-4951-911E-0C2CCD21D502}" name="product_name"/>
    <tableColumn id="3" xr3:uid="{665FAF75-89A3-4FB7-A3A3-C829ACD3D3F7}" name="Category"/>
    <tableColumn id="4" xr3:uid="{F5E19151-E3BA-43E1-AC3C-BA45469ABFC9}" name="Discounted Price"/>
    <tableColumn id="5" xr3:uid="{02F38F2D-394E-4323-B3F1-BB04D98D2650}" name="Actual Price"/>
    <tableColumn id="6" xr3:uid="{1F587BA7-991B-448E-A4F5-EA01DC47B47D}" name="Price Range"/>
    <tableColumn id="7" xr3:uid="{2E82F127-DF8F-4757-8ABE-B7C9BF3F879C}" name="Potential Revenue"/>
    <tableColumn id="8" xr3:uid="{FF1CBD08-E911-4CF7-9FD1-C5E79F7523A3}" name="50% &gt; More"/>
    <tableColumn id="9" xr3:uid="{8DAA490C-F29D-4DC3-9AA0-F27E792B1E6D}" name="Discount Percentage"/>
    <tableColumn id="10" xr3:uid="{31BD67BE-7FC0-4DB0-B8DD-585C2F5DD61F}" name="Rating"/>
    <tableColumn id="11" xr3:uid="{D9925EE0-5DB5-4BAB-875E-C672E90F7B9C}" name="Rating Count"/>
    <tableColumn id="12" xr3:uid="{A53C2611-AB80-4257-B2EE-B2C067CD6169}" name="Score"/>
    <tableColumn id="13" xr3:uid="{31D57276-5BB8-44C6-B113-4997F16DF7B7}" name="User Id"/>
    <tableColumn id="14" xr3:uid="{FD5011E4-3161-489C-8813-7B489B7BBFE7}" name="User Name"/>
    <tableColumn id="15" xr3:uid="{3B897E74-B445-475E-91D4-764B1551A3B3}" name="Review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A4EEC1-C557-476B-AC2B-49593377DCC1}" name="Table2_3" displayName="Table2_3" ref="A1:O1466" tableType="queryTable" totalsRowShown="0">
  <autoFilter ref="A1:O1466" xr:uid="{18A4EEC1-C557-476B-AC2B-49593377DCC1}"/>
  <tableColumns count="15">
    <tableColumn id="1" xr3:uid="{F3CBCD35-29C4-479A-808A-5BB95B7C6AA3}" uniqueName="1" name="product_id" queryTableFieldId="1" dataDxfId="74"/>
    <tableColumn id="2" xr3:uid="{4C821CC1-C694-4BEC-B0B8-F63BB1ADAC73}" uniqueName="2" name="product_name" queryTableFieldId="2" dataDxfId="73"/>
    <tableColumn id="3" xr3:uid="{0E7C966A-6255-4253-949B-DE6C548DAE28}" uniqueName="3" name="Category" queryTableFieldId="3" dataDxfId="72"/>
    <tableColumn id="4" xr3:uid="{6FC61557-7CB4-4A2C-A9CD-97CBCCC4ACDB}" uniqueName="4" name="Discounted Price" queryTableFieldId="4"/>
    <tableColumn id="5" xr3:uid="{A6282F6A-01CE-406B-AC0E-686FD7912E56}" uniqueName="5" name="Actual Price" queryTableFieldId="5"/>
    <tableColumn id="15" xr3:uid="{4C4ABE64-A8ED-4565-9665-1153B8982F26}" uniqueName="15" name="Price Range" queryTableFieldId="14" dataDxfId="71">
      <calculatedColumnFormula>IF(E2&lt;200, "&lt; ₹200", IF(E2&lt;=500, "₹200–₹500", "&gt; ₹500"))</calculatedColumnFormula>
    </tableColumn>
    <tableColumn id="13" xr3:uid="{37758E8F-A1E4-4138-8F9E-79D4B7620F5B}" uniqueName="13" name="Potential Revenue" queryTableFieldId="13" dataDxfId="70" dataCellStyle="Comma">
      <calculatedColumnFormula>E2 * K2</calculatedColumnFormula>
    </tableColumn>
    <tableColumn id="12" xr3:uid="{9C844B6F-F7CD-44D1-B3F9-62E3CA095D28}" uniqueName="12" name="50% &gt; More" queryTableFieldId="12" dataDxfId="69">
      <calculatedColumnFormula>IF(Table2_3[[#This Row],[Discount Percentage]]&gt;=0.5, "Yes", "No")</calculatedColumnFormula>
    </tableColumn>
    <tableColumn id="6" xr3:uid="{411554F6-5F06-4241-8AD7-7CEEA96EB78D}" uniqueName="6" name="Discount Percentage" queryTableFieldId="6"/>
    <tableColumn id="7" xr3:uid="{245B0A87-310F-4F11-BBB8-EAA7791B53B0}" uniqueName="7" name="Rating" queryTableFieldId="7"/>
    <tableColumn id="8" xr3:uid="{FAA242C0-2B9A-4439-8862-A9AA651FDC7A}" uniqueName="8" name="Rating Count" queryTableFieldId="8"/>
    <tableColumn id="16" xr3:uid="{B861EA86-7EDB-4F16-BCBE-757FA2B39E23}" uniqueName="16" name="Score" queryTableFieldId="15" dataDxfId="68">
      <calculatedColumnFormula>J2 * K2</calculatedColumnFormula>
    </tableColumn>
    <tableColumn id="9" xr3:uid="{F811BE58-E6E1-45BE-AC74-56748AC218EA}" uniqueName="9" name="User Id" queryTableFieldId="9" dataDxfId="67"/>
    <tableColumn id="10" xr3:uid="{D7F97C35-264A-4B1F-85B6-A16B11E951FE}" uniqueName="10" name="User Name" queryTableFieldId="10" dataDxfId="66"/>
    <tableColumn id="11" xr3:uid="{63DA1AF8-258B-4B72-9240-9D5B61CEB6BB}" uniqueName="11" name="Review Id" queryTableFieldId="11" dataDxfId="6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8F04FE-9642-4982-B866-9E27F32A1D57}" name="Table2" displayName="Table2" ref="A1:P1466" totalsRowShown="0">
  <autoFilter ref="A1:P1466" xr:uid="{588F04FE-9642-4982-B866-9E27F32A1D57}">
    <filterColumn colId="7">
      <customFilters>
        <customFilter operator="notEqual" val=" "/>
      </customFilters>
    </filterColumn>
  </autoFilter>
  <tableColumns count="16">
    <tableColumn id="1" xr3:uid="{80C75436-6002-4972-B186-34A7ED1ECB37}" name="product_id"/>
    <tableColumn id="2" xr3:uid="{B6A54832-AEBA-492B-9906-49693129DBD3}" name="product_name"/>
    <tableColumn id="3" xr3:uid="{6EC37E35-F6BD-40CD-B587-43EB942DE2B8}" name="Category"/>
    <tableColumn id="4" xr3:uid="{D6FD22AE-7745-41E1-B349-F5127CDDE7E6}" name="Discounted Price" dataDxfId="64"/>
    <tableColumn id="5" xr3:uid="{47411219-1F44-471C-AC56-5A2895570431}" name="Actual Price" dataDxfId="63"/>
    <tableColumn id="6" xr3:uid="{0C96FDBD-0C24-407A-AB2A-CE3CFA1E8F6B}" name="Discount Percentage" dataDxfId="62"/>
    <tableColumn id="7" xr3:uid="{3988831C-412B-4A46-AF2E-EC6B3094EB78}" name="Rating"/>
    <tableColumn id="8" xr3:uid="{EC7E8578-1808-442E-9C66-F049430E2DD6}" name="Rating Count" dataDxfId="61" dataCellStyle="Comma"/>
    <tableColumn id="9" xr3:uid="{E87DAB83-93FB-411E-8527-D8FE991C3E7B}" name="About Product"/>
    <tableColumn id="10" xr3:uid="{200325B4-C70E-49D0-BB19-5AB17E81B13F}" name="User Id"/>
    <tableColumn id="11" xr3:uid="{F7697CB9-D7E8-444C-AA69-05BF36067984}" name="User Name"/>
    <tableColumn id="12" xr3:uid="{A0967B8E-3BF8-495C-9136-86E527734068}" name="Review Id"/>
    <tableColumn id="13" xr3:uid="{36C99D5D-7CC7-4C59-AC89-EB543E9194E9}" name="Review Title"/>
    <tableColumn id="14" xr3:uid="{FDF4DAEA-7D2E-4018-92DE-F4353C89DAFC}" name="Review Content"/>
    <tableColumn id="15" xr3:uid="{B9395163-D394-450F-A937-802C159E3BD3}" name="Image Link"/>
    <tableColumn id="16" xr3:uid="{A6BCF6B6-A4CF-44ED-9D59-DA1A6749CD3D}" name="Product 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C25E1-337E-468B-9645-08867CD3FBA6}">
  <dimension ref="A1:O234"/>
  <sheetViews>
    <sheetView workbookViewId="0">
      <selection sqref="A1:O234"/>
    </sheetView>
  </sheetViews>
  <sheetFormatPr defaultRowHeight="15"/>
  <cols>
    <col min="1" max="1" width="11.6640625" customWidth="1"/>
    <col min="2" max="2" width="14.77734375" customWidth="1"/>
    <col min="3" max="3" width="10.21875" customWidth="1"/>
    <col min="4" max="4" width="17" customWidth="1"/>
    <col min="5" max="5" width="12.5546875" customWidth="1"/>
    <col min="6" max="6" width="12.77734375" customWidth="1"/>
    <col min="7" max="7" width="17.88671875" customWidth="1"/>
    <col min="8" max="8" width="12.33203125" customWidth="1"/>
    <col min="9" max="9" width="20.21875" customWidth="1"/>
    <col min="11" max="11" width="13.6640625" customWidth="1"/>
    <col min="14" max="14" width="11.77734375" customWidth="1"/>
    <col min="15" max="15" width="10.6640625" customWidth="1"/>
  </cols>
  <sheetData>
    <row r="1" spans="1:15">
      <c r="A1" t="s">
        <v>0</v>
      </c>
      <c r="B1" t="s">
        <v>1</v>
      </c>
      <c r="C1" t="s">
        <v>13074</v>
      </c>
      <c r="D1" t="s">
        <v>13073</v>
      </c>
      <c r="E1" t="s">
        <v>13072</v>
      </c>
      <c r="F1" t="s">
        <v>13295</v>
      </c>
      <c r="G1" t="s">
        <v>13293</v>
      </c>
      <c r="H1" t="s">
        <v>13290</v>
      </c>
      <c r="I1" t="s">
        <v>13071</v>
      </c>
      <c r="J1" t="s">
        <v>13070</v>
      </c>
      <c r="K1" t="s">
        <v>13069</v>
      </c>
      <c r="L1" t="s">
        <v>13300</v>
      </c>
      <c r="M1" t="s">
        <v>13067</v>
      </c>
      <c r="N1" t="s">
        <v>13066</v>
      </c>
      <c r="O1" t="s">
        <v>13065</v>
      </c>
    </row>
    <row r="2" spans="1:15">
      <c r="A2" t="s">
        <v>2</v>
      </c>
      <c r="B2" t="s">
        <v>3</v>
      </c>
      <c r="C2" t="s">
        <v>13075</v>
      </c>
      <c r="D2">
        <v>399</v>
      </c>
      <c r="E2">
        <v>1099</v>
      </c>
      <c r="F2" t="s">
        <v>13298</v>
      </c>
      <c r="G2">
        <v>26671631</v>
      </c>
      <c r="H2" t="s">
        <v>13291</v>
      </c>
      <c r="I2">
        <v>0.64</v>
      </c>
      <c r="J2">
        <v>4.2</v>
      </c>
      <c r="K2">
        <v>24269</v>
      </c>
      <c r="L2">
        <v>101929.8</v>
      </c>
      <c r="M2" t="s">
        <v>6</v>
      </c>
      <c r="N2" t="s">
        <v>7</v>
      </c>
      <c r="O2" t="s">
        <v>8</v>
      </c>
    </row>
    <row r="3" spans="1:15">
      <c r="A3" t="s">
        <v>13</v>
      </c>
      <c r="B3" t="s">
        <v>14</v>
      </c>
      <c r="C3" t="s">
        <v>13075</v>
      </c>
      <c r="D3">
        <v>199</v>
      </c>
      <c r="E3">
        <v>349</v>
      </c>
      <c r="F3" t="s">
        <v>13296</v>
      </c>
      <c r="G3">
        <v>15353906</v>
      </c>
      <c r="H3" t="s">
        <v>13306</v>
      </c>
      <c r="I3">
        <v>0.43</v>
      </c>
      <c r="J3">
        <v>4</v>
      </c>
      <c r="K3">
        <v>43994</v>
      </c>
      <c r="L3">
        <v>175976</v>
      </c>
      <c r="M3" t="s">
        <v>16</v>
      </c>
      <c r="N3" t="s">
        <v>17</v>
      </c>
      <c r="O3" t="s">
        <v>18</v>
      </c>
    </row>
    <row r="4" spans="1:15">
      <c r="A4" t="s">
        <v>23</v>
      </c>
      <c r="B4" t="s">
        <v>24</v>
      </c>
      <c r="C4" t="s">
        <v>13075</v>
      </c>
      <c r="D4">
        <v>199</v>
      </c>
      <c r="E4">
        <v>1899</v>
      </c>
      <c r="F4" t="s">
        <v>13298</v>
      </c>
      <c r="G4">
        <v>15055272</v>
      </c>
      <c r="H4" t="s">
        <v>13291</v>
      </c>
      <c r="I4">
        <v>0.9</v>
      </c>
      <c r="J4">
        <v>3.9</v>
      </c>
      <c r="K4">
        <v>7928</v>
      </c>
      <c r="L4">
        <v>30919.200000000001</v>
      </c>
      <c r="M4" t="s">
        <v>26</v>
      </c>
      <c r="N4" t="s">
        <v>27</v>
      </c>
      <c r="O4" t="s">
        <v>28</v>
      </c>
    </row>
    <row r="5" spans="1:15">
      <c r="A5" t="s">
        <v>33</v>
      </c>
      <c r="B5" t="s">
        <v>34</v>
      </c>
      <c r="C5" t="s">
        <v>13075</v>
      </c>
      <c r="D5">
        <v>329</v>
      </c>
      <c r="E5">
        <v>699</v>
      </c>
      <c r="F5" t="s">
        <v>13298</v>
      </c>
      <c r="G5">
        <v>65959737</v>
      </c>
      <c r="H5" t="s">
        <v>13291</v>
      </c>
      <c r="I5">
        <v>0.53</v>
      </c>
      <c r="J5">
        <v>4.2</v>
      </c>
      <c r="K5">
        <v>94363</v>
      </c>
      <c r="L5">
        <v>396324.60000000003</v>
      </c>
      <c r="M5" t="s">
        <v>36</v>
      </c>
      <c r="N5" t="s">
        <v>37</v>
      </c>
      <c r="O5" t="s">
        <v>38</v>
      </c>
    </row>
    <row r="6" spans="1:15">
      <c r="A6" t="s">
        <v>43</v>
      </c>
      <c r="B6" t="s">
        <v>44</v>
      </c>
      <c r="C6" t="s">
        <v>13075</v>
      </c>
      <c r="D6">
        <v>154</v>
      </c>
      <c r="E6">
        <v>399</v>
      </c>
      <c r="F6" t="s">
        <v>13296</v>
      </c>
      <c r="G6">
        <v>6745095</v>
      </c>
      <c r="H6" t="s">
        <v>13291</v>
      </c>
      <c r="I6">
        <v>0.61</v>
      </c>
      <c r="J6">
        <v>4.2</v>
      </c>
      <c r="K6">
        <v>16905</v>
      </c>
      <c r="L6">
        <v>71001</v>
      </c>
      <c r="M6" t="s">
        <v>46</v>
      </c>
      <c r="N6" t="s">
        <v>47</v>
      </c>
      <c r="O6" t="s">
        <v>48</v>
      </c>
    </row>
    <row r="7" spans="1:15">
      <c r="A7" t="s">
        <v>52</v>
      </c>
      <c r="B7" t="s">
        <v>53</v>
      </c>
      <c r="C7" t="s">
        <v>13075</v>
      </c>
      <c r="D7">
        <v>149</v>
      </c>
      <c r="E7">
        <v>1000</v>
      </c>
      <c r="F7" t="s">
        <v>13298</v>
      </c>
      <c r="G7">
        <v>24871000</v>
      </c>
      <c r="H7" t="s">
        <v>13291</v>
      </c>
      <c r="I7">
        <v>0.85</v>
      </c>
      <c r="J7">
        <v>3.9</v>
      </c>
      <c r="K7">
        <v>24871</v>
      </c>
      <c r="L7">
        <v>96996.9</v>
      </c>
      <c r="M7" t="s">
        <v>55</v>
      </c>
      <c r="N7" t="s">
        <v>56</v>
      </c>
      <c r="O7" t="s">
        <v>57</v>
      </c>
    </row>
    <row r="8" spans="1:15">
      <c r="A8" t="s">
        <v>62</v>
      </c>
      <c r="B8" t="s">
        <v>63</v>
      </c>
      <c r="C8" t="s">
        <v>13075</v>
      </c>
      <c r="D8">
        <v>176.63</v>
      </c>
      <c r="E8">
        <v>499</v>
      </c>
      <c r="F8" t="s">
        <v>13296</v>
      </c>
      <c r="G8">
        <v>7578812</v>
      </c>
      <c r="H8" t="s">
        <v>13291</v>
      </c>
      <c r="I8">
        <v>0.65</v>
      </c>
      <c r="J8">
        <v>4.0999999999999996</v>
      </c>
      <c r="K8">
        <v>15188</v>
      </c>
      <c r="L8">
        <v>62270.799999999996</v>
      </c>
      <c r="M8" t="s">
        <v>65</v>
      </c>
      <c r="N8" t="s">
        <v>66</v>
      </c>
      <c r="O8" t="s">
        <v>67</v>
      </c>
    </row>
    <row r="9" spans="1:15">
      <c r="A9" t="s">
        <v>72</v>
      </c>
      <c r="B9" t="s">
        <v>73</v>
      </c>
      <c r="C9" t="s">
        <v>13075</v>
      </c>
      <c r="D9">
        <v>229</v>
      </c>
      <c r="E9">
        <v>299</v>
      </c>
      <c r="F9" t="s">
        <v>13296</v>
      </c>
      <c r="G9">
        <v>9092889</v>
      </c>
      <c r="H9" t="s">
        <v>13306</v>
      </c>
      <c r="I9">
        <v>0.23</v>
      </c>
      <c r="J9">
        <v>4.3</v>
      </c>
      <c r="K9">
        <v>30411</v>
      </c>
      <c r="L9">
        <v>130767.29999999999</v>
      </c>
      <c r="M9" t="s">
        <v>75</v>
      </c>
      <c r="N9" t="s">
        <v>76</v>
      </c>
      <c r="O9" t="s">
        <v>77</v>
      </c>
    </row>
    <row r="10" spans="1:15">
      <c r="A10" t="s">
        <v>799</v>
      </c>
      <c r="B10" t="s">
        <v>800</v>
      </c>
      <c r="C10" t="s">
        <v>13075</v>
      </c>
      <c r="D10">
        <v>199</v>
      </c>
      <c r="E10">
        <v>999</v>
      </c>
      <c r="F10" t="s">
        <v>13298</v>
      </c>
      <c r="G10">
        <v>126873</v>
      </c>
      <c r="H10" t="s">
        <v>13291</v>
      </c>
      <c r="I10">
        <v>0.8</v>
      </c>
      <c r="J10">
        <v>4.5</v>
      </c>
      <c r="K10">
        <v>127</v>
      </c>
      <c r="L10">
        <v>571.5</v>
      </c>
      <c r="M10" t="s">
        <v>802</v>
      </c>
      <c r="N10" t="s">
        <v>803</v>
      </c>
      <c r="O10" t="s">
        <v>804</v>
      </c>
    </row>
    <row r="11" spans="1:15">
      <c r="A11" t="s">
        <v>93</v>
      </c>
      <c r="B11" t="s">
        <v>94</v>
      </c>
      <c r="C11" t="s">
        <v>13075</v>
      </c>
      <c r="D11">
        <v>199</v>
      </c>
      <c r="E11">
        <v>299</v>
      </c>
      <c r="F11" t="s">
        <v>13296</v>
      </c>
      <c r="G11">
        <v>13154206</v>
      </c>
      <c r="H11" t="s">
        <v>13306</v>
      </c>
      <c r="I11">
        <v>0.33</v>
      </c>
      <c r="J11">
        <v>4</v>
      </c>
      <c r="K11">
        <v>43994</v>
      </c>
      <c r="L11">
        <v>175976</v>
      </c>
      <c r="M11" t="s">
        <v>16</v>
      </c>
      <c r="N11" t="s">
        <v>17</v>
      </c>
      <c r="O11" t="s">
        <v>18</v>
      </c>
    </row>
    <row r="12" spans="1:15">
      <c r="A12" t="s">
        <v>98</v>
      </c>
      <c r="B12" t="s">
        <v>99</v>
      </c>
      <c r="C12" t="s">
        <v>13075</v>
      </c>
      <c r="D12">
        <v>154</v>
      </c>
      <c r="E12">
        <v>339</v>
      </c>
      <c r="F12" t="s">
        <v>13296</v>
      </c>
      <c r="G12">
        <v>4539549</v>
      </c>
      <c r="H12" t="s">
        <v>13291</v>
      </c>
      <c r="I12">
        <v>0.55000000000000004</v>
      </c>
      <c r="J12">
        <v>4.3</v>
      </c>
      <c r="K12">
        <v>13391</v>
      </c>
      <c r="L12">
        <v>57581.299999999996</v>
      </c>
      <c r="M12" t="s">
        <v>101</v>
      </c>
      <c r="N12" t="s">
        <v>102</v>
      </c>
      <c r="O12" t="s">
        <v>103</v>
      </c>
    </row>
    <row r="13" spans="1:15">
      <c r="A13" t="s">
        <v>108</v>
      </c>
      <c r="B13" t="s">
        <v>109</v>
      </c>
      <c r="C13" t="s">
        <v>13075</v>
      </c>
      <c r="D13">
        <v>299</v>
      </c>
      <c r="E13">
        <v>799</v>
      </c>
      <c r="F13" t="s">
        <v>13298</v>
      </c>
      <c r="G13">
        <v>75396037</v>
      </c>
      <c r="H13" t="s">
        <v>13291</v>
      </c>
      <c r="I13">
        <v>0.63</v>
      </c>
      <c r="J13">
        <v>4.2</v>
      </c>
      <c r="K13">
        <v>94363</v>
      </c>
      <c r="L13">
        <v>396324.60000000003</v>
      </c>
      <c r="M13" t="s">
        <v>36</v>
      </c>
      <c r="N13" t="s">
        <v>37</v>
      </c>
      <c r="O13" t="s">
        <v>38</v>
      </c>
    </row>
    <row r="14" spans="1:15">
      <c r="A14" t="s">
        <v>774</v>
      </c>
      <c r="B14" t="s">
        <v>775</v>
      </c>
      <c r="C14" t="s">
        <v>13075</v>
      </c>
      <c r="D14">
        <v>325</v>
      </c>
      <c r="E14">
        <v>1299</v>
      </c>
      <c r="F14" t="s">
        <v>13298</v>
      </c>
      <c r="G14">
        <v>13738224</v>
      </c>
      <c r="H14" t="s">
        <v>13291</v>
      </c>
      <c r="I14">
        <v>0.75</v>
      </c>
      <c r="J14">
        <v>4.2</v>
      </c>
      <c r="K14">
        <v>10576</v>
      </c>
      <c r="L14">
        <v>44419.200000000004</v>
      </c>
      <c r="M14" t="s">
        <v>777</v>
      </c>
      <c r="N14" t="s">
        <v>778</v>
      </c>
      <c r="O14" t="s">
        <v>779</v>
      </c>
    </row>
    <row r="15" spans="1:15">
      <c r="A15" t="s">
        <v>124</v>
      </c>
      <c r="B15" t="s">
        <v>125</v>
      </c>
      <c r="C15" t="s">
        <v>13075</v>
      </c>
      <c r="D15">
        <v>350</v>
      </c>
      <c r="E15">
        <v>899</v>
      </c>
      <c r="F15" t="s">
        <v>13298</v>
      </c>
      <c r="G15">
        <v>2033538</v>
      </c>
      <c r="H15" t="s">
        <v>13291</v>
      </c>
      <c r="I15">
        <v>0.61</v>
      </c>
      <c r="J15">
        <v>4.2</v>
      </c>
      <c r="K15">
        <v>2262</v>
      </c>
      <c r="L15">
        <v>9500.4</v>
      </c>
      <c r="M15" t="s">
        <v>127</v>
      </c>
      <c r="N15" t="s">
        <v>128</v>
      </c>
      <c r="O15" t="s">
        <v>129</v>
      </c>
    </row>
    <row r="16" spans="1:15">
      <c r="A16" t="s">
        <v>134</v>
      </c>
      <c r="B16" t="s">
        <v>135</v>
      </c>
      <c r="C16" t="s">
        <v>13075</v>
      </c>
      <c r="D16">
        <v>159</v>
      </c>
      <c r="E16">
        <v>399</v>
      </c>
      <c r="F16" t="s">
        <v>13296</v>
      </c>
      <c r="G16">
        <v>1902432</v>
      </c>
      <c r="H16" t="s">
        <v>13291</v>
      </c>
      <c r="I16">
        <v>0.6</v>
      </c>
      <c r="J16">
        <v>4.0999999999999996</v>
      </c>
      <c r="K16">
        <v>4768</v>
      </c>
      <c r="L16">
        <v>19548.8</v>
      </c>
      <c r="M16" t="s">
        <v>136</v>
      </c>
      <c r="N16" t="s">
        <v>137</v>
      </c>
      <c r="O16" t="s">
        <v>138</v>
      </c>
    </row>
    <row r="17" spans="1:15">
      <c r="A17" t="s">
        <v>143</v>
      </c>
      <c r="B17" t="s">
        <v>144</v>
      </c>
      <c r="C17" t="s">
        <v>13075</v>
      </c>
      <c r="D17">
        <v>349</v>
      </c>
      <c r="E17">
        <v>399</v>
      </c>
      <c r="F17" t="s">
        <v>13296</v>
      </c>
      <c r="G17">
        <v>7484043</v>
      </c>
      <c r="H17" t="s">
        <v>13306</v>
      </c>
      <c r="I17">
        <v>0.13</v>
      </c>
      <c r="J17">
        <v>4.4000000000000004</v>
      </c>
      <c r="K17">
        <v>18757</v>
      </c>
      <c r="L17">
        <v>82530.8</v>
      </c>
      <c r="M17" t="s">
        <v>146</v>
      </c>
      <c r="N17" t="s">
        <v>147</v>
      </c>
      <c r="O17" t="s">
        <v>148</v>
      </c>
    </row>
    <row r="18" spans="1:15">
      <c r="A18" t="s">
        <v>722</v>
      </c>
      <c r="B18" t="s">
        <v>723</v>
      </c>
      <c r="C18" t="s">
        <v>13075</v>
      </c>
      <c r="D18">
        <v>209</v>
      </c>
      <c r="E18">
        <v>499</v>
      </c>
      <c r="F18" t="s">
        <v>13296</v>
      </c>
      <c r="G18">
        <v>267464</v>
      </c>
      <c r="H18" t="s">
        <v>13291</v>
      </c>
      <c r="I18">
        <v>0.57999999999999996</v>
      </c>
      <c r="J18">
        <v>3.9</v>
      </c>
      <c r="K18">
        <v>536</v>
      </c>
      <c r="L18">
        <v>2090.4</v>
      </c>
      <c r="M18" t="s">
        <v>725</v>
      </c>
      <c r="N18" t="s">
        <v>726</v>
      </c>
      <c r="O18" t="s">
        <v>727</v>
      </c>
    </row>
    <row r="19" spans="1:15">
      <c r="A19" t="s">
        <v>164</v>
      </c>
      <c r="B19" t="s">
        <v>165</v>
      </c>
      <c r="C19" t="s">
        <v>13075</v>
      </c>
      <c r="D19">
        <v>249</v>
      </c>
      <c r="E19">
        <v>399</v>
      </c>
      <c r="F19" t="s">
        <v>13296</v>
      </c>
      <c r="G19">
        <v>17553606</v>
      </c>
      <c r="H19" t="s">
        <v>13306</v>
      </c>
      <c r="I19">
        <v>0.38</v>
      </c>
      <c r="J19">
        <v>4</v>
      </c>
      <c r="K19">
        <v>43994</v>
      </c>
      <c r="L19">
        <v>175976</v>
      </c>
      <c r="M19" t="s">
        <v>16</v>
      </c>
      <c r="N19" t="s">
        <v>17</v>
      </c>
      <c r="O19" t="s">
        <v>18</v>
      </c>
    </row>
    <row r="20" spans="1:15">
      <c r="A20" t="s">
        <v>169</v>
      </c>
      <c r="B20" t="s">
        <v>170</v>
      </c>
      <c r="C20" t="s">
        <v>13075</v>
      </c>
      <c r="D20">
        <v>199</v>
      </c>
      <c r="E20">
        <v>499</v>
      </c>
      <c r="F20" t="s">
        <v>13296</v>
      </c>
      <c r="G20">
        <v>6509455</v>
      </c>
      <c r="H20" t="s">
        <v>13291</v>
      </c>
      <c r="I20">
        <v>0.6</v>
      </c>
      <c r="J20">
        <v>4.0999999999999996</v>
      </c>
      <c r="K20">
        <v>13045</v>
      </c>
      <c r="L20">
        <v>53484.499999999993</v>
      </c>
      <c r="M20" t="s">
        <v>172</v>
      </c>
      <c r="N20" t="s">
        <v>173</v>
      </c>
      <c r="O20" t="s">
        <v>174</v>
      </c>
    </row>
    <row r="21" spans="1:15">
      <c r="A21" t="s">
        <v>703</v>
      </c>
      <c r="B21" t="s">
        <v>704</v>
      </c>
      <c r="C21" t="s">
        <v>13075</v>
      </c>
      <c r="D21">
        <v>179</v>
      </c>
      <c r="E21">
        <v>399</v>
      </c>
      <c r="F21" t="s">
        <v>13296</v>
      </c>
      <c r="G21">
        <v>567777</v>
      </c>
      <c r="H21" t="s">
        <v>13291</v>
      </c>
      <c r="I21">
        <v>0.55000000000000004</v>
      </c>
      <c r="J21">
        <v>4</v>
      </c>
      <c r="K21">
        <v>1423</v>
      </c>
      <c r="L21">
        <v>5692</v>
      </c>
      <c r="M21" t="s">
        <v>706</v>
      </c>
      <c r="N21" t="s">
        <v>707</v>
      </c>
      <c r="O21" t="s">
        <v>708</v>
      </c>
    </row>
    <row r="22" spans="1:15">
      <c r="A22" t="s">
        <v>189</v>
      </c>
      <c r="B22" t="s">
        <v>190</v>
      </c>
      <c r="C22" t="s">
        <v>13075</v>
      </c>
      <c r="D22">
        <v>970</v>
      </c>
      <c r="E22">
        <v>1799</v>
      </c>
      <c r="F22" t="s">
        <v>13298</v>
      </c>
      <c r="G22">
        <v>1466185</v>
      </c>
      <c r="H22" t="s">
        <v>13306</v>
      </c>
      <c r="I22">
        <v>0.46</v>
      </c>
      <c r="J22">
        <v>4.5</v>
      </c>
      <c r="K22">
        <v>815</v>
      </c>
      <c r="L22">
        <v>3667.5</v>
      </c>
      <c r="M22" t="s">
        <v>192</v>
      </c>
      <c r="N22" t="s">
        <v>193</v>
      </c>
      <c r="O22" t="s">
        <v>194</v>
      </c>
    </row>
    <row r="23" spans="1:15">
      <c r="A23" t="s">
        <v>693</v>
      </c>
      <c r="B23" t="s">
        <v>694</v>
      </c>
      <c r="C23" t="s">
        <v>13075</v>
      </c>
      <c r="D23">
        <v>199</v>
      </c>
      <c r="E23">
        <v>499</v>
      </c>
      <c r="F23" t="s">
        <v>13296</v>
      </c>
      <c r="G23">
        <v>300398</v>
      </c>
      <c r="H23" t="s">
        <v>13291</v>
      </c>
      <c r="I23">
        <v>0.6</v>
      </c>
      <c r="J23">
        <v>4.0999999999999996</v>
      </c>
      <c r="K23">
        <v>602</v>
      </c>
      <c r="L23">
        <v>2468.1999999999998</v>
      </c>
      <c r="M23" t="s">
        <v>696</v>
      </c>
      <c r="N23" t="s">
        <v>697</v>
      </c>
      <c r="O23" t="s">
        <v>698</v>
      </c>
    </row>
    <row r="24" spans="1:15">
      <c r="A24" t="s">
        <v>683</v>
      </c>
      <c r="B24" t="s">
        <v>684</v>
      </c>
      <c r="C24" t="s">
        <v>13075</v>
      </c>
      <c r="D24">
        <v>399</v>
      </c>
      <c r="E24">
        <v>999</v>
      </c>
      <c r="F24" t="s">
        <v>13298</v>
      </c>
      <c r="G24">
        <v>1778220</v>
      </c>
      <c r="H24" t="s">
        <v>13291</v>
      </c>
      <c r="I24">
        <v>0.6</v>
      </c>
      <c r="J24">
        <v>4.0999999999999996</v>
      </c>
      <c r="K24">
        <v>1780</v>
      </c>
      <c r="L24">
        <v>7297.9999999999991</v>
      </c>
      <c r="M24" t="s">
        <v>686</v>
      </c>
      <c r="N24" t="s">
        <v>687</v>
      </c>
      <c r="O24" t="s">
        <v>688</v>
      </c>
    </row>
    <row r="25" spans="1:15">
      <c r="A25" t="s">
        <v>219</v>
      </c>
      <c r="B25" t="s">
        <v>220</v>
      </c>
      <c r="C25" t="s">
        <v>13075</v>
      </c>
      <c r="D25">
        <v>59</v>
      </c>
      <c r="E25">
        <v>199</v>
      </c>
      <c r="F25" t="s">
        <v>13297</v>
      </c>
      <c r="G25">
        <v>1866222</v>
      </c>
      <c r="H25" t="s">
        <v>13291</v>
      </c>
      <c r="I25">
        <v>0.7</v>
      </c>
      <c r="J25">
        <v>4</v>
      </c>
      <c r="K25">
        <v>9378</v>
      </c>
      <c r="L25">
        <v>37512</v>
      </c>
      <c r="M25" t="s">
        <v>222</v>
      </c>
      <c r="N25" t="s">
        <v>223</v>
      </c>
      <c r="O25" t="s">
        <v>224</v>
      </c>
    </row>
    <row r="26" spans="1:15">
      <c r="A26" t="s">
        <v>673</v>
      </c>
      <c r="B26" t="s">
        <v>674</v>
      </c>
      <c r="C26" t="s">
        <v>13075</v>
      </c>
      <c r="D26">
        <v>115</v>
      </c>
      <c r="E26">
        <v>499</v>
      </c>
      <c r="F26" t="s">
        <v>13296</v>
      </c>
      <c r="G26">
        <v>3858268</v>
      </c>
      <c r="H26" t="s">
        <v>13291</v>
      </c>
      <c r="I26">
        <v>0.77</v>
      </c>
      <c r="J26">
        <v>4</v>
      </c>
      <c r="K26">
        <v>7732</v>
      </c>
      <c r="L26">
        <v>30928</v>
      </c>
      <c r="M26" t="s">
        <v>676</v>
      </c>
      <c r="N26" t="s">
        <v>677</v>
      </c>
      <c r="O26" t="s">
        <v>678</v>
      </c>
    </row>
    <row r="27" spans="1:15">
      <c r="A27" t="s">
        <v>648</v>
      </c>
      <c r="B27" t="s">
        <v>649</v>
      </c>
      <c r="C27" t="s">
        <v>13075</v>
      </c>
      <c r="D27">
        <v>349</v>
      </c>
      <c r="E27">
        <v>899</v>
      </c>
      <c r="F27" t="s">
        <v>13298</v>
      </c>
      <c r="G27">
        <v>133951</v>
      </c>
      <c r="H27" t="s">
        <v>13291</v>
      </c>
      <c r="I27">
        <v>0.61</v>
      </c>
      <c r="J27">
        <v>4.5</v>
      </c>
      <c r="K27">
        <v>149</v>
      </c>
      <c r="L27">
        <v>670.5</v>
      </c>
      <c r="M27" t="s">
        <v>651</v>
      </c>
      <c r="N27" t="s">
        <v>652</v>
      </c>
      <c r="O27" t="s">
        <v>653</v>
      </c>
    </row>
    <row r="28" spans="1:15">
      <c r="A28" t="s">
        <v>638</v>
      </c>
      <c r="B28" t="s">
        <v>639</v>
      </c>
      <c r="C28" t="s">
        <v>13075</v>
      </c>
      <c r="D28">
        <v>219</v>
      </c>
      <c r="E28">
        <v>700</v>
      </c>
      <c r="F28" t="s">
        <v>13298</v>
      </c>
      <c r="G28">
        <v>14037100</v>
      </c>
      <c r="H28" t="s">
        <v>13291</v>
      </c>
      <c r="I28">
        <v>0.69</v>
      </c>
      <c r="J28">
        <v>4.3</v>
      </c>
      <c r="K28">
        <v>20053</v>
      </c>
      <c r="L28">
        <v>86227.9</v>
      </c>
      <c r="M28" t="s">
        <v>641</v>
      </c>
      <c r="N28" t="s">
        <v>642</v>
      </c>
      <c r="O28" t="s">
        <v>643</v>
      </c>
    </row>
    <row r="29" spans="1:15">
      <c r="A29" t="s">
        <v>258</v>
      </c>
      <c r="B29" t="s">
        <v>259</v>
      </c>
      <c r="C29" t="s">
        <v>13075</v>
      </c>
      <c r="D29">
        <v>299</v>
      </c>
      <c r="E29">
        <v>399</v>
      </c>
      <c r="F29" t="s">
        <v>13296</v>
      </c>
      <c r="G29">
        <v>1103634</v>
      </c>
      <c r="H29" t="s">
        <v>13306</v>
      </c>
      <c r="I29">
        <v>0.25</v>
      </c>
      <c r="J29">
        <v>4</v>
      </c>
      <c r="K29">
        <v>2766</v>
      </c>
      <c r="L29">
        <v>11064</v>
      </c>
      <c r="M29" t="s">
        <v>261</v>
      </c>
      <c r="N29" t="s">
        <v>262</v>
      </c>
      <c r="O29" t="s">
        <v>263</v>
      </c>
    </row>
    <row r="30" spans="1:15">
      <c r="A30" t="s">
        <v>268</v>
      </c>
      <c r="B30" t="s">
        <v>269</v>
      </c>
      <c r="C30" t="s">
        <v>13075</v>
      </c>
      <c r="D30">
        <v>970</v>
      </c>
      <c r="E30">
        <v>1999</v>
      </c>
      <c r="F30" t="s">
        <v>13298</v>
      </c>
      <c r="G30">
        <v>367816</v>
      </c>
      <c r="H30" t="s">
        <v>13291</v>
      </c>
      <c r="I30">
        <v>0.51</v>
      </c>
      <c r="J30">
        <v>4.4000000000000004</v>
      </c>
      <c r="K30">
        <v>184</v>
      </c>
      <c r="L30">
        <v>809.6</v>
      </c>
      <c r="M30" t="s">
        <v>271</v>
      </c>
      <c r="N30" t="s">
        <v>272</v>
      </c>
      <c r="O30" t="s">
        <v>273</v>
      </c>
    </row>
    <row r="31" spans="1:15">
      <c r="A31" t="s">
        <v>278</v>
      </c>
      <c r="B31" t="s">
        <v>279</v>
      </c>
      <c r="C31" t="s">
        <v>13075</v>
      </c>
      <c r="D31">
        <v>299</v>
      </c>
      <c r="E31">
        <v>999</v>
      </c>
      <c r="F31" t="s">
        <v>13298</v>
      </c>
      <c r="G31">
        <v>20829150</v>
      </c>
      <c r="H31" t="s">
        <v>13291</v>
      </c>
      <c r="I31">
        <v>0.7</v>
      </c>
      <c r="J31">
        <v>4.3</v>
      </c>
      <c r="K31">
        <v>20850</v>
      </c>
      <c r="L31">
        <v>89655</v>
      </c>
      <c r="M31" t="s">
        <v>281</v>
      </c>
      <c r="N31" t="s">
        <v>282</v>
      </c>
      <c r="O31" t="s">
        <v>283</v>
      </c>
    </row>
    <row r="32" spans="1:15">
      <c r="A32" t="s">
        <v>288</v>
      </c>
      <c r="B32" t="s">
        <v>289</v>
      </c>
      <c r="C32" t="s">
        <v>13075</v>
      </c>
      <c r="D32">
        <v>199</v>
      </c>
      <c r="E32">
        <v>750</v>
      </c>
      <c r="F32" t="s">
        <v>13298</v>
      </c>
      <c r="G32">
        <v>56232000</v>
      </c>
      <c r="H32" t="s">
        <v>13291</v>
      </c>
      <c r="I32">
        <v>0.73</v>
      </c>
      <c r="J32">
        <v>4.5</v>
      </c>
      <c r="K32">
        <v>74976</v>
      </c>
      <c r="L32">
        <v>337392</v>
      </c>
      <c r="M32" t="s">
        <v>291</v>
      </c>
      <c r="N32" t="s">
        <v>292</v>
      </c>
      <c r="O32" t="s">
        <v>293</v>
      </c>
    </row>
    <row r="33" spans="1:15">
      <c r="A33" t="s">
        <v>298</v>
      </c>
      <c r="B33" t="s">
        <v>299</v>
      </c>
      <c r="C33" t="s">
        <v>13075</v>
      </c>
      <c r="D33">
        <v>179</v>
      </c>
      <c r="E33">
        <v>499</v>
      </c>
      <c r="F33" t="s">
        <v>13296</v>
      </c>
      <c r="G33">
        <v>965066</v>
      </c>
      <c r="H33" t="s">
        <v>13291</v>
      </c>
      <c r="I33">
        <v>0.64</v>
      </c>
      <c r="J33">
        <v>4</v>
      </c>
      <c r="K33">
        <v>1934</v>
      </c>
      <c r="L33">
        <v>7736</v>
      </c>
      <c r="M33" t="s">
        <v>301</v>
      </c>
      <c r="N33" t="s">
        <v>302</v>
      </c>
      <c r="O33" t="s">
        <v>303</v>
      </c>
    </row>
    <row r="34" spans="1:15">
      <c r="A34" t="s">
        <v>306</v>
      </c>
      <c r="B34" t="s">
        <v>307</v>
      </c>
      <c r="C34" t="s">
        <v>13075</v>
      </c>
      <c r="D34">
        <v>389</v>
      </c>
      <c r="E34">
        <v>1099</v>
      </c>
      <c r="F34" t="s">
        <v>13298</v>
      </c>
      <c r="G34">
        <v>1070426</v>
      </c>
      <c r="H34" t="s">
        <v>13291</v>
      </c>
      <c r="I34">
        <v>0.65</v>
      </c>
      <c r="J34">
        <v>4.3</v>
      </c>
      <c r="K34">
        <v>974</v>
      </c>
      <c r="L34">
        <v>4188.2</v>
      </c>
      <c r="M34" t="s">
        <v>309</v>
      </c>
      <c r="N34" t="s">
        <v>310</v>
      </c>
      <c r="O34" t="s">
        <v>311</v>
      </c>
    </row>
    <row r="35" spans="1:15">
      <c r="A35" t="s">
        <v>316</v>
      </c>
      <c r="B35" t="s">
        <v>317</v>
      </c>
      <c r="C35" t="s">
        <v>13075</v>
      </c>
      <c r="D35">
        <v>599</v>
      </c>
      <c r="E35">
        <v>599</v>
      </c>
      <c r="F35" t="s">
        <v>13298</v>
      </c>
      <c r="G35">
        <v>212645</v>
      </c>
      <c r="H35" t="s">
        <v>13306</v>
      </c>
      <c r="I35">
        <v>0</v>
      </c>
      <c r="J35">
        <v>4.3</v>
      </c>
      <c r="K35">
        <v>355</v>
      </c>
      <c r="L35">
        <v>1526.5</v>
      </c>
      <c r="M35" t="s">
        <v>319</v>
      </c>
      <c r="N35" t="s">
        <v>320</v>
      </c>
      <c r="O35" t="s">
        <v>321</v>
      </c>
    </row>
    <row r="36" spans="1:15">
      <c r="A36" t="s">
        <v>326</v>
      </c>
      <c r="B36" t="s">
        <v>327</v>
      </c>
      <c r="C36" t="s">
        <v>13075</v>
      </c>
      <c r="D36">
        <v>199</v>
      </c>
      <c r="E36">
        <v>999</v>
      </c>
      <c r="F36" t="s">
        <v>13298</v>
      </c>
      <c r="G36">
        <v>1073925</v>
      </c>
      <c r="H36" t="s">
        <v>13291</v>
      </c>
      <c r="I36">
        <v>0.8</v>
      </c>
      <c r="J36">
        <v>3.9</v>
      </c>
      <c r="K36">
        <v>1075</v>
      </c>
      <c r="L36">
        <v>4192.5</v>
      </c>
      <c r="M36" t="s">
        <v>329</v>
      </c>
      <c r="N36" t="s">
        <v>330</v>
      </c>
      <c r="O36" t="s">
        <v>331</v>
      </c>
    </row>
    <row r="37" spans="1:15">
      <c r="A37" t="s">
        <v>336</v>
      </c>
      <c r="B37" t="s">
        <v>337</v>
      </c>
      <c r="C37" t="s">
        <v>13075</v>
      </c>
      <c r="D37">
        <v>99</v>
      </c>
      <c r="E37">
        <v>666.66</v>
      </c>
      <c r="F37" t="s">
        <v>13298</v>
      </c>
      <c r="G37">
        <v>16580500.859999999</v>
      </c>
      <c r="H37" t="s">
        <v>13291</v>
      </c>
      <c r="I37">
        <v>0.85</v>
      </c>
      <c r="J37">
        <v>3.9</v>
      </c>
      <c r="K37">
        <v>24871</v>
      </c>
      <c r="L37">
        <v>96996.9</v>
      </c>
      <c r="M37" t="s">
        <v>55</v>
      </c>
      <c r="N37" t="s">
        <v>56</v>
      </c>
      <c r="O37" t="s">
        <v>57</v>
      </c>
    </row>
    <row r="38" spans="1:15">
      <c r="A38" t="s">
        <v>342</v>
      </c>
      <c r="B38" t="s">
        <v>343</v>
      </c>
      <c r="C38" t="s">
        <v>13075</v>
      </c>
      <c r="D38">
        <v>899</v>
      </c>
      <c r="E38">
        <v>1900</v>
      </c>
      <c r="F38" t="s">
        <v>13298</v>
      </c>
      <c r="G38">
        <v>25748800</v>
      </c>
      <c r="H38" t="s">
        <v>13291</v>
      </c>
      <c r="I38">
        <v>0.53</v>
      </c>
      <c r="J38">
        <v>4.4000000000000004</v>
      </c>
      <c r="K38">
        <v>13552</v>
      </c>
      <c r="L38">
        <v>59628.800000000003</v>
      </c>
      <c r="M38" t="s">
        <v>345</v>
      </c>
      <c r="N38" t="s">
        <v>346</v>
      </c>
      <c r="O38" t="s">
        <v>347</v>
      </c>
    </row>
    <row r="39" spans="1:15">
      <c r="A39" t="s">
        <v>352</v>
      </c>
      <c r="B39" t="s">
        <v>353</v>
      </c>
      <c r="C39" t="s">
        <v>13075</v>
      </c>
      <c r="D39">
        <v>199</v>
      </c>
      <c r="E39">
        <v>999</v>
      </c>
      <c r="F39" t="s">
        <v>13298</v>
      </c>
      <c r="G39">
        <v>575424</v>
      </c>
      <c r="H39" t="s">
        <v>13291</v>
      </c>
      <c r="I39">
        <v>0.8</v>
      </c>
      <c r="J39">
        <v>4</v>
      </c>
      <c r="K39">
        <v>576</v>
      </c>
      <c r="L39">
        <v>2304</v>
      </c>
      <c r="M39" t="s">
        <v>355</v>
      </c>
      <c r="N39" t="s">
        <v>356</v>
      </c>
      <c r="O39" t="s">
        <v>357</v>
      </c>
    </row>
    <row r="40" spans="1:15">
      <c r="A40" t="s">
        <v>607</v>
      </c>
      <c r="B40" t="s">
        <v>608</v>
      </c>
      <c r="C40" t="s">
        <v>13075</v>
      </c>
      <c r="D40">
        <v>263</v>
      </c>
      <c r="E40">
        <v>699</v>
      </c>
      <c r="F40" t="s">
        <v>13298</v>
      </c>
      <c r="G40">
        <v>314550</v>
      </c>
      <c r="H40" t="s">
        <v>13291</v>
      </c>
      <c r="I40">
        <v>0.62</v>
      </c>
      <c r="J40">
        <v>4.0999999999999996</v>
      </c>
      <c r="K40">
        <v>450</v>
      </c>
      <c r="L40">
        <v>1844.9999999999998</v>
      </c>
      <c r="M40" t="s">
        <v>610</v>
      </c>
      <c r="N40" t="s">
        <v>611</v>
      </c>
      <c r="O40" t="s">
        <v>612</v>
      </c>
    </row>
    <row r="41" spans="1:15">
      <c r="A41" t="s">
        <v>372</v>
      </c>
      <c r="B41" t="s">
        <v>373</v>
      </c>
      <c r="C41" t="s">
        <v>13075</v>
      </c>
      <c r="D41">
        <v>970</v>
      </c>
      <c r="E41">
        <v>1999</v>
      </c>
      <c r="F41" t="s">
        <v>13298</v>
      </c>
      <c r="G41">
        <v>923538</v>
      </c>
      <c r="H41" t="s">
        <v>13291</v>
      </c>
      <c r="I41">
        <v>0.51</v>
      </c>
      <c r="J41">
        <v>4.2</v>
      </c>
      <c r="K41">
        <v>462</v>
      </c>
      <c r="L41">
        <v>1940.4</v>
      </c>
      <c r="M41" t="s">
        <v>375</v>
      </c>
      <c r="N41" t="s">
        <v>376</v>
      </c>
      <c r="O41" t="s">
        <v>377</v>
      </c>
    </row>
    <row r="42" spans="1:15">
      <c r="A42" t="s">
        <v>382</v>
      </c>
      <c r="B42" t="s">
        <v>383</v>
      </c>
      <c r="C42" t="s">
        <v>13075</v>
      </c>
      <c r="D42">
        <v>209</v>
      </c>
      <c r="E42">
        <v>695</v>
      </c>
      <c r="F42" t="s">
        <v>13298</v>
      </c>
      <c r="G42">
        <v>74842465</v>
      </c>
      <c r="H42" t="s">
        <v>13291</v>
      </c>
      <c r="I42">
        <v>0.7</v>
      </c>
      <c r="J42">
        <v>4.5</v>
      </c>
      <c r="K42">
        <v>107687</v>
      </c>
      <c r="L42">
        <v>484591.5</v>
      </c>
      <c r="M42" t="s">
        <v>385</v>
      </c>
      <c r="N42" t="s">
        <v>386</v>
      </c>
      <c r="O42" t="s">
        <v>387</v>
      </c>
    </row>
    <row r="43" spans="1:15">
      <c r="A43" t="s">
        <v>658</v>
      </c>
      <c r="B43" t="s">
        <v>659</v>
      </c>
      <c r="C43" t="s">
        <v>13075</v>
      </c>
      <c r="D43">
        <v>349</v>
      </c>
      <c r="E43">
        <v>599</v>
      </c>
      <c r="F43" t="s">
        <v>13298</v>
      </c>
      <c r="G43">
        <v>125790</v>
      </c>
      <c r="H43" t="s">
        <v>13306</v>
      </c>
      <c r="I43">
        <v>0.42</v>
      </c>
      <c r="J43">
        <v>4.0999999999999996</v>
      </c>
      <c r="K43">
        <v>210</v>
      </c>
      <c r="L43">
        <v>860.99999999999989</v>
      </c>
      <c r="M43" t="s">
        <v>661</v>
      </c>
      <c r="N43" t="s">
        <v>662</v>
      </c>
      <c r="O43" t="s">
        <v>663</v>
      </c>
    </row>
    <row r="44" spans="1:15">
      <c r="A44" t="s">
        <v>401</v>
      </c>
      <c r="B44" t="s">
        <v>402</v>
      </c>
      <c r="C44" t="s">
        <v>13075</v>
      </c>
      <c r="D44">
        <v>399</v>
      </c>
      <c r="E44">
        <v>1099</v>
      </c>
      <c r="F44" t="s">
        <v>13298</v>
      </c>
      <c r="G44">
        <v>26671631</v>
      </c>
      <c r="H44" t="s">
        <v>13291</v>
      </c>
      <c r="I44">
        <v>0.64</v>
      </c>
      <c r="J44">
        <v>4.2</v>
      </c>
      <c r="K44">
        <v>24269</v>
      </c>
      <c r="L44">
        <v>101929.8</v>
      </c>
      <c r="M44" t="s">
        <v>6</v>
      </c>
      <c r="N44" t="s">
        <v>7</v>
      </c>
      <c r="O44" t="s">
        <v>8</v>
      </c>
    </row>
    <row r="45" spans="1:15">
      <c r="A45" t="s">
        <v>7881</v>
      </c>
      <c r="B45" t="s">
        <v>7882</v>
      </c>
      <c r="C45" t="s">
        <v>13075</v>
      </c>
      <c r="D45">
        <v>379</v>
      </c>
      <c r="E45">
        <v>1099</v>
      </c>
      <c r="F45" t="s">
        <v>13298</v>
      </c>
      <c r="G45">
        <v>3083794</v>
      </c>
      <c r="H45" t="s">
        <v>13291</v>
      </c>
      <c r="I45">
        <v>0.66</v>
      </c>
      <c r="J45">
        <v>4.3</v>
      </c>
      <c r="K45">
        <v>2806</v>
      </c>
      <c r="L45">
        <v>12065.8</v>
      </c>
      <c r="M45" t="s">
        <v>950</v>
      </c>
      <c r="N45" t="s">
        <v>951</v>
      </c>
      <c r="O45" t="s">
        <v>952</v>
      </c>
    </row>
    <row r="46" spans="1:15">
      <c r="A46" t="s">
        <v>416</v>
      </c>
      <c r="B46" t="s">
        <v>417</v>
      </c>
      <c r="C46" t="s">
        <v>13075</v>
      </c>
      <c r="D46">
        <v>59</v>
      </c>
      <c r="E46">
        <v>199</v>
      </c>
      <c r="F46" t="s">
        <v>13297</v>
      </c>
      <c r="G46">
        <v>1866222</v>
      </c>
      <c r="H46" t="s">
        <v>13291</v>
      </c>
      <c r="I46">
        <v>0.7</v>
      </c>
      <c r="J46">
        <v>4</v>
      </c>
      <c r="K46">
        <v>9378</v>
      </c>
      <c r="L46">
        <v>37512</v>
      </c>
      <c r="M46" t="s">
        <v>222</v>
      </c>
      <c r="N46" t="s">
        <v>223</v>
      </c>
      <c r="O46" t="s">
        <v>224</v>
      </c>
    </row>
    <row r="47" spans="1:15">
      <c r="A47" t="s">
        <v>421</v>
      </c>
      <c r="B47" t="s">
        <v>422</v>
      </c>
      <c r="C47" t="s">
        <v>13075</v>
      </c>
      <c r="D47">
        <v>333</v>
      </c>
      <c r="E47">
        <v>999</v>
      </c>
      <c r="F47" t="s">
        <v>13298</v>
      </c>
      <c r="G47">
        <v>9782208</v>
      </c>
      <c r="H47" t="s">
        <v>13291</v>
      </c>
      <c r="I47">
        <v>0.67</v>
      </c>
      <c r="J47">
        <v>3.3</v>
      </c>
      <c r="K47">
        <v>9792</v>
      </c>
      <c r="L47">
        <v>32313.599999999999</v>
      </c>
      <c r="M47" t="s">
        <v>424</v>
      </c>
      <c r="N47" t="s">
        <v>425</v>
      </c>
      <c r="O47" t="s">
        <v>426</v>
      </c>
    </row>
    <row r="48" spans="1:15">
      <c r="A48" t="s">
        <v>582</v>
      </c>
      <c r="B48" t="s">
        <v>583</v>
      </c>
      <c r="C48" t="s">
        <v>13075</v>
      </c>
      <c r="D48">
        <v>329</v>
      </c>
      <c r="E48">
        <v>845</v>
      </c>
      <c r="F48" t="s">
        <v>13298</v>
      </c>
      <c r="G48">
        <v>25135370</v>
      </c>
      <c r="H48" t="s">
        <v>13291</v>
      </c>
      <c r="I48">
        <v>0.61</v>
      </c>
      <c r="J48">
        <v>4.2</v>
      </c>
      <c r="K48">
        <v>29746</v>
      </c>
      <c r="L48">
        <v>124933.20000000001</v>
      </c>
      <c r="M48" t="s">
        <v>585</v>
      </c>
      <c r="N48" t="s">
        <v>586</v>
      </c>
      <c r="O48" t="s">
        <v>587</v>
      </c>
    </row>
    <row r="49" spans="1:15">
      <c r="A49" t="s">
        <v>572</v>
      </c>
      <c r="B49" t="s">
        <v>573</v>
      </c>
      <c r="C49" t="s">
        <v>13075</v>
      </c>
      <c r="D49">
        <v>139</v>
      </c>
      <c r="E49">
        <v>999</v>
      </c>
      <c r="F49" t="s">
        <v>13298</v>
      </c>
      <c r="G49">
        <v>1311687</v>
      </c>
      <c r="H49" t="s">
        <v>13291</v>
      </c>
      <c r="I49">
        <v>0.86</v>
      </c>
      <c r="J49">
        <v>4</v>
      </c>
      <c r="K49">
        <v>1313</v>
      </c>
      <c r="L49">
        <v>5252</v>
      </c>
      <c r="M49" t="s">
        <v>575</v>
      </c>
      <c r="N49" t="s">
        <v>576</v>
      </c>
      <c r="O49" t="s">
        <v>577</v>
      </c>
    </row>
    <row r="50" spans="1:15">
      <c r="A50" t="s">
        <v>542</v>
      </c>
      <c r="B50" t="s">
        <v>543</v>
      </c>
      <c r="C50" t="s">
        <v>13075</v>
      </c>
      <c r="D50">
        <v>154</v>
      </c>
      <c r="E50">
        <v>349</v>
      </c>
      <c r="F50" t="s">
        <v>13296</v>
      </c>
      <c r="G50">
        <v>2465336</v>
      </c>
      <c r="H50" t="s">
        <v>13291</v>
      </c>
      <c r="I50">
        <v>0.56000000000000005</v>
      </c>
      <c r="J50">
        <v>4.3</v>
      </c>
      <c r="K50">
        <v>7064</v>
      </c>
      <c r="L50">
        <v>30375.199999999997</v>
      </c>
      <c r="M50" t="s">
        <v>545</v>
      </c>
      <c r="N50" t="s">
        <v>546</v>
      </c>
      <c r="O50" t="s">
        <v>547</v>
      </c>
    </row>
    <row r="51" spans="1:15">
      <c r="A51" t="s">
        <v>457</v>
      </c>
      <c r="B51" t="s">
        <v>458</v>
      </c>
      <c r="C51" t="s">
        <v>13075</v>
      </c>
      <c r="D51">
        <v>199</v>
      </c>
      <c r="E51">
        <v>395</v>
      </c>
      <c r="F51" t="s">
        <v>13296</v>
      </c>
      <c r="G51">
        <v>36575025</v>
      </c>
      <c r="H51" t="s">
        <v>13291</v>
      </c>
      <c r="I51">
        <v>0.5</v>
      </c>
      <c r="J51">
        <v>4.2</v>
      </c>
      <c r="K51">
        <v>92595</v>
      </c>
      <c r="L51">
        <v>388899</v>
      </c>
      <c r="M51" t="s">
        <v>460</v>
      </c>
      <c r="N51" t="s">
        <v>461</v>
      </c>
      <c r="O51" t="s">
        <v>462</v>
      </c>
    </row>
    <row r="52" spans="1:15">
      <c r="A52" t="s">
        <v>532</v>
      </c>
      <c r="B52" t="s">
        <v>533</v>
      </c>
      <c r="C52" t="s">
        <v>13075</v>
      </c>
      <c r="D52">
        <v>348</v>
      </c>
      <c r="E52">
        <v>1499</v>
      </c>
      <c r="F52" t="s">
        <v>13298</v>
      </c>
      <c r="G52">
        <v>983344</v>
      </c>
      <c r="H52" t="s">
        <v>13291</v>
      </c>
      <c r="I52">
        <v>0.77</v>
      </c>
      <c r="J52">
        <v>4.2</v>
      </c>
      <c r="K52">
        <v>656</v>
      </c>
      <c r="L52">
        <v>2755.2000000000003</v>
      </c>
      <c r="M52" t="s">
        <v>535</v>
      </c>
      <c r="N52" t="s">
        <v>536</v>
      </c>
      <c r="O52" t="s">
        <v>537</v>
      </c>
    </row>
    <row r="53" spans="1:15">
      <c r="A53" t="s">
        <v>477</v>
      </c>
      <c r="B53" t="s">
        <v>478</v>
      </c>
      <c r="C53" t="s">
        <v>13075</v>
      </c>
      <c r="D53">
        <v>179</v>
      </c>
      <c r="E53">
        <v>500</v>
      </c>
      <c r="F53" t="s">
        <v>13296</v>
      </c>
      <c r="G53">
        <v>46297500</v>
      </c>
      <c r="H53" t="s">
        <v>13291</v>
      </c>
      <c r="I53">
        <v>0.64</v>
      </c>
      <c r="J53">
        <v>4.2</v>
      </c>
      <c r="K53">
        <v>92595</v>
      </c>
      <c r="L53">
        <v>388899</v>
      </c>
      <c r="M53" t="s">
        <v>460</v>
      </c>
      <c r="N53" t="s">
        <v>461</v>
      </c>
      <c r="O53" t="s">
        <v>462</v>
      </c>
    </row>
    <row r="54" spans="1:15">
      <c r="A54" t="s">
        <v>482</v>
      </c>
      <c r="B54" t="s">
        <v>483</v>
      </c>
      <c r="C54" t="s">
        <v>13075</v>
      </c>
      <c r="D54">
        <v>799</v>
      </c>
      <c r="E54">
        <v>2100</v>
      </c>
      <c r="F54" t="s">
        <v>13298</v>
      </c>
      <c r="G54">
        <v>17194800</v>
      </c>
      <c r="H54" t="s">
        <v>13291</v>
      </c>
      <c r="I54">
        <v>0.62</v>
      </c>
      <c r="J54">
        <v>4.3</v>
      </c>
      <c r="K54">
        <v>8188</v>
      </c>
      <c r="L54">
        <v>35208.400000000001</v>
      </c>
      <c r="M54" t="s">
        <v>485</v>
      </c>
      <c r="N54" t="s">
        <v>486</v>
      </c>
      <c r="O54" t="s">
        <v>487</v>
      </c>
    </row>
    <row r="55" spans="1:15">
      <c r="A55" t="s">
        <v>502</v>
      </c>
      <c r="B55" t="s">
        <v>503</v>
      </c>
      <c r="C55" t="s">
        <v>13075</v>
      </c>
      <c r="D55">
        <v>199</v>
      </c>
      <c r="E55">
        <v>349</v>
      </c>
      <c r="F55" t="s">
        <v>13296</v>
      </c>
      <c r="G55">
        <v>109586</v>
      </c>
      <c r="H55" t="s">
        <v>13306</v>
      </c>
      <c r="I55">
        <v>0.43</v>
      </c>
      <c r="J55">
        <v>4.0999999999999996</v>
      </c>
      <c r="K55">
        <v>314</v>
      </c>
      <c r="L55">
        <v>1287.3999999999999</v>
      </c>
      <c r="M55" t="s">
        <v>505</v>
      </c>
      <c r="N55" t="s">
        <v>506</v>
      </c>
      <c r="O55" t="s">
        <v>507</v>
      </c>
    </row>
    <row r="56" spans="1:15">
      <c r="A56" t="s">
        <v>502</v>
      </c>
      <c r="B56" t="s">
        <v>503</v>
      </c>
      <c r="C56" t="s">
        <v>13075</v>
      </c>
      <c r="D56">
        <v>199</v>
      </c>
      <c r="E56">
        <v>349</v>
      </c>
      <c r="F56" t="s">
        <v>13296</v>
      </c>
      <c r="G56">
        <v>109586</v>
      </c>
      <c r="H56" t="s">
        <v>13306</v>
      </c>
      <c r="I56">
        <v>0.43</v>
      </c>
      <c r="J56">
        <v>4.0999999999999996</v>
      </c>
      <c r="K56">
        <v>314</v>
      </c>
      <c r="L56">
        <v>1287.3999999999999</v>
      </c>
      <c r="M56" t="s">
        <v>505</v>
      </c>
      <c r="N56" t="s">
        <v>506</v>
      </c>
      <c r="O56" t="s">
        <v>507</v>
      </c>
    </row>
    <row r="57" spans="1:15">
      <c r="A57" t="s">
        <v>482</v>
      </c>
      <c r="B57" t="s">
        <v>483</v>
      </c>
      <c r="C57" t="s">
        <v>13075</v>
      </c>
      <c r="D57">
        <v>799</v>
      </c>
      <c r="E57">
        <v>2100</v>
      </c>
      <c r="F57" t="s">
        <v>13298</v>
      </c>
      <c r="G57">
        <v>17194800</v>
      </c>
      <c r="H57" t="s">
        <v>13291</v>
      </c>
      <c r="I57">
        <v>0.62</v>
      </c>
      <c r="J57">
        <v>4.3</v>
      </c>
      <c r="K57">
        <v>8188</v>
      </c>
      <c r="L57">
        <v>35208.400000000001</v>
      </c>
      <c r="M57" t="s">
        <v>485</v>
      </c>
      <c r="N57" t="s">
        <v>486</v>
      </c>
      <c r="O57" t="s">
        <v>487</v>
      </c>
    </row>
    <row r="58" spans="1:15">
      <c r="A58" t="s">
        <v>457</v>
      </c>
      <c r="B58" t="s">
        <v>458</v>
      </c>
      <c r="C58" t="s">
        <v>13075</v>
      </c>
      <c r="D58">
        <v>199</v>
      </c>
      <c r="E58">
        <v>395</v>
      </c>
      <c r="F58" t="s">
        <v>13296</v>
      </c>
      <c r="G58">
        <v>36575025</v>
      </c>
      <c r="H58" t="s">
        <v>13291</v>
      </c>
      <c r="I58">
        <v>0.5</v>
      </c>
      <c r="J58">
        <v>4.2</v>
      </c>
      <c r="K58">
        <v>92595</v>
      </c>
      <c r="L58">
        <v>388899</v>
      </c>
      <c r="M58" t="s">
        <v>460</v>
      </c>
      <c r="N58" t="s">
        <v>461</v>
      </c>
      <c r="O58" t="s">
        <v>462</v>
      </c>
    </row>
    <row r="59" spans="1:15">
      <c r="A59" t="s">
        <v>421</v>
      </c>
      <c r="B59" t="s">
        <v>422</v>
      </c>
      <c r="C59" t="s">
        <v>13075</v>
      </c>
      <c r="D59">
        <v>333</v>
      </c>
      <c r="E59">
        <v>999</v>
      </c>
      <c r="F59" t="s">
        <v>13298</v>
      </c>
      <c r="G59">
        <v>9782208</v>
      </c>
      <c r="H59" t="s">
        <v>13291</v>
      </c>
      <c r="I59">
        <v>0.67</v>
      </c>
      <c r="J59">
        <v>3.3</v>
      </c>
      <c r="K59">
        <v>9792</v>
      </c>
      <c r="L59">
        <v>32313.599999999999</v>
      </c>
      <c r="M59" t="s">
        <v>424</v>
      </c>
      <c r="N59" t="s">
        <v>425</v>
      </c>
      <c r="O59" t="s">
        <v>426</v>
      </c>
    </row>
    <row r="60" spans="1:15">
      <c r="A60" t="s">
        <v>532</v>
      </c>
      <c r="B60" t="s">
        <v>533</v>
      </c>
      <c r="C60" t="s">
        <v>13075</v>
      </c>
      <c r="D60">
        <v>348</v>
      </c>
      <c r="E60">
        <v>1499</v>
      </c>
      <c r="F60" t="s">
        <v>13298</v>
      </c>
      <c r="G60">
        <v>983344</v>
      </c>
      <c r="H60" t="s">
        <v>13291</v>
      </c>
      <c r="I60">
        <v>0.77</v>
      </c>
      <c r="J60">
        <v>4.2</v>
      </c>
      <c r="K60">
        <v>656</v>
      </c>
      <c r="L60">
        <v>2755.2000000000003</v>
      </c>
      <c r="M60" t="s">
        <v>535</v>
      </c>
      <c r="N60" t="s">
        <v>536</v>
      </c>
      <c r="O60" t="s">
        <v>537</v>
      </c>
    </row>
    <row r="61" spans="1:15">
      <c r="A61" t="s">
        <v>542</v>
      </c>
      <c r="B61" t="s">
        <v>543</v>
      </c>
      <c r="C61" t="s">
        <v>13075</v>
      </c>
      <c r="D61">
        <v>154</v>
      </c>
      <c r="E61">
        <v>349</v>
      </c>
      <c r="F61" t="s">
        <v>13296</v>
      </c>
      <c r="G61">
        <v>2465336</v>
      </c>
      <c r="H61" t="s">
        <v>13291</v>
      </c>
      <c r="I61">
        <v>0.56000000000000005</v>
      </c>
      <c r="J61">
        <v>4.3</v>
      </c>
      <c r="K61">
        <v>7064</v>
      </c>
      <c r="L61">
        <v>30375.199999999997</v>
      </c>
      <c r="M61" t="s">
        <v>545</v>
      </c>
      <c r="N61" t="s">
        <v>546</v>
      </c>
      <c r="O61" t="s">
        <v>547</v>
      </c>
    </row>
    <row r="62" spans="1:15">
      <c r="A62" t="s">
        <v>382</v>
      </c>
      <c r="B62" t="s">
        <v>383</v>
      </c>
      <c r="C62" t="s">
        <v>13075</v>
      </c>
      <c r="D62">
        <v>209</v>
      </c>
      <c r="E62">
        <v>695</v>
      </c>
      <c r="F62" t="s">
        <v>13298</v>
      </c>
      <c r="G62">
        <v>74841770</v>
      </c>
      <c r="H62" t="s">
        <v>13291</v>
      </c>
      <c r="I62">
        <v>0.7</v>
      </c>
      <c r="J62">
        <v>4.5</v>
      </c>
      <c r="K62">
        <v>107686</v>
      </c>
      <c r="L62">
        <v>484587</v>
      </c>
      <c r="M62" t="s">
        <v>385</v>
      </c>
      <c r="N62" t="s">
        <v>386</v>
      </c>
      <c r="O62" t="s">
        <v>387</v>
      </c>
    </row>
    <row r="63" spans="1:15">
      <c r="A63" t="s">
        <v>372</v>
      </c>
      <c r="B63" t="s">
        <v>373</v>
      </c>
      <c r="C63" t="s">
        <v>13075</v>
      </c>
      <c r="D63">
        <v>970</v>
      </c>
      <c r="E63">
        <v>1999</v>
      </c>
      <c r="F63" t="s">
        <v>13298</v>
      </c>
      <c r="G63">
        <v>923538</v>
      </c>
      <c r="H63" t="s">
        <v>13291</v>
      </c>
      <c r="I63">
        <v>0.51</v>
      </c>
      <c r="J63">
        <v>4.2</v>
      </c>
      <c r="K63">
        <v>462</v>
      </c>
      <c r="L63">
        <v>1940.4</v>
      </c>
      <c r="M63" t="s">
        <v>375</v>
      </c>
      <c r="N63" t="s">
        <v>376</v>
      </c>
      <c r="O63" t="s">
        <v>377</v>
      </c>
    </row>
    <row r="64" spans="1:15">
      <c r="A64" t="s">
        <v>572</v>
      </c>
      <c r="B64" t="s">
        <v>573</v>
      </c>
      <c r="C64" t="s">
        <v>13075</v>
      </c>
      <c r="D64">
        <v>139</v>
      </c>
      <c r="E64">
        <v>999</v>
      </c>
      <c r="F64" t="s">
        <v>13298</v>
      </c>
      <c r="G64">
        <v>1311687</v>
      </c>
      <c r="H64" t="s">
        <v>13291</v>
      </c>
      <c r="I64">
        <v>0.86</v>
      </c>
      <c r="J64">
        <v>4</v>
      </c>
      <c r="K64">
        <v>1313</v>
      </c>
      <c r="L64">
        <v>5252</v>
      </c>
      <c r="M64" t="s">
        <v>575</v>
      </c>
      <c r="N64" t="s">
        <v>576</v>
      </c>
      <c r="O64" t="s">
        <v>577</v>
      </c>
    </row>
    <row r="65" spans="1:15">
      <c r="A65" t="s">
        <v>582</v>
      </c>
      <c r="B65" t="s">
        <v>583</v>
      </c>
      <c r="C65" t="s">
        <v>13075</v>
      </c>
      <c r="D65">
        <v>329</v>
      </c>
      <c r="E65">
        <v>845</v>
      </c>
      <c r="F65" t="s">
        <v>13298</v>
      </c>
      <c r="G65">
        <v>25135370</v>
      </c>
      <c r="H65" t="s">
        <v>13291</v>
      </c>
      <c r="I65">
        <v>0.61</v>
      </c>
      <c r="J65">
        <v>4.2</v>
      </c>
      <c r="K65">
        <v>29746</v>
      </c>
      <c r="L65">
        <v>124933.20000000001</v>
      </c>
      <c r="M65" t="s">
        <v>585</v>
      </c>
      <c r="N65" t="s">
        <v>586</v>
      </c>
      <c r="O65" t="s">
        <v>587</v>
      </c>
    </row>
    <row r="66" spans="1:15">
      <c r="A66" t="s">
        <v>352</v>
      </c>
      <c r="B66" t="s">
        <v>353</v>
      </c>
      <c r="C66" t="s">
        <v>13075</v>
      </c>
      <c r="D66">
        <v>199</v>
      </c>
      <c r="E66">
        <v>999</v>
      </c>
      <c r="F66" t="s">
        <v>13298</v>
      </c>
      <c r="G66">
        <v>574425</v>
      </c>
      <c r="H66" t="s">
        <v>13291</v>
      </c>
      <c r="I66">
        <v>0.8</v>
      </c>
      <c r="J66">
        <v>4</v>
      </c>
      <c r="K66">
        <v>575</v>
      </c>
      <c r="L66">
        <v>2300</v>
      </c>
      <c r="M66" t="s">
        <v>355</v>
      </c>
      <c r="N66" t="s">
        <v>356</v>
      </c>
      <c r="O66" t="s">
        <v>357</v>
      </c>
    </row>
    <row r="67" spans="1:15">
      <c r="A67" t="s">
        <v>342</v>
      </c>
      <c r="B67" t="s">
        <v>343</v>
      </c>
      <c r="C67" t="s">
        <v>13075</v>
      </c>
      <c r="D67">
        <v>899</v>
      </c>
      <c r="E67">
        <v>1900</v>
      </c>
      <c r="F67" t="s">
        <v>13298</v>
      </c>
      <c r="G67">
        <v>25748800</v>
      </c>
      <c r="H67" t="s">
        <v>13291</v>
      </c>
      <c r="I67">
        <v>0.53</v>
      </c>
      <c r="J67">
        <v>4.4000000000000004</v>
      </c>
      <c r="K67">
        <v>13552</v>
      </c>
      <c r="L67">
        <v>59628.800000000003</v>
      </c>
      <c r="M67" t="s">
        <v>345</v>
      </c>
      <c r="N67" t="s">
        <v>346</v>
      </c>
      <c r="O67" t="s">
        <v>347</v>
      </c>
    </row>
    <row r="68" spans="1:15">
      <c r="A68" t="s">
        <v>607</v>
      </c>
      <c r="B68" t="s">
        <v>608</v>
      </c>
      <c r="C68" t="s">
        <v>13075</v>
      </c>
      <c r="D68">
        <v>263</v>
      </c>
      <c r="E68">
        <v>699</v>
      </c>
      <c r="F68" t="s">
        <v>13298</v>
      </c>
      <c r="G68">
        <v>314550</v>
      </c>
      <c r="H68" t="s">
        <v>13291</v>
      </c>
      <c r="I68">
        <v>0.62</v>
      </c>
      <c r="J68">
        <v>4.0999999999999996</v>
      </c>
      <c r="K68">
        <v>450</v>
      </c>
      <c r="L68">
        <v>1844.9999999999998</v>
      </c>
      <c r="M68" t="s">
        <v>610</v>
      </c>
      <c r="N68" t="s">
        <v>611</v>
      </c>
      <c r="O68" t="s">
        <v>612</v>
      </c>
    </row>
    <row r="69" spans="1:15">
      <c r="A69" t="s">
        <v>326</v>
      </c>
      <c r="B69" t="s">
        <v>327</v>
      </c>
      <c r="C69" t="s">
        <v>13075</v>
      </c>
      <c r="D69">
        <v>199</v>
      </c>
      <c r="E69">
        <v>999</v>
      </c>
      <c r="F69" t="s">
        <v>13298</v>
      </c>
      <c r="G69">
        <v>1073925</v>
      </c>
      <c r="H69" t="s">
        <v>13291</v>
      </c>
      <c r="I69">
        <v>0.8</v>
      </c>
      <c r="J69">
        <v>3.9</v>
      </c>
      <c r="K69">
        <v>1075</v>
      </c>
      <c r="L69">
        <v>4192.5</v>
      </c>
      <c r="M69" t="s">
        <v>329</v>
      </c>
      <c r="N69" t="s">
        <v>330</v>
      </c>
      <c r="O69" t="s">
        <v>331</v>
      </c>
    </row>
    <row r="70" spans="1:15">
      <c r="A70" t="s">
        <v>316</v>
      </c>
      <c r="B70" t="s">
        <v>317</v>
      </c>
      <c r="C70" t="s">
        <v>13075</v>
      </c>
      <c r="D70">
        <v>599</v>
      </c>
      <c r="E70">
        <v>599</v>
      </c>
      <c r="F70" t="s">
        <v>13298</v>
      </c>
      <c r="G70">
        <v>212645</v>
      </c>
      <c r="H70" t="s">
        <v>13306</v>
      </c>
      <c r="I70">
        <v>0</v>
      </c>
      <c r="J70">
        <v>4.3</v>
      </c>
      <c r="K70">
        <v>355</v>
      </c>
      <c r="L70">
        <v>1526.5</v>
      </c>
      <c r="M70" t="s">
        <v>319</v>
      </c>
      <c r="N70" t="s">
        <v>320</v>
      </c>
      <c r="O70" t="s">
        <v>321</v>
      </c>
    </row>
    <row r="71" spans="1:15">
      <c r="A71" t="s">
        <v>638</v>
      </c>
      <c r="B71" t="s">
        <v>639</v>
      </c>
      <c r="C71" t="s">
        <v>13075</v>
      </c>
      <c r="D71">
        <v>219</v>
      </c>
      <c r="E71">
        <v>700</v>
      </c>
      <c r="F71" t="s">
        <v>13298</v>
      </c>
      <c r="G71">
        <v>14037100</v>
      </c>
      <c r="H71" t="s">
        <v>13291</v>
      </c>
      <c r="I71">
        <v>0.69</v>
      </c>
      <c r="J71">
        <v>4.3</v>
      </c>
      <c r="K71">
        <v>20053</v>
      </c>
      <c r="L71">
        <v>86227.9</v>
      </c>
      <c r="M71" t="s">
        <v>641</v>
      </c>
      <c r="N71" t="s">
        <v>642</v>
      </c>
      <c r="O71" t="s">
        <v>643</v>
      </c>
    </row>
    <row r="72" spans="1:15">
      <c r="A72" t="s">
        <v>648</v>
      </c>
      <c r="B72" t="s">
        <v>649</v>
      </c>
      <c r="C72" t="s">
        <v>13075</v>
      </c>
      <c r="D72">
        <v>349</v>
      </c>
      <c r="E72">
        <v>899</v>
      </c>
      <c r="F72" t="s">
        <v>13298</v>
      </c>
      <c r="G72">
        <v>133951</v>
      </c>
      <c r="H72" t="s">
        <v>13291</v>
      </c>
      <c r="I72">
        <v>0.61</v>
      </c>
      <c r="J72">
        <v>4.5</v>
      </c>
      <c r="K72">
        <v>149</v>
      </c>
      <c r="L72">
        <v>670.5</v>
      </c>
      <c r="M72" t="s">
        <v>651</v>
      </c>
      <c r="N72" t="s">
        <v>652</v>
      </c>
      <c r="O72" t="s">
        <v>653</v>
      </c>
    </row>
    <row r="73" spans="1:15">
      <c r="A73" t="s">
        <v>658</v>
      </c>
      <c r="B73" t="s">
        <v>659</v>
      </c>
      <c r="C73" t="s">
        <v>13075</v>
      </c>
      <c r="D73">
        <v>349</v>
      </c>
      <c r="E73">
        <v>599</v>
      </c>
      <c r="F73" t="s">
        <v>13298</v>
      </c>
      <c r="G73">
        <v>125790</v>
      </c>
      <c r="H73" t="s">
        <v>13306</v>
      </c>
      <c r="I73">
        <v>0.42</v>
      </c>
      <c r="J73">
        <v>4.0999999999999996</v>
      </c>
      <c r="K73">
        <v>210</v>
      </c>
      <c r="L73">
        <v>860.99999999999989</v>
      </c>
      <c r="M73" t="s">
        <v>661</v>
      </c>
      <c r="N73" t="s">
        <v>662</v>
      </c>
      <c r="O73" t="s">
        <v>663</v>
      </c>
    </row>
    <row r="74" spans="1:15">
      <c r="A74" t="s">
        <v>306</v>
      </c>
      <c r="B74" t="s">
        <v>307</v>
      </c>
      <c r="C74" t="s">
        <v>13075</v>
      </c>
      <c r="D74">
        <v>389</v>
      </c>
      <c r="E74">
        <v>1099</v>
      </c>
      <c r="F74" t="s">
        <v>13298</v>
      </c>
      <c r="G74">
        <v>1070426</v>
      </c>
      <c r="H74" t="s">
        <v>13291</v>
      </c>
      <c r="I74">
        <v>0.65</v>
      </c>
      <c r="J74">
        <v>4.3</v>
      </c>
      <c r="K74">
        <v>974</v>
      </c>
      <c r="L74">
        <v>4188.2</v>
      </c>
      <c r="M74" t="s">
        <v>309</v>
      </c>
      <c r="N74" t="s">
        <v>310</v>
      </c>
      <c r="O74" t="s">
        <v>311</v>
      </c>
    </row>
    <row r="75" spans="1:15">
      <c r="A75" t="s">
        <v>673</v>
      </c>
      <c r="B75" t="s">
        <v>674</v>
      </c>
      <c r="C75" t="s">
        <v>13075</v>
      </c>
      <c r="D75">
        <v>115</v>
      </c>
      <c r="E75">
        <v>499</v>
      </c>
      <c r="F75" t="s">
        <v>13296</v>
      </c>
      <c r="G75">
        <v>3858268</v>
      </c>
      <c r="H75" t="s">
        <v>13291</v>
      </c>
      <c r="I75">
        <v>0.77</v>
      </c>
      <c r="J75">
        <v>4</v>
      </c>
      <c r="K75">
        <v>7732</v>
      </c>
      <c r="L75">
        <v>30928</v>
      </c>
      <c r="M75" t="s">
        <v>676</v>
      </c>
      <c r="N75" t="s">
        <v>677</v>
      </c>
      <c r="O75" t="s">
        <v>678</v>
      </c>
    </row>
    <row r="76" spans="1:15">
      <c r="A76" t="s">
        <v>683</v>
      </c>
      <c r="B76" t="s">
        <v>684</v>
      </c>
      <c r="C76" t="s">
        <v>13075</v>
      </c>
      <c r="D76">
        <v>399</v>
      </c>
      <c r="E76">
        <v>999</v>
      </c>
      <c r="F76" t="s">
        <v>13298</v>
      </c>
      <c r="G76">
        <v>1778220</v>
      </c>
      <c r="H76" t="s">
        <v>13291</v>
      </c>
      <c r="I76">
        <v>0.6</v>
      </c>
      <c r="J76">
        <v>4.0999999999999996</v>
      </c>
      <c r="K76">
        <v>1780</v>
      </c>
      <c r="L76">
        <v>7297.9999999999991</v>
      </c>
      <c r="M76" t="s">
        <v>686</v>
      </c>
      <c r="N76" t="s">
        <v>687</v>
      </c>
      <c r="O76" t="s">
        <v>688</v>
      </c>
    </row>
    <row r="77" spans="1:15">
      <c r="A77" t="s">
        <v>693</v>
      </c>
      <c r="B77" t="s">
        <v>694</v>
      </c>
      <c r="C77" t="s">
        <v>13075</v>
      </c>
      <c r="D77">
        <v>199</v>
      </c>
      <c r="E77">
        <v>499</v>
      </c>
      <c r="F77" t="s">
        <v>13296</v>
      </c>
      <c r="G77">
        <v>300398</v>
      </c>
      <c r="H77" t="s">
        <v>13291</v>
      </c>
      <c r="I77">
        <v>0.6</v>
      </c>
      <c r="J77">
        <v>4.0999999999999996</v>
      </c>
      <c r="K77">
        <v>602</v>
      </c>
      <c r="L77">
        <v>2468.1999999999998</v>
      </c>
      <c r="M77" t="s">
        <v>696</v>
      </c>
      <c r="N77" t="s">
        <v>697</v>
      </c>
      <c r="O77" t="s">
        <v>698</v>
      </c>
    </row>
    <row r="78" spans="1:15">
      <c r="A78" t="s">
        <v>703</v>
      </c>
      <c r="B78" t="s">
        <v>704</v>
      </c>
      <c r="C78" t="s">
        <v>13075</v>
      </c>
      <c r="D78">
        <v>179</v>
      </c>
      <c r="E78">
        <v>399</v>
      </c>
      <c r="F78" t="s">
        <v>13296</v>
      </c>
      <c r="G78">
        <v>567777</v>
      </c>
      <c r="H78" t="s">
        <v>13291</v>
      </c>
      <c r="I78">
        <v>0.55000000000000004</v>
      </c>
      <c r="J78">
        <v>4</v>
      </c>
      <c r="K78">
        <v>1423</v>
      </c>
      <c r="L78">
        <v>5692</v>
      </c>
      <c r="M78" t="s">
        <v>706</v>
      </c>
      <c r="N78" t="s">
        <v>707</v>
      </c>
      <c r="O78" t="s">
        <v>708</v>
      </c>
    </row>
    <row r="79" spans="1:15">
      <c r="A79" t="s">
        <v>298</v>
      </c>
      <c r="B79" t="s">
        <v>299</v>
      </c>
      <c r="C79" t="s">
        <v>13075</v>
      </c>
      <c r="D79">
        <v>179</v>
      </c>
      <c r="E79">
        <v>499</v>
      </c>
      <c r="F79" t="s">
        <v>13296</v>
      </c>
      <c r="G79">
        <v>964567</v>
      </c>
      <c r="H79" t="s">
        <v>13291</v>
      </c>
      <c r="I79">
        <v>0.64</v>
      </c>
      <c r="J79">
        <v>4</v>
      </c>
      <c r="K79">
        <v>1933</v>
      </c>
      <c r="L79">
        <v>7732</v>
      </c>
      <c r="M79" t="s">
        <v>301</v>
      </c>
      <c r="N79" t="s">
        <v>302</v>
      </c>
      <c r="O79" t="s">
        <v>303</v>
      </c>
    </row>
    <row r="80" spans="1:15">
      <c r="A80" t="s">
        <v>722</v>
      </c>
      <c r="B80" t="s">
        <v>723</v>
      </c>
      <c r="C80" t="s">
        <v>13075</v>
      </c>
      <c r="D80">
        <v>209</v>
      </c>
      <c r="E80">
        <v>499</v>
      </c>
      <c r="F80" t="s">
        <v>13296</v>
      </c>
      <c r="G80">
        <v>267464</v>
      </c>
      <c r="H80" t="s">
        <v>13291</v>
      </c>
      <c r="I80">
        <v>0.57999999999999996</v>
      </c>
      <c r="J80">
        <v>3.9</v>
      </c>
      <c r="K80">
        <v>536</v>
      </c>
      <c r="L80">
        <v>2090.4</v>
      </c>
      <c r="M80" t="s">
        <v>725</v>
      </c>
      <c r="N80" t="s">
        <v>726</v>
      </c>
      <c r="O80" t="s">
        <v>727</v>
      </c>
    </row>
    <row r="81" spans="1:15">
      <c r="A81" t="s">
        <v>288</v>
      </c>
      <c r="B81" t="s">
        <v>289</v>
      </c>
      <c r="C81" t="s">
        <v>13075</v>
      </c>
      <c r="D81">
        <v>199</v>
      </c>
      <c r="E81">
        <v>750</v>
      </c>
      <c r="F81" t="s">
        <v>13298</v>
      </c>
      <c r="G81">
        <v>56232000</v>
      </c>
      <c r="H81" t="s">
        <v>13291</v>
      </c>
      <c r="I81">
        <v>0.73</v>
      </c>
      <c r="J81">
        <v>4.5</v>
      </c>
      <c r="K81">
        <v>74976</v>
      </c>
      <c r="L81">
        <v>337392</v>
      </c>
      <c r="M81" t="s">
        <v>291</v>
      </c>
      <c r="N81" t="s">
        <v>292</v>
      </c>
      <c r="O81" t="s">
        <v>293</v>
      </c>
    </row>
    <row r="82" spans="1:15">
      <c r="A82" t="s">
        <v>742</v>
      </c>
      <c r="B82" t="s">
        <v>743</v>
      </c>
      <c r="C82" t="s">
        <v>13075</v>
      </c>
      <c r="D82">
        <v>399</v>
      </c>
      <c r="E82">
        <v>1099</v>
      </c>
      <c r="F82" t="s">
        <v>13298</v>
      </c>
      <c r="G82">
        <v>26671631</v>
      </c>
      <c r="H82" t="s">
        <v>13291</v>
      </c>
      <c r="I82">
        <v>0.64</v>
      </c>
      <c r="J82">
        <v>4.2</v>
      </c>
      <c r="K82">
        <v>24269</v>
      </c>
      <c r="L82">
        <v>101929.8</v>
      </c>
      <c r="M82" t="s">
        <v>6</v>
      </c>
      <c r="N82" t="s">
        <v>7</v>
      </c>
      <c r="O82" t="s">
        <v>8</v>
      </c>
    </row>
    <row r="83" spans="1:15">
      <c r="A83" t="s">
        <v>748</v>
      </c>
      <c r="B83" t="s">
        <v>749</v>
      </c>
      <c r="C83" t="s">
        <v>13075</v>
      </c>
      <c r="D83">
        <v>139</v>
      </c>
      <c r="E83">
        <v>249</v>
      </c>
      <c r="F83" t="s">
        <v>13296</v>
      </c>
      <c r="G83">
        <v>2335122</v>
      </c>
      <c r="H83" t="s">
        <v>13306</v>
      </c>
      <c r="I83">
        <v>0.44</v>
      </c>
      <c r="J83">
        <v>4</v>
      </c>
      <c r="K83">
        <v>9378</v>
      </c>
      <c r="L83">
        <v>37512</v>
      </c>
      <c r="M83" t="s">
        <v>222</v>
      </c>
      <c r="N83" t="s">
        <v>223</v>
      </c>
      <c r="O83" t="s">
        <v>224</v>
      </c>
    </row>
    <row r="84" spans="1:15">
      <c r="A84" t="s">
        <v>268</v>
      </c>
      <c r="B84" t="s">
        <v>269</v>
      </c>
      <c r="C84" t="s">
        <v>13075</v>
      </c>
      <c r="D84">
        <v>970</v>
      </c>
      <c r="E84">
        <v>1999</v>
      </c>
      <c r="F84" t="s">
        <v>13298</v>
      </c>
      <c r="G84">
        <v>367816</v>
      </c>
      <c r="H84" t="s">
        <v>13291</v>
      </c>
      <c r="I84">
        <v>0.51</v>
      </c>
      <c r="J84">
        <v>4.4000000000000004</v>
      </c>
      <c r="K84">
        <v>184</v>
      </c>
      <c r="L84">
        <v>809.6</v>
      </c>
      <c r="M84" t="s">
        <v>271</v>
      </c>
      <c r="N84" t="s">
        <v>272</v>
      </c>
      <c r="O84" t="s">
        <v>273</v>
      </c>
    </row>
    <row r="85" spans="1:15">
      <c r="A85" t="s">
        <v>764</v>
      </c>
      <c r="B85" t="s">
        <v>765</v>
      </c>
      <c r="C85" t="s">
        <v>13075</v>
      </c>
      <c r="D85">
        <v>299</v>
      </c>
      <c r="E85">
        <v>799</v>
      </c>
      <c r="F85" t="s">
        <v>13298</v>
      </c>
      <c r="G85">
        <v>23004009</v>
      </c>
      <c r="H85" t="s">
        <v>13291</v>
      </c>
      <c r="I85">
        <v>0.63</v>
      </c>
      <c r="J85">
        <v>4.4000000000000004</v>
      </c>
      <c r="K85">
        <v>28791</v>
      </c>
      <c r="L85">
        <v>126680.40000000001</v>
      </c>
      <c r="M85" t="s">
        <v>767</v>
      </c>
      <c r="N85" t="s">
        <v>768</v>
      </c>
      <c r="O85" t="s">
        <v>769</v>
      </c>
    </row>
    <row r="86" spans="1:15">
      <c r="A86" t="s">
        <v>774</v>
      </c>
      <c r="B86" t="s">
        <v>775</v>
      </c>
      <c r="C86" t="s">
        <v>13075</v>
      </c>
      <c r="D86">
        <v>325</v>
      </c>
      <c r="E86">
        <v>1299</v>
      </c>
      <c r="F86" t="s">
        <v>13298</v>
      </c>
      <c r="G86">
        <v>13738224</v>
      </c>
      <c r="H86" t="s">
        <v>13291</v>
      </c>
      <c r="I86">
        <v>0.75</v>
      </c>
      <c r="J86">
        <v>4.2</v>
      </c>
      <c r="K86">
        <v>10576</v>
      </c>
      <c r="L86">
        <v>44419.200000000004</v>
      </c>
      <c r="M86" t="s">
        <v>777</v>
      </c>
      <c r="N86" t="s">
        <v>778</v>
      </c>
      <c r="O86" t="s">
        <v>779</v>
      </c>
    </row>
    <row r="87" spans="1:15">
      <c r="A87" t="s">
        <v>278</v>
      </c>
      <c r="B87" t="s">
        <v>279</v>
      </c>
      <c r="C87" t="s">
        <v>13075</v>
      </c>
      <c r="D87">
        <v>299</v>
      </c>
      <c r="E87">
        <v>999</v>
      </c>
      <c r="F87" t="s">
        <v>13298</v>
      </c>
      <c r="G87">
        <v>20829150</v>
      </c>
      <c r="H87" t="s">
        <v>13291</v>
      </c>
      <c r="I87">
        <v>0.7</v>
      </c>
      <c r="J87">
        <v>4.3</v>
      </c>
      <c r="K87">
        <v>20850</v>
      </c>
      <c r="L87">
        <v>89655</v>
      </c>
      <c r="M87" t="s">
        <v>281</v>
      </c>
      <c r="N87" t="s">
        <v>282</v>
      </c>
      <c r="O87" t="s">
        <v>283</v>
      </c>
    </row>
    <row r="88" spans="1:15">
      <c r="A88" t="s">
        <v>258</v>
      </c>
      <c r="B88" t="s">
        <v>259</v>
      </c>
      <c r="C88" t="s">
        <v>13075</v>
      </c>
      <c r="D88">
        <v>299</v>
      </c>
      <c r="E88">
        <v>399</v>
      </c>
      <c r="F88" t="s">
        <v>13296</v>
      </c>
      <c r="G88">
        <v>1103634</v>
      </c>
      <c r="H88" t="s">
        <v>13306</v>
      </c>
      <c r="I88">
        <v>0.25</v>
      </c>
      <c r="J88">
        <v>4</v>
      </c>
      <c r="K88">
        <v>2766</v>
      </c>
      <c r="L88">
        <v>11064</v>
      </c>
      <c r="M88" t="s">
        <v>261</v>
      </c>
      <c r="N88" t="s">
        <v>262</v>
      </c>
      <c r="O88" t="s">
        <v>263</v>
      </c>
    </row>
    <row r="89" spans="1:15">
      <c r="A89" t="s">
        <v>219</v>
      </c>
      <c r="B89" t="s">
        <v>220</v>
      </c>
      <c r="C89" t="s">
        <v>13075</v>
      </c>
      <c r="D89">
        <v>59</v>
      </c>
      <c r="E89">
        <v>199</v>
      </c>
      <c r="F89" t="s">
        <v>13297</v>
      </c>
      <c r="G89">
        <v>1866023</v>
      </c>
      <c r="H89" t="s">
        <v>13291</v>
      </c>
      <c r="I89">
        <v>0.7</v>
      </c>
      <c r="J89">
        <v>4</v>
      </c>
      <c r="K89">
        <v>9377</v>
      </c>
      <c r="L89">
        <v>37508</v>
      </c>
      <c r="M89" t="s">
        <v>222</v>
      </c>
      <c r="N89" t="s">
        <v>223</v>
      </c>
      <c r="O89" t="s">
        <v>224</v>
      </c>
    </row>
    <row r="90" spans="1:15">
      <c r="A90" t="s">
        <v>799</v>
      </c>
      <c r="B90" t="s">
        <v>800</v>
      </c>
      <c r="C90" t="s">
        <v>13075</v>
      </c>
      <c r="D90">
        <v>199</v>
      </c>
      <c r="E90">
        <v>999</v>
      </c>
      <c r="F90" t="s">
        <v>13298</v>
      </c>
      <c r="G90">
        <v>126873</v>
      </c>
      <c r="H90" t="s">
        <v>13291</v>
      </c>
      <c r="I90">
        <v>0.8</v>
      </c>
      <c r="J90">
        <v>4.5</v>
      </c>
      <c r="K90">
        <v>127</v>
      </c>
      <c r="L90">
        <v>571.5</v>
      </c>
      <c r="M90" t="s">
        <v>802</v>
      </c>
      <c r="N90" t="s">
        <v>803</v>
      </c>
      <c r="O90" t="s">
        <v>804</v>
      </c>
    </row>
    <row r="91" spans="1:15">
      <c r="A91" t="s">
        <v>809</v>
      </c>
      <c r="B91" t="s">
        <v>810</v>
      </c>
      <c r="C91" t="s">
        <v>13075</v>
      </c>
      <c r="D91">
        <v>649</v>
      </c>
      <c r="E91">
        <v>1999</v>
      </c>
      <c r="F91" t="s">
        <v>13298</v>
      </c>
      <c r="G91">
        <v>48513731</v>
      </c>
      <c r="H91" t="s">
        <v>13291</v>
      </c>
      <c r="I91">
        <v>0.68</v>
      </c>
      <c r="J91">
        <v>4.2</v>
      </c>
      <c r="K91">
        <v>24269</v>
      </c>
      <c r="L91">
        <v>101929.8</v>
      </c>
      <c r="M91" t="s">
        <v>6</v>
      </c>
      <c r="N91" t="s">
        <v>7</v>
      </c>
      <c r="O91" t="s">
        <v>8</v>
      </c>
    </row>
    <row r="92" spans="1:15">
      <c r="A92" t="s">
        <v>189</v>
      </c>
      <c r="B92" t="s">
        <v>190</v>
      </c>
      <c r="C92" t="s">
        <v>13075</v>
      </c>
      <c r="D92">
        <v>970</v>
      </c>
      <c r="E92">
        <v>1799</v>
      </c>
      <c r="F92" t="s">
        <v>13298</v>
      </c>
      <c r="G92">
        <v>1466185</v>
      </c>
      <c r="H92" t="s">
        <v>13306</v>
      </c>
      <c r="I92">
        <v>0.46</v>
      </c>
      <c r="J92">
        <v>4.5</v>
      </c>
      <c r="K92">
        <v>815</v>
      </c>
      <c r="L92">
        <v>3667.5</v>
      </c>
      <c r="M92" t="s">
        <v>192</v>
      </c>
      <c r="N92" t="s">
        <v>193</v>
      </c>
      <c r="O92" t="s">
        <v>194</v>
      </c>
    </row>
    <row r="93" spans="1:15">
      <c r="A93" t="s">
        <v>143</v>
      </c>
      <c r="B93" t="s">
        <v>144</v>
      </c>
      <c r="C93" t="s">
        <v>13075</v>
      </c>
      <c r="D93">
        <v>349</v>
      </c>
      <c r="E93">
        <v>399</v>
      </c>
      <c r="F93" t="s">
        <v>13296</v>
      </c>
      <c r="G93">
        <v>7484043</v>
      </c>
      <c r="H93" t="s">
        <v>13306</v>
      </c>
      <c r="I93">
        <v>0.13</v>
      </c>
      <c r="J93">
        <v>4.4000000000000004</v>
      </c>
      <c r="K93">
        <v>18757</v>
      </c>
      <c r="L93">
        <v>82530.8</v>
      </c>
      <c r="M93" t="s">
        <v>146</v>
      </c>
      <c r="N93" t="s">
        <v>147</v>
      </c>
      <c r="O93" t="s">
        <v>148</v>
      </c>
    </row>
    <row r="94" spans="1:15">
      <c r="A94" t="s">
        <v>829</v>
      </c>
      <c r="B94" t="s">
        <v>830</v>
      </c>
      <c r="C94" t="s">
        <v>13075</v>
      </c>
      <c r="D94">
        <v>299</v>
      </c>
      <c r="E94">
        <v>699</v>
      </c>
      <c r="F94" t="s">
        <v>13298</v>
      </c>
      <c r="G94">
        <v>65959737</v>
      </c>
      <c r="H94" t="s">
        <v>13291</v>
      </c>
      <c r="I94">
        <v>0.56999999999999995</v>
      </c>
      <c r="J94">
        <v>4.2</v>
      </c>
      <c r="K94">
        <v>94363</v>
      </c>
      <c r="L94">
        <v>396324.60000000003</v>
      </c>
      <c r="M94" t="s">
        <v>36</v>
      </c>
      <c r="N94" t="s">
        <v>37</v>
      </c>
      <c r="O94" t="s">
        <v>38</v>
      </c>
    </row>
    <row r="95" spans="1:15">
      <c r="A95" t="s">
        <v>833</v>
      </c>
      <c r="B95" t="s">
        <v>834</v>
      </c>
      <c r="C95" t="s">
        <v>13075</v>
      </c>
      <c r="D95">
        <v>199</v>
      </c>
      <c r="E95">
        <v>999</v>
      </c>
      <c r="F95" t="s">
        <v>13298</v>
      </c>
      <c r="G95">
        <v>424575</v>
      </c>
      <c r="H95" t="s">
        <v>13291</v>
      </c>
      <c r="I95">
        <v>0.8</v>
      </c>
      <c r="J95">
        <v>4.0999999999999996</v>
      </c>
      <c r="K95">
        <v>425</v>
      </c>
      <c r="L95">
        <v>1742.4999999999998</v>
      </c>
      <c r="M95" t="s">
        <v>836</v>
      </c>
      <c r="N95" t="s">
        <v>837</v>
      </c>
      <c r="O95" t="s">
        <v>838</v>
      </c>
    </row>
    <row r="96" spans="1:15">
      <c r="A96" t="s">
        <v>134</v>
      </c>
      <c r="B96" t="s">
        <v>135</v>
      </c>
      <c r="C96" t="s">
        <v>13075</v>
      </c>
      <c r="D96">
        <v>159</v>
      </c>
      <c r="E96">
        <v>399</v>
      </c>
      <c r="F96" t="s">
        <v>13296</v>
      </c>
      <c r="G96">
        <v>1902432</v>
      </c>
      <c r="H96" t="s">
        <v>13291</v>
      </c>
      <c r="I96">
        <v>0.6</v>
      </c>
      <c r="J96">
        <v>4.0999999999999996</v>
      </c>
      <c r="K96">
        <v>4768</v>
      </c>
      <c r="L96">
        <v>19548.8</v>
      </c>
      <c r="M96" t="s">
        <v>136</v>
      </c>
      <c r="N96" t="s">
        <v>137</v>
      </c>
      <c r="O96" t="s">
        <v>138</v>
      </c>
    </row>
    <row r="97" spans="1:15">
      <c r="A97" t="s">
        <v>124</v>
      </c>
      <c r="B97" t="s">
        <v>125</v>
      </c>
      <c r="C97" t="s">
        <v>13075</v>
      </c>
      <c r="D97">
        <v>350</v>
      </c>
      <c r="E97">
        <v>899</v>
      </c>
      <c r="F97" t="s">
        <v>13298</v>
      </c>
      <c r="G97">
        <v>2033538</v>
      </c>
      <c r="H97" t="s">
        <v>13291</v>
      </c>
      <c r="I97">
        <v>0.61</v>
      </c>
      <c r="J97">
        <v>4.2</v>
      </c>
      <c r="K97">
        <v>2262</v>
      </c>
      <c r="L97">
        <v>9500.4</v>
      </c>
      <c r="M97" t="s">
        <v>127</v>
      </c>
      <c r="N97" t="s">
        <v>128</v>
      </c>
      <c r="O97" t="s">
        <v>129</v>
      </c>
    </row>
    <row r="98" spans="1:15">
      <c r="A98" t="s">
        <v>98</v>
      </c>
      <c r="B98" t="s">
        <v>99</v>
      </c>
      <c r="C98" t="s">
        <v>13075</v>
      </c>
      <c r="D98">
        <v>154</v>
      </c>
      <c r="E98">
        <v>339</v>
      </c>
      <c r="F98" t="s">
        <v>13296</v>
      </c>
      <c r="G98">
        <v>4539549</v>
      </c>
      <c r="H98" t="s">
        <v>13291</v>
      </c>
      <c r="I98">
        <v>0.55000000000000004</v>
      </c>
      <c r="J98">
        <v>4.3</v>
      </c>
      <c r="K98">
        <v>13391</v>
      </c>
      <c r="L98">
        <v>57581.299999999996</v>
      </c>
      <c r="M98" t="s">
        <v>101</v>
      </c>
      <c r="N98" t="s">
        <v>102</v>
      </c>
      <c r="O98" t="s">
        <v>103</v>
      </c>
    </row>
    <row r="99" spans="1:15">
      <c r="A99" t="s">
        <v>873</v>
      </c>
      <c r="B99" t="s">
        <v>874</v>
      </c>
      <c r="C99" t="s">
        <v>13075</v>
      </c>
      <c r="D99">
        <v>345</v>
      </c>
      <c r="E99">
        <v>999</v>
      </c>
      <c r="F99" t="s">
        <v>13298</v>
      </c>
      <c r="G99">
        <v>1095903</v>
      </c>
      <c r="H99" t="s">
        <v>13291</v>
      </c>
      <c r="I99">
        <v>0.65</v>
      </c>
      <c r="J99">
        <v>3.7</v>
      </c>
      <c r="K99">
        <v>1097</v>
      </c>
      <c r="L99">
        <v>4058.9</v>
      </c>
      <c r="M99" t="s">
        <v>876</v>
      </c>
      <c r="N99" t="s">
        <v>877</v>
      </c>
      <c r="O99" t="s">
        <v>878</v>
      </c>
    </row>
    <row r="100" spans="1:15">
      <c r="A100" t="s">
        <v>72</v>
      </c>
      <c r="B100" t="s">
        <v>73</v>
      </c>
      <c r="C100" t="s">
        <v>13075</v>
      </c>
      <c r="D100">
        <v>229</v>
      </c>
      <c r="E100">
        <v>299</v>
      </c>
      <c r="F100" t="s">
        <v>13296</v>
      </c>
      <c r="G100">
        <v>9092889</v>
      </c>
      <c r="H100" t="s">
        <v>13306</v>
      </c>
      <c r="I100">
        <v>0.23</v>
      </c>
      <c r="J100">
        <v>4.3</v>
      </c>
      <c r="K100">
        <v>30411</v>
      </c>
      <c r="L100">
        <v>130767.29999999999</v>
      </c>
      <c r="M100" t="s">
        <v>75</v>
      </c>
      <c r="N100" t="s">
        <v>76</v>
      </c>
      <c r="O100" t="s">
        <v>77</v>
      </c>
    </row>
    <row r="101" spans="1:15">
      <c r="A101" t="s">
        <v>893</v>
      </c>
      <c r="B101" t="s">
        <v>894</v>
      </c>
      <c r="C101" t="s">
        <v>13075</v>
      </c>
      <c r="D101">
        <v>719</v>
      </c>
      <c r="E101">
        <v>1499</v>
      </c>
      <c r="F101" t="s">
        <v>13298</v>
      </c>
      <c r="G101">
        <v>1566455</v>
      </c>
      <c r="H101" t="s">
        <v>13291</v>
      </c>
      <c r="I101">
        <v>0.52</v>
      </c>
      <c r="J101">
        <v>4.0999999999999996</v>
      </c>
      <c r="K101">
        <v>1045</v>
      </c>
      <c r="L101">
        <v>4284.5</v>
      </c>
      <c r="M101" t="s">
        <v>896</v>
      </c>
      <c r="N101" t="s">
        <v>897</v>
      </c>
      <c r="O101" t="s">
        <v>898</v>
      </c>
    </row>
    <row r="102" spans="1:15">
      <c r="A102" t="s">
        <v>62</v>
      </c>
      <c r="B102" t="s">
        <v>63</v>
      </c>
      <c r="C102" t="s">
        <v>13075</v>
      </c>
      <c r="D102">
        <v>176.63</v>
      </c>
      <c r="E102">
        <v>499</v>
      </c>
      <c r="F102" t="s">
        <v>13296</v>
      </c>
      <c r="G102">
        <v>7579311</v>
      </c>
      <c r="H102" t="s">
        <v>13291</v>
      </c>
      <c r="I102">
        <v>0.65</v>
      </c>
      <c r="J102">
        <v>4.0999999999999996</v>
      </c>
      <c r="K102">
        <v>15189</v>
      </c>
      <c r="L102">
        <v>62274.899999999994</v>
      </c>
      <c r="M102" t="s">
        <v>65</v>
      </c>
      <c r="N102" t="s">
        <v>66</v>
      </c>
      <c r="O102" t="s">
        <v>67</v>
      </c>
    </row>
    <row r="103" spans="1:15">
      <c r="A103" t="s">
        <v>913</v>
      </c>
      <c r="B103" t="s">
        <v>914</v>
      </c>
      <c r="C103" t="s">
        <v>13075</v>
      </c>
      <c r="D103">
        <v>849</v>
      </c>
      <c r="E103">
        <v>1809</v>
      </c>
      <c r="F103" t="s">
        <v>13298</v>
      </c>
      <c r="G103">
        <v>11843523</v>
      </c>
      <c r="H103" t="s">
        <v>13291</v>
      </c>
      <c r="I103">
        <v>0.53</v>
      </c>
      <c r="J103">
        <v>4.3</v>
      </c>
      <c r="K103">
        <v>6547</v>
      </c>
      <c r="L103">
        <v>28152.1</v>
      </c>
      <c r="M103" t="s">
        <v>915</v>
      </c>
      <c r="N103" t="s">
        <v>916</v>
      </c>
      <c r="O103" t="s">
        <v>917</v>
      </c>
    </row>
    <row r="104" spans="1:15">
      <c r="A104" t="s">
        <v>52</v>
      </c>
      <c r="B104" t="s">
        <v>53</v>
      </c>
      <c r="C104" t="s">
        <v>13075</v>
      </c>
      <c r="D104">
        <v>149</v>
      </c>
      <c r="E104">
        <v>1000</v>
      </c>
      <c r="F104" t="s">
        <v>13298</v>
      </c>
      <c r="G104">
        <v>24870000</v>
      </c>
      <c r="H104" t="s">
        <v>13291</v>
      </c>
      <c r="I104">
        <v>0.85</v>
      </c>
      <c r="J104">
        <v>3.9</v>
      </c>
      <c r="K104">
        <v>24870</v>
      </c>
      <c r="L104">
        <v>96993</v>
      </c>
      <c r="M104" t="s">
        <v>55</v>
      </c>
      <c r="N104" t="s">
        <v>56</v>
      </c>
      <c r="O104" t="s">
        <v>57</v>
      </c>
    </row>
    <row r="105" spans="1:15">
      <c r="A105" t="s">
        <v>43</v>
      </c>
      <c r="B105" t="s">
        <v>44</v>
      </c>
      <c r="C105" t="s">
        <v>13075</v>
      </c>
      <c r="D105">
        <v>154</v>
      </c>
      <c r="E105">
        <v>399</v>
      </c>
      <c r="F105" t="s">
        <v>13296</v>
      </c>
      <c r="G105">
        <v>6745095</v>
      </c>
      <c r="H105" t="s">
        <v>13291</v>
      </c>
      <c r="I105">
        <v>0.61</v>
      </c>
      <c r="J105">
        <v>4.2</v>
      </c>
      <c r="K105">
        <v>16905</v>
      </c>
      <c r="L105">
        <v>71001</v>
      </c>
      <c r="M105" t="s">
        <v>46</v>
      </c>
      <c r="N105" t="s">
        <v>47</v>
      </c>
      <c r="O105" t="s">
        <v>48</v>
      </c>
    </row>
    <row r="106" spans="1:15">
      <c r="A106" t="s">
        <v>937</v>
      </c>
      <c r="B106" t="s">
        <v>938</v>
      </c>
      <c r="C106" t="s">
        <v>13075</v>
      </c>
      <c r="D106">
        <v>349</v>
      </c>
      <c r="E106">
        <v>999</v>
      </c>
      <c r="F106" t="s">
        <v>13298</v>
      </c>
      <c r="G106">
        <v>13106880</v>
      </c>
      <c r="H106" t="s">
        <v>13291</v>
      </c>
      <c r="I106">
        <v>0.65</v>
      </c>
      <c r="J106">
        <v>4.2</v>
      </c>
      <c r="K106">
        <v>13120</v>
      </c>
      <c r="L106">
        <v>55104</v>
      </c>
      <c r="M106" t="s">
        <v>940</v>
      </c>
      <c r="N106" t="s">
        <v>941</v>
      </c>
      <c r="O106" t="s">
        <v>942</v>
      </c>
    </row>
    <row r="107" spans="1:15">
      <c r="A107" t="s">
        <v>947</v>
      </c>
      <c r="B107" t="s">
        <v>948</v>
      </c>
      <c r="C107" t="s">
        <v>13075</v>
      </c>
      <c r="D107">
        <v>399</v>
      </c>
      <c r="E107">
        <v>999</v>
      </c>
      <c r="F107" t="s">
        <v>13298</v>
      </c>
      <c r="G107">
        <v>2803194</v>
      </c>
      <c r="H107" t="s">
        <v>13291</v>
      </c>
      <c r="I107">
        <v>0.6</v>
      </c>
      <c r="J107">
        <v>4.3</v>
      </c>
      <c r="K107">
        <v>2806</v>
      </c>
      <c r="L107">
        <v>12065.8</v>
      </c>
      <c r="M107" t="s">
        <v>950</v>
      </c>
      <c r="N107" t="s">
        <v>951</v>
      </c>
      <c r="O107" t="s">
        <v>952</v>
      </c>
    </row>
    <row r="108" spans="1:15">
      <c r="A108" t="s">
        <v>957</v>
      </c>
      <c r="B108" t="s">
        <v>958</v>
      </c>
      <c r="C108" t="s">
        <v>13075</v>
      </c>
      <c r="D108">
        <v>449</v>
      </c>
      <c r="E108">
        <v>1299</v>
      </c>
      <c r="F108" t="s">
        <v>13298</v>
      </c>
      <c r="G108">
        <v>31525431</v>
      </c>
      <c r="H108" t="s">
        <v>13291</v>
      </c>
      <c r="I108">
        <v>0.65</v>
      </c>
      <c r="J108">
        <v>4.2</v>
      </c>
      <c r="K108">
        <v>24269</v>
      </c>
      <c r="L108">
        <v>101929.8</v>
      </c>
      <c r="M108" t="s">
        <v>6</v>
      </c>
      <c r="N108" t="s">
        <v>7</v>
      </c>
      <c r="O108" t="s">
        <v>8</v>
      </c>
    </row>
    <row r="109" spans="1:15">
      <c r="A109" t="s">
        <v>961</v>
      </c>
      <c r="B109" t="s">
        <v>962</v>
      </c>
      <c r="C109" t="s">
        <v>13075</v>
      </c>
      <c r="D109">
        <v>299</v>
      </c>
      <c r="E109">
        <v>999</v>
      </c>
      <c r="F109" t="s">
        <v>13298</v>
      </c>
      <c r="G109">
        <v>765234</v>
      </c>
      <c r="H109" t="s">
        <v>13291</v>
      </c>
      <c r="I109">
        <v>0.7</v>
      </c>
      <c r="J109">
        <v>4.3</v>
      </c>
      <c r="K109">
        <v>766</v>
      </c>
      <c r="L109">
        <v>3293.7999999999997</v>
      </c>
      <c r="M109" t="s">
        <v>964</v>
      </c>
      <c r="N109" t="s">
        <v>965</v>
      </c>
      <c r="O109" t="s">
        <v>966</v>
      </c>
    </row>
    <row r="110" spans="1:15">
      <c r="A110" t="s">
        <v>33</v>
      </c>
      <c r="B110" t="s">
        <v>34</v>
      </c>
      <c r="C110" t="s">
        <v>13075</v>
      </c>
      <c r="D110">
        <v>329</v>
      </c>
      <c r="E110">
        <v>699</v>
      </c>
      <c r="F110" t="s">
        <v>13298</v>
      </c>
      <c r="G110">
        <v>65960436</v>
      </c>
      <c r="H110" t="s">
        <v>13291</v>
      </c>
      <c r="I110">
        <v>0.53</v>
      </c>
      <c r="J110">
        <v>4.2</v>
      </c>
      <c r="K110">
        <v>94364</v>
      </c>
      <c r="L110">
        <v>396328.8</v>
      </c>
      <c r="M110" t="s">
        <v>36</v>
      </c>
      <c r="N110" t="s">
        <v>37</v>
      </c>
      <c r="O110" t="s">
        <v>38</v>
      </c>
    </row>
    <row r="111" spans="1:15">
      <c r="A111" t="s">
        <v>981</v>
      </c>
      <c r="B111" t="s">
        <v>982</v>
      </c>
      <c r="C111" t="s">
        <v>13075</v>
      </c>
      <c r="D111">
        <v>99</v>
      </c>
      <c r="E111">
        <v>800</v>
      </c>
      <c r="F111" t="s">
        <v>13298</v>
      </c>
      <c r="G111">
        <v>19896800</v>
      </c>
      <c r="H111" t="s">
        <v>13291</v>
      </c>
      <c r="I111">
        <v>0.88</v>
      </c>
      <c r="J111">
        <v>3.9</v>
      </c>
      <c r="K111">
        <v>24871</v>
      </c>
      <c r="L111">
        <v>96996.9</v>
      </c>
      <c r="M111" t="s">
        <v>55</v>
      </c>
      <c r="N111" t="s">
        <v>56</v>
      </c>
      <c r="O111" t="s">
        <v>57</v>
      </c>
    </row>
    <row r="112" spans="1:15">
      <c r="A112" t="s">
        <v>23</v>
      </c>
      <c r="B112" t="s">
        <v>24</v>
      </c>
      <c r="C112" t="s">
        <v>13075</v>
      </c>
      <c r="D112">
        <v>199</v>
      </c>
      <c r="E112">
        <v>999</v>
      </c>
      <c r="F112" t="s">
        <v>13298</v>
      </c>
      <c r="G112">
        <v>7920072</v>
      </c>
      <c r="H112" t="s">
        <v>13291</v>
      </c>
      <c r="I112">
        <v>0.8</v>
      </c>
      <c r="J112">
        <v>3.9</v>
      </c>
      <c r="K112">
        <v>7928</v>
      </c>
      <c r="L112">
        <v>30919.200000000001</v>
      </c>
      <c r="M112" t="s">
        <v>26</v>
      </c>
      <c r="N112" t="s">
        <v>27</v>
      </c>
      <c r="O112" t="s">
        <v>28</v>
      </c>
    </row>
    <row r="113" spans="1:15">
      <c r="A113" t="s">
        <v>997</v>
      </c>
      <c r="B113" t="s">
        <v>998</v>
      </c>
      <c r="C113" t="s">
        <v>13075</v>
      </c>
      <c r="D113">
        <v>273.10000000000002</v>
      </c>
      <c r="E113">
        <v>999</v>
      </c>
      <c r="F113" t="s">
        <v>13298</v>
      </c>
      <c r="G113">
        <v>20829150</v>
      </c>
      <c r="H113" t="s">
        <v>13291</v>
      </c>
      <c r="I113">
        <v>0.73</v>
      </c>
      <c r="J113">
        <v>4.3</v>
      </c>
      <c r="K113">
        <v>20850</v>
      </c>
      <c r="L113">
        <v>89655</v>
      </c>
      <c r="M113" t="s">
        <v>281</v>
      </c>
      <c r="N113" t="s">
        <v>282</v>
      </c>
      <c r="O113" t="s">
        <v>283</v>
      </c>
    </row>
    <row r="114" spans="1:15">
      <c r="A114" t="s">
        <v>13</v>
      </c>
      <c r="B114" t="s">
        <v>14</v>
      </c>
      <c r="C114" t="s">
        <v>13075</v>
      </c>
      <c r="D114">
        <v>199</v>
      </c>
      <c r="E114">
        <v>349</v>
      </c>
      <c r="F114" t="s">
        <v>13296</v>
      </c>
      <c r="G114">
        <v>15353906</v>
      </c>
      <c r="H114" t="s">
        <v>13306</v>
      </c>
      <c r="I114">
        <v>0.43</v>
      </c>
      <c r="J114">
        <v>4</v>
      </c>
      <c r="K114">
        <v>43994</v>
      </c>
      <c r="L114">
        <v>175976</v>
      </c>
      <c r="M114" t="s">
        <v>16</v>
      </c>
      <c r="N114" t="s">
        <v>17</v>
      </c>
      <c r="O114" t="s">
        <v>18</v>
      </c>
    </row>
    <row r="115" spans="1:15">
      <c r="A115" t="s">
        <v>1012</v>
      </c>
      <c r="B115" t="s">
        <v>1013</v>
      </c>
      <c r="C115" t="s">
        <v>13075</v>
      </c>
      <c r="D115">
        <v>399</v>
      </c>
      <c r="E115">
        <v>999</v>
      </c>
      <c r="F115" t="s">
        <v>13298</v>
      </c>
      <c r="G115">
        <v>1778220</v>
      </c>
      <c r="H115" t="s">
        <v>13291</v>
      </c>
      <c r="I115">
        <v>0.6</v>
      </c>
      <c r="J115">
        <v>4.0999999999999996</v>
      </c>
      <c r="K115">
        <v>1780</v>
      </c>
      <c r="L115">
        <v>7297.9999999999991</v>
      </c>
      <c r="M115" t="s">
        <v>686</v>
      </c>
      <c r="N115" t="s">
        <v>687</v>
      </c>
      <c r="O115" t="s">
        <v>688</v>
      </c>
    </row>
    <row r="116" spans="1:15">
      <c r="A116" t="s">
        <v>2</v>
      </c>
      <c r="B116" t="s">
        <v>3</v>
      </c>
      <c r="C116" t="s">
        <v>13075</v>
      </c>
      <c r="D116">
        <v>399</v>
      </c>
      <c r="E116">
        <v>1099</v>
      </c>
      <c r="F116" t="s">
        <v>13298</v>
      </c>
      <c r="G116">
        <v>26671631</v>
      </c>
      <c r="H116" t="s">
        <v>13291</v>
      </c>
      <c r="I116">
        <v>0.64</v>
      </c>
      <c r="J116">
        <v>4.2</v>
      </c>
      <c r="K116">
        <v>24269</v>
      </c>
      <c r="L116">
        <v>101929.8</v>
      </c>
      <c r="M116" t="s">
        <v>6</v>
      </c>
      <c r="N116" t="s">
        <v>7</v>
      </c>
      <c r="O116" t="s">
        <v>8</v>
      </c>
    </row>
    <row r="117" spans="1:15">
      <c r="A117" t="s">
        <v>1027</v>
      </c>
      <c r="B117" t="s">
        <v>1028</v>
      </c>
      <c r="C117" t="s">
        <v>13075</v>
      </c>
      <c r="D117">
        <v>210</v>
      </c>
      <c r="E117">
        <v>399</v>
      </c>
      <c r="F117" t="s">
        <v>13296</v>
      </c>
      <c r="G117">
        <v>685083</v>
      </c>
      <c r="H117" t="s">
        <v>13306</v>
      </c>
      <c r="I117">
        <v>0.47</v>
      </c>
      <c r="J117">
        <v>4.0999999999999996</v>
      </c>
      <c r="K117">
        <v>1717</v>
      </c>
      <c r="L117">
        <v>7039.7</v>
      </c>
      <c r="M117" t="s">
        <v>1030</v>
      </c>
      <c r="N117" t="s">
        <v>1031</v>
      </c>
      <c r="O117" t="s">
        <v>1032</v>
      </c>
    </row>
    <row r="118" spans="1:15">
      <c r="A118" t="s">
        <v>703</v>
      </c>
      <c r="B118" t="s">
        <v>704</v>
      </c>
      <c r="C118" t="s">
        <v>13075</v>
      </c>
      <c r="D118">
        <v>179</v>
      </c>
      <c r="E118">
        <v>399</v>
      </c>
      <c r="F118" t="s">
        <v>13296</v>
      </c>
      <c r="G118">
        <v>567777</v>
      </c>
      <c r="H118" t="s">
        <v>13291</v>
      </c>
      <c r="I118">
        <v>0.55000000000000004</v>
      </c>
      <c r="J118">
        <v>4</v>
      </c>
      <c r="K118">
        <v>1423</v>
      </c>
      <c r="L118">
        <v>5692</v>
      </c>
      <c r="M118" t="s">
        <v>706</v>
      </c>
      <c r="N118" t="s">
        <v>707</v>
      </c>
      <c r="O118" t="s">
        <v>708</v>
      </c>
    </row>
    <row r="119" spans="1:15">
      <c r="A119" t="s">
        <v>1047</v>
      </c>
      <c r="B119" t="s">
        <v>1048</v>
      </c>
      <c r="C119" t="s">
        <v>13075</v>
      </c>
      <c r="D119">
        <v>347</v>
      </c>
      <c r="E119">
        <v>999</v>
      </c>
      <c r="F119" t="s">
        <v>13298</v>
      </c>
      <c r="G119">
        <v>1119879</v>
      </c>
      <c r="H119" t="s">
        <v>13291</v>
      </c>
      <c r="I119">
        <v>0.65</v>
      </c>
      <c r="J119">
        <v>3.5</v>
      </c>
      <c r="K119">
        <v>1121</v>
      </c>
      <c r="L119">
        <v>3923.5</v>
      </c>
      <c r="M119" t="s">
        <v>1050</v>
      </c>
      <c r="N119" t="s">
        <v>1051</v>
      </c>
      <c r="O119" t="s">
        <v>1052</v>
      </c>
    </row>
    <row r="120" spans="1:15">
      <c r="A120" t="s">
        <v>1057</v>
      </c>
      <c r="B120" t="s">
        <v>1058</v>
      </c>
      <c r="C120" t="s">
        <v>13075</v>
      </c>
      <c r="D120">
        <v>149</v>
      </c>
      <c r="E120">
        <v>999</v>
      </c>
      <c r="F120" t="s">
        <v>13298</v>
      </c>
      <c r="G120">
        <v>1311687</v>
      </c>
      <c r="H120" t="s">
        <v>13291</v>
      </c>
      <c r="I120">
        <v>0.85</v>
      </c>
      <c r="J120">
        <v>4</v>
      </c>
      <c r="K120">
        <v>1313</v>
      </c>
      <c r="L120">
        <v>5252</v>
      </c>
      <c r="M120" t="s">
        <v>575</v>
      </c>
      <c r="N120" t="s">
        <v>576</v>
      </c>
      <c r="O120" t="s">
        <v>577</v>
      </c>
    </row>
    <row r="121" spans="1:15">
      <c r="A121" t="s">
        <v>1062</v>
      </c>
      <c r="B121" t="s">
        <v>1063</v>
      </c>
      <c r="C121" t="s">
        <v>13075</v>
      </c>
      <c r="D121">
        <v>228</v>
      </c>
      <c r="E121">
        <v>899</v>
      </c>
      <c r="F121" t="s">
        <v>13298</v>
      </c>
      <c r="G121">
        <v>118668</v>
      </c>
      <c r="H121" t="s">
        <v>13291</v>
      </c>
      <c r="I121">
        <v>0.75</v>
      </c>
      <c r="J121">
        <v>3.8</v>
      </c>
      <c r="K121">
        <v>132</v>
      </c>
      <c r="L121">
        <v>501.59999999999997</v>
      </c>
      <c r="M121" t="s">
        <v>1065</v>
      </c>
      <c r="N121" t="s">
        <v>1066</v>
      </c>
      <c r="O121" t="s">
        <v>1067</v>
      </c>
    </row>
    <row r="122" spans="1:15">
      <c r="A122" t="s">
        <v>1072</v>
      </c>
      <c r="B122" t="s">
        <v>1073</v>
      </c>
      <c r="C122" t="s">
        <v>13075</v>
      </c>
      <c r="D122">
        <v>1599</v>
      </c>
      <c r="E122">
        <v>1999</v>
      </c>
      <c r="F122" t="s">
        <v>13298</v>
      </c>
      <c r="G122">
        <v>3900049</v>
      </c>
      <c r="H122" t="s">
        <v>13306</v>
      </c>
      <c r="I122">
        <v>0.2</v>
      </c>
      <c r="J122">
        <v>4.4000000000000004</v>
      </c>
      <c r="K122">
        <v>1951</v>
      </c>
      <c r="L122">
        <v>8584.4000000000015</v>
      </c>
      <c r="M122" t="s">
        <v>1075</v>
      </c>
      <c r="N122" t="s">
        <v>1076</v>
      </c>
      <c r="O122" t="s">
        <v>1077</v>
      </c>
    </row>
    <row r="123" spans="1:15">
      <c r="A123" t="s">
        <v>693</v>
      </c>
      <c r="B123" t="s">
        <v>694</v>
      </c>
      <c r="C123" t="s">
        <v>13075</v>
      </c>
      <c r="D123">
        <v>199</v>
      </c>
      <c r="E123">
        <v>499</v>
      </c>
      <c r="F123" t="s">
        <v>13296</v>
      </c>
      <c r="G123">
        <v>300398</v>
      </c>
      <c r="H123" t="s">
        <v>13291</v>
      </c>
      <c r="I123">
        <v>0.6</v>
      </c>
      <c r="J123">
        <v>4.0999999999999996</v>
      </c>
      <c r="K123">
        <v>602</v>
      </c>
      <c r="L123">
        <v>2468.1999999999998</v>
      </c>
      <c r="M123" t="s">
        <v>696</v>
      </c>
      <c r="N123" t="s">
        <v>697</v>
      </c>
      <c r="O123" t="s">
        <v>698</v>
      </c>
    </row>
    <row r="124" spans="1:15">
      <c r="A124" t="s">
        <v>673</v>
      </c>
      <c r="B124" t="s">
        <v>674</v>
      </c>
      <c r="C124" t="s">
        <v>13075</v>
      </c>
      <c r="D124">
        <v>115</v>
      </c>
      <c r="E124">
        <v>499</v>
      </c>
      <c r="F124" t="s">
        <v>13296</v>
      </c>
      <c r="G124">
        <v>3858268</v>
      </c>
      <c r="H124" t="s">
        <v>13291</v>
      </c>
      <c r="I124">
        <v>0.77</v>
      </c>
      <c r="J124">
        <v>4</v>
      </c>
      <c r="K124">
        <v>7732</v>
      </c>
      <c r="L124">
        <v>30928</v>
      </c>
      <c r="M124" t="s">
        <v>676</v>
      </c>
      <c r="N124" t="s">
        <v>677</v>
      </c>
      <c r="O124" t="s">
        <v>678</v>
      </c>
    </row>
    <row r="125" spans="1:15">
      <c r="A125" t="s">
        <v>638</v>
      </c>
      <c r="B125" t="s">
        <v>639</v>
      </c>
      <c r="C125" t="s">
        <v>13075</v>
      </c>
      <c r="D125">
        <v>219</v>
      </c>
      <c r="E125">
        <v>700</v>
      </c>
      <c r="F125" t="s">
        <v>13298</v>
      </c>
      <c r="G125">
        <v>14036400</v>
      </c>
      <c r="H125" t="s">
        <v>13291</v>
      </c>
      <c r="I125">
        <v>0.69</v>
      </c>
      <c r="J125">
        <v>4.3</v>
      </c>
      <c r="K125">
        <v>20052</v>
      </c>
      <c r="L125">
        <v>86223.599999999991</v>
      </c>
      <c r="M125" t="s">
        <v>641</v>
      </c>
      <c r="N125" t="s">
        <v>642</v>
      </c>
      <c r="O125" t="s">
        <v>643</v>
      </c>
    </row>
    <row r="126" spans="1:15">
      <c r="A126" t="s">
        <v>482</v>
      </c>
      <c r="B126" t="s">
        <v>483</v>
      </c>
      <c r="C126" t="s">
        <v>13075</v>
      </c>
      <c r="D126">
        <v>799</v>
      </c>
      <c r="E126">
        <v>2100</v>
      </c>
      <c r="F126" t="s">
        <v>13298</v>
      </c>
      <c r="G126">
        <v>17194800</v>
      </c>
      <c r="H126" t="s">
        <v>13291</v>
      </c>
      <c r="I126">
        <v>0.62</v>
      </c>
      <c r="J126">
        <v>4.3</v>
      </c>
      <c r="K126">
        <v>8188</v>
      </c>
      <c r="L126">
        <v>35208.400000000001</v>
      </c>
      <c r="M126" t="s">
        <v>485</v>
      </c>
      <c r="N126" t="s">
        <v>486</v>
      </c>
      <c r="O126" t="s">
        <v>487</v>
      </c>
    </row>
    <row r="127" spans="1:15">
      <c r="A127" t="s">
        <v>342</v>
      </c>
      <c r="B127" t="s">
        <v>343</v>
      </c>
      <c r="C127" t="s">
        <v>13075</v>
      </c>
      <c r="D127">
        <v>899</v>
      </c>
      <c r="E127">
        <v>1900</v>
      </c>
      <c r="F127" t="s">
        <v>13298</v>
      </c>
      <c r="G127">
        <v>25748800</v>
      </c>
      <c r="H127" t="s">
        <v>13291</v>
      </c>
      <c r="I127">
        <v>0.53</v>
      </c>
      <c r="J127">
        <v>4.4000000000000004</v>
      </c>
      <c r="K127">
        <v>13552</v>
      </c>
      <c r="L127">
        <v>59628.800000000003</v>
      </c>
      <c r="M127" t="s">
        <v>345</v>
      </c>
      <c r="N127" t="s">
        <v>346</v>
      </c>
      <c r="O127" t="s">
        <v>347</v>
      </c>
    </row>
    <row r="128" spans="1:15">
      <c r="A128" t="s">
        <v>336</v>
      </c>
      <c r="B128" t="s">
        <v>337</v>
      </c>
      <c r="C128" t="s">
        <v>13075</v>
      </c>
      <c r="D128">
        <v>99</v>
      </c>
      <c r="E128">
        <v>666.66</v>
      </c>
      <c r="F128" t="s">
        <v>13298</v>
      </c>
      <c r="G128">
        <v>16579834.199999999</v>
      </c>
      <c r="H128" t="s">
        <v>13291</v>
      </c>
      <c r="I128">
        <v>0.85</v>
      </c>
      <c r="J128">
        <v>3.9</v>
      </c>
      <c r="K128">
        <v>24870</v>
      </c>
      <c r="L128">
        <v>96993</v>
      </c>
      <c r="M128" t="s">
        <v>3472</v>
      </c>
      <c r="N128" t="s">
        <v>3473</v>
      </c>
      <c r="O128" t="s">
        <v>3474</v>
      </c>
    </row>
    <row r="129" spans="1:15">
      <c r="A129" t="s">
        <v>268</v>
      </c>
      <c r="B129" t="s">
        <v>269</v>
      </c>
      <c r="C129" t="s">
        <v>13075</v>
      </c>
      <c r="D129">
        <v>970</v>
      </c>
      <c r="E129">
        <v>1999</v>
      </c>
      <c r="F129" t="s">
        <v>13298</v>
      </c>
      <c r="G129">
        <v>367816</v>
      </c>
      <c r="H129" t="s">
        <v>13291</v>
      </c>
      <c r="I129">
        <v>0.51</v>
      </c>
      <c r="J129">
        <v>4.4000000000000004</v>
      </c>
      <c r="K129">
        <v>184</v>
      </c>
      <c r="L129">
        <v>809.6</v>
      </c>
      <c r="M129" t="s">
        <v>271</v>
      </c>
      <c r="N129" t="s">
        <v>272</v>
      </c>
      <c r="O129" t="s">
        <v>273</v>
      </c>
    </row>
    <row r="130" spans="1:15">
      <c r="A130" t="s">
        <v>278</v>
      </c>
      <c r="B130" t="s">
        <v>279</v>
      </c>
      <c r="C130" t="s">
        <v>13075</v>
      </c>
      <c r="D130">
        <v>299</v>
      </c>
      <c r="E130">
        <v>999</v>
      </c>
      <c r="F130" t="s">
        <v>13298</v>
      </c>
      <c r="G130">
        <v>20829150</v>
      </c>
      <c r="H130" t="s">
        <v>13291</v>
      </c>
      <c r="I130">
        <v>0.7</v>
      </c>
      <c r="J130">
        <v>4.3</v>
      </c>
      <c r="K130">
        <v>20850</v>
      </c>
      <c r="L130">
        <v>89655</v>
      </c>
      <c r="M130" t="s">
        <v>4165</v>
      </c>
      <c r="N130" t="s">
        <v>4166</v>
      </c>
      <c r="O130" t="s">
        <v>4167</v>
      </c>
    </row>
    <row r="131" spans="1:15">
      <c r="A131" t="s">
        <v>4036</v>
      </c>
      <c r="B131" t="s">
        <v>4037</v>
      </c>
      <c r="C131" t="s">
        <v>13075</v>
      </c>
      <c r="D131">
        <v>139</v>
      </c>
      <c r="E131">
        <v>249</v>
      </c>
      <c r="F131" t="s">
        <v>13296</v>
      </c>
      <c r="G131">
        <v>2334873</v>
      </c>
      <c r="H131" t="s">
        <v>13306</v>
      </c>
      <c r="I131">
        <v>0.44</v>
      </c>
      <c r="J131">
        <v>4</v>
      </c>
      <c r="K131">
        <v>9377</v>
      </c>
      <c r="L131">
        <v>37508</v>
      </c>
      <c r="M131" t="s">
        <v>222</v>
      </c>
      <c r="N131" t="s">
        <v>223</v>
      </c>
      <c r="O131" t="s">
        <v>224</v>
      </c>
    </row>
    <row r="132" spans="1:15">
      <c r="A132" t="s">
        <v>219</v>
      </c>
      <c r="B132" t="s">
        <v>220</v>
      </c>
      <c r="C132" t="s">
        <v>13075</v>
      </c>
      <c r="D132">
        <v>59</v>
      </c>
      <c r="E132">
        <v>199</v>
      </c>
      <c r="F132" t="s">
        <v>13297</v>
      </c>
      <c r="G132">
        <v>1866023</v>
      </c>
      <c r="H132" t="s">
        <v>13291</v>
      </c>
      <c r="I132">
        <v>0.7</v>
      </c>
      <c r="J132">
        <v>4</v>
      </c>
      <c r="K132">
        <v>9377</v>
      </c>
      <c r="L132">
        <v>37508</v>
      </c>
      <c r="M132" t="s">
        <v>222</v>
      </c>
      <c r="N132" t="s">
        <v>223</v>
      </c>
      <c r="O132" t="s">
        <v>224</v>
      </c>
    </row>
    <row r="133" spans="1:15">
      <c r="A133" t="s">
        <v>1172</v>
      </c>
      <c r="B133" t="s">
        <v>1173</v>
      </c>
      <c r="C133" t="s">
        <v>13075</v>
      </c>
      <c r="D133">
        <v>399</v>
      </c>
      <c r="E133">
        <v>999</v>
      </c>
      <c r="F133" t="s">
        <v>13298</v>
      </c>
      <c r="G133">
        <v>2803194</v>
      </c>
      <c r="H133" t="s">
        <v>13291</v>
      </c>
      <c r="I133">
        <v>0.6</v>
      </c>
      <c r="J133">
        <v>4.3</v>
      </c>
      <c r="K133">
        <v>2806</v>
      </c>
      <c r="L133">
        <v>12065.8</v>
      </c>
      <c r="M133" t="s">
        <v>950</v>
      </c>
      <c r="N133" t="s">
        <v>951</v>
      </c>
      <c r="O133" t="s">
        <v>952</v>
      </c>
    </row>
    <row r="134" spans="1:15">
      <c r="A134" t="s">
        <v>169</v>
      </c>
      <c r="B134" t="s">
        <v>170</v>
      </c>
      <c r="C134" t="s">
        <v>13075</v>
      </c>
      <c r="D134">
        <v>199</v>
      </c>
      <c r="E134">
        <v>499</v>
      </c>
      <c r="F134" t="s">
        <v>13296</v>
      </c>
      <c r="G134">
        <v>6509455</v>
      </c>
      <c r="H134" t="s">
        <v>13291</v>
      </c>
      <c r="I134">
        <v>0.6</v>
      </c>
      <c r="J134">
        <v>4.0999999999999996</v>
      </c>
      <c r="K134">
        <v>13045</v>
      </c>
      <c r="L134">
        <v>53484.499999999993</v>
      </c>
      <c r="M134" t="s">
        <v>3935</v>
      </c>
      <c r="N134" t="s">
        <v>3936</v>
      </c>
      <c r="O134" t="s">
        <v>3937</v>
      </c>
    </row>
    <row r="135" spans="1:15">
      <c r="A135" t="s">
        <v>1188</v>
      </c>
      <c r="B135" t="s">
        <v>1189</v>
      </c>
      <c r="C135" t="s">
        <v>13075</v>
      </c>
      <c r="D135">
        <v>179</v>
      </c>
      <c r="E135">
        <v>299</v>
      </c>
      <c r="F135" t="s">
        <v>13296</v>
      </c>
      <c r="G135">
        <v>24219</v>
      </c>
      <c r="H135" t="s">
        <v>13306</v>
      </c>
      <c r="I135">
        <v>0.4</v>
      </c>
      <c r="J135">
        <v>3.9</v>
      </c>
      <c r="K135">
        <v>81</v>
      </c>
      <c r="L135">
        <v>315.89999999999998</v>
      </c>
      <c r="M135" t="s">
        <v>1191</v>
      </c>
      <c r="N135" t="s">
        <v>1192</v>
      </c>
      <c r="O135" t="s">
        <v>1193</v>
      </c>
    </row>
    <row r="136" spans="1:15">
      <c r="A136" t="s">
        <v>1198</v>
      </c>
      <c r="B136" t="s">
        <v>1199</v>
      </c>
      <c r="C136" t="s">
        <v>13075</v>
      </c>
      <c r="D136">
        <v>689</v>
      </c>
      <c r="E136">
        <v>1500</v>
      </c>
      <c r="F136" t="s">
        <v>13298</v>
      </c>
      <c r="G136">
        <v>63451500</v>
      </c>
      <c r="H136" t="s">
        <v>13291</v>
      </c>
      <c r="I136">
        <v>0.54</v>
      </c>
      <c r="J136">
        <v>4.2</v>
      </c>
      <c r="K136">
        <v>42301</v>
      </c>
      <c r="L136">
        <v>177664.2</v>
      </c>
      <c r="M136" t="s">
        <v>1201</v>
      </c>
      <c r="N136" t="s">
        <v>1202</v>
      </c>
      <c r="O136" t="s">
        <v>1203</v>
      </c>
    </row>
    <row r="137" spans="1:15">
      <c r="A137" t="s">
        <v>164</v>
      </c>
      <c r="B137" t="s">
        <v>165</v>
      </c>
      <c r="C137" t="s">
        <v>13075</v>
      </c>
      <c r="D137">
        <v>249</v>
      </c>
      <c r="E137">
        <v>399</v>
      </c>
      <c r="F137" t="s">
        <v>13296</v>
      </c>
      <c r="G137">
        <v>17553606</v>
      </c>
      <c r="H137" t="s">
        <v>13306</v>
      </c>
      <c r="I137">
        <v>0.38</v>
      </c>
      <c r="J137">
        <v>4</v>
      </c>
      <c r="K137">
        <v>43994</v>
      </c>
      <c r="L137">
        <v>175976</v>
      </c>
      <c r="M137" t="s">
        <v>16</v>
      </c>
      <c r="N137" t="s">
        <v>17</v>
      </c>
      <c r="O137" t="s">
        <v>18</v>
      </c>
    </row>
    <row r="138" spans="1:15">
      <c r="A138" t="s">
        <v>1218</v>
      </c>
      <c r="B138" t="s">
        <v>1219</v>
      </c>
      <c r="C138" t="s">
        <v>13075</v>
      </c>
      <c r="D138">
        <v>249</v>
      </c>
      <c r="E138">
        <v>931</v>
      </c>
      <c r="F138" t="s">
        <v>13298</v>
      </c>
      <c r="G138">
        <v>1000825</v>
      </c>
      <c r="H138" t="s">
        <v>13291</v>
      </c>
      <c r="I138">
        <v>0.73</v>
      </c>
      <c r="J138">
        <v>3.9</v>
      </c>
      <c r="K138">
        <v>1075</v>
      </c>
      <c r="L138">
        <v>4192.5</v>
      </c>
      <c r="M138" t="s">
        <v>329</v>
      </c>
      <c r="N138" t="s">
        <v>330</v>
      </c>
      <c r="O138" t="s">
        <v>331</v>
      </c>
    </row>
    <row r="139" spans="1:15">
      <c r="A139" t="s">
        <v>189</v>
      </c>
      <c r="B139" t="s">
        <v>190</v>
      </c>
      <c r="C139" t="s">
        <v>13075</v>
      </c>
      <c r="D139">
        <v>970</v>
      </c>
      <c r="E139">
        <v>1799</v>
      </c>
      <c r="F139" t="s">
        <v>13298</v>
      </c>
      <c r="G139">
        <v>1466185</v>
      </c>
      <c r="H139" t="s">
        <v>13306</v>
      </c>
      <c r="I139">
        <v>0.46</v>
      </c>
      <c r="J139">
        <v>4.5</v>
      </c>
      <c r="K139">
        <v>815</v>
      </c>
      <c r="L139">
        <v>3667.5</v>
      </c>
      <c r="M139" t="s">
        <v>192</v>
      </c>
      <c r="N139" t="s">
        <v>193</v>
      </c>
      <c r="O139" t="s">
        <v>194</v>
      </c>
    </row>
    <row r="140" spans="1:15">
      <c r="A140" t="s">
        <v>143</v>
      </c>
      <c r="B140" t="s">
        <v>144</v>
      </c>
      <c r="C140" t="s">
        <v>13075</v>
      </c>
      <c r="D140">
        <v>349</v>
      </c>
      <c r="E140">
        <v>399</v>
      </c>
      <c r="F140" t="s">
        <v>13296</v>
      </c>
      <c r="G140">
        <v>7484043</v>
      </c>
      <c r="H140" t="s">
        <v>13306</v>
      </c>
      <c r="I140">
        <v>0.13</v>
      </c>
      <c r="J140">
        <v>4.4000000000000004</v>
      </c>
      <c r="K140">
        <v>18757</v>
      </c>
      <c r="L140">
        <v>82530.8</v>
      </c>
      <c r="M140" t="s">
        <v>146</v>
      </c>
      <c r="N140" t="s">
        <v>147</v>
      </c>
      <c r="O140" t="s">
        <v>148</v>
      </c>
    </row>
    <row r="141" spans="1:15">
      <c r="A141" t="s">
        <v>1243</v>
      </c>
      <c r="B141" t="s">
        <v>1244</v>
      </c>
      <c r="C141" t="s">
        <v>13075</v>
      </c>
      <c r="D141">
        <v>349</v>
      </c>
      <c r="E141">
        <v>699</v>
      </c>
      <c r="F141" t="s">
        <v>13298</v>
      </c>
      <c r="G141">
        <v>14574150</v>
      </c>
      <c r="H141" t="s">
        <v>13291</v>
      </c>
      <c r="I141">
        <v>0.5</v>
      </c>
      <c r="J141">
        <v>4.3</v>
      </c>
      <c r="K141">
        <v>20850</v>
      </c>
      <c r="L141">
        <v>89655</v>
      </c>
      <c r="M141" t="s">
        <v>281</v>
      </c>
      <c r="N141" t="s">
        <v>282</v>
      </c>
      <c r="O141" t="s">
        <v>283</v>
      </c>
    </row>
    <row r="142" spans="1:15">
      <c r="A142" t="s">
        <v>1248</v>
      </c>
      <c r="B142" t="s">
        <v>1249</v>
      </c>
      <c r="C142" t="s">
        <v>13075</v>
      </c>
      <c r="D142">
        <v>399</v>
      </c>
      <c r="E142">
        <v>1099</v>
      </c>
      <c r="F142" t="s">
        <v>13298</v>
      </c>
      <c r="G142">
        <v>2950815</v>
      </c>
      <c r="H142" t="s">
        <v>13291</v>
      </c>
      <c r="I142">
        <v>0.64</v>
      </c>
      <c r="J142">
        <v>4.0999999999999996</v>
      </c>
      <c r="K142">
        <v>2685</v>
      </c>
      <c r="L142">
        <v>11008.499999999998</v>
      </c>
      <c r="M142" t="s">
        <v>1251</v>
      </c>
      <c r="N142" t="s">
        <v>1252</v>
      </c>
      <c r="O142" t="s">
        <v>1253</v>
      </c>
    </row>
    <row r="143" spans="1:15">
      <c r="A143" t="s">
        <v>134</v>
      </c>
      <c r="B143" t="s">
        <v>135</v>
      </c>
      <c r="C143" t="s">
        <v>13075</v>
      </c>
      <c r="D143">
        <v>159</v>
      </c>
      <c r="E143">
        <v>399</v>
      </c>
      <c r="F143" t="s">
        <v>13296</v>
      </c>
      <c r="G143">
        <v>1902432</v>
      </c>
      <c r="H143" t="s">
        <v>13291</v>
      </c>
      <c r="I143">
        <v>0.6</v>
      </c>
      <c r="J143">
        <v>4.0999999999999996</v>
      </c>
      <c r="K143">
        <v>4768</v>
      </c>
      <c r="L143">
        <v>19548.8</v>
      </c>
      <c r="M143" t="s">
        <v>136</v>
      </c>
      <c r="N143" t="s">
        <v>137</v>
      </c>
      <c r="O143" t="s">
        <v>138</v>
      </c>
    </row>
    <row r="144" spans="1:15">
      <c r="A144" t="s">
        <v>124</v>
      </c>
      <c r="B144" t="s">
        <v>125</v>
      </c>
      <c r="C144" t="s">
        <v>13075</v>
      </c>
      <c r="D144">
        <v>350</v>
      </c>
      <c r="E144">
        <v>899</v>
      </c>
      <c r="F144" t="s">
        <v>13298</v>
      </c>
      <c r="G144">
        <v>2034437</v>
      </c>
      <c r="H144" t="s">
        <v>13291</v>
      </c>
      <c r="I144">
        <v>0.61</v>
      </c>
      <c r="J144">
        <v>4.2</v>
      </c>
      <c r="K144">
        <v>2263</v>
      </c>
      <c r="L144">
        <v>9504.6</v>
      </c>
      <c r="M144" t="s">
        <v>127</v>
      </c>
      <c r="N144" t="s">
        <v>128</v>
      </c>
      <c r="O144" t="s">
        <v>129</v>
      </c>
    </row>
    <row r="145" spans="1:15">
      <c r="A145" t="s">
        <v>108</v>
      </c>
      <c r="B145" t="s">
        <v>109</v>
      </c>
      <c r="C145" t="s">
        <v>13075</v>
      </c>
      <c r="D145">
        <v>299</v>
      </c>
      <c r="E145">
        <v>799</v>
      </c>
      <c r="F145" t="s">
        <v>13298</v>
      </c>
      <c r="G145">
        <v>75396836</v>
      </c>
      <c r="H145" t="s">
        <v>13291</v>
      </c>
      <c r="I145">
        <v>0.63</v>
      </c>
      <c r="J145">
        <v>4.2</v>
      </c>
      <c r="K145">
        <v>94364</v>
      </c>
      <c r="L145">
        <v>396328.8</v>
      </c>
      <c r="M145" t="s">
        <v>36</v>
      </c>
      <c r="N145" t="s">
        <v>37</v>
      </c>
      <c r="O145" t="s">
        <v>38</v>
      </c>
    </row>
    <row r="146" spans="1:15">
      <c r="A146" t="s">
        <v>98</v>
      </c>
      <c r="B146" t="s">
        <v>99</v>
      </c>
      <c r="C146" t="s">
        <v>13075</v>
      </c>
      <c r="D146">
        <v>154</v>
      </c>
      <c r="E146">
        <v>339</v>
      </c>
      <c r="F146" t="s">
        <v>13296</v>
      </c>
      <c r="G146">
        <v>4539549</v>
      </c>
      <c r="H146" t="s">
        <v>13291</v>
      </c>
      <c r="I146">
        <v>0.55000000000000004</v>
      </c>
      <c r="J146">
        <v>4.3</v>
      </c>
      <c r="K146">
        <v>13391</v>
      </c>
      <c r="L146">
        <v>57581.299999999996</v>
      </c>
      <c r="M146" t="s">
        <v>101</v>
      </c>
      <c r="N146" t="s">
        <v>102</v>
      </c>
      <c r="O146" t="s">
        <v>103</v>
      </c>
    </row>
    <row r="147" spans="1:15">
      <c r="A147" t="s">
        <v>93</v>
      </c>
      <c r="B147" t="s">
        <v>94</v>
      </c>
      <c r="C147" t="s">
        <v>13075</v>
      </c>
      <c r="D147">
        <v>199</v>
      </c>
      <c r="E147">
        <v>299</v>
      </c>
      <c r="F147" t="s">
        <v>13296</v>
      </c>
      <c r="G147">
        <v>13154206</v>
      </c>
      <c r="H147" t="s">
        <v>13306</v>
      </c>
      <c r="I147">
        <v>0.33</v>
      </c>
      <c r="J147">
        <v>4</v>
      </c>
      <c r="K147">
        <v>43994</v>
      </c>
      <c r="L147">
        <v>175976</v>
      </c>
      <c r="M147" t="s">
        <v>16</v>
      </c>
      <c r="N147" t="s">
        <v>17</v>
      </c>
      <c r="O147" t="s">
        <v>18</v>
      </c>
    </row>
    <row r="148" spans="1:15">
      <c r="A148" t="s">
        <v>1298</v>
      </c>
      <c r="B148" t="s">
        <v>1299</v>
      </c>
      <c r="C148" t="s">
        <v>13075</v>
      </c>
      <c r="D148">
        <v>999</v>
      </c>
      <c r="E148">
        <v>2100</v>
      </c>
      <c r="F148" t="s">
        <v>13298</v>
      </c>
      <c r="G148">
        <v>11533200</v>
      </c>
      <c r="H148" t="s">
        <v>13291</v>
      </c>
      <c r="I148">
        <v>0.52</v>
      </c>
      <c r="J148">
        <v>4.5</v>
      </c>
      <c r="K148">
        <v>5492</v>
      </c>
      <c r="L148">
        <v>24714</v>
      </c>
      <c r="M148" t="s">
        <v>1300</v>
      </c>
      <c r="N148" t="s">
        <v>1301</v>
      </c>
      <c r="O148" t="s">
        <v>1302</v>
      </c>
    </row>
    <row r="149" spans="1:15">
      <c r="A149" t="s">
        <v>1307</v>
      </c>
      <c r="B149" t="s">
        <v>1308</v>
      </c>
      <c r="C149" t="s">
        <v>13075</v>
      </c>
      <c r="D149">
        <v>499</v>
      </c>
      <c r="E149">
        <v>899</v>
      </c>
      <c r="F149" t="s">
        <v>13298</v>
      </c>
      <c r="G149">
        <v>826181</v>
      </c>
      <c r="H149" t="s">
        <v>13306</v>
      </c>
      <c r="I149">
        <v>0.44</v>
      </c>
      <c r="J149">
        <v>4.2</v>
      </c>
      <c r="K149">
        <v>919</v>
      </c>
      <c r="L149">
        <v>3859.8</v>
      </c>
      <c r="M149" t="s">
        <v>1310</v>
      </c>
      <c r="N149" t="s">
        <v>1311</v>
      </c>
      <c r="O149" t="s">
        <v>1312</v>
      </c>
    </row>
    <row r="150" spans="1:15">
      <c r="A150" t="s">
        <v>72</v>
      </c>
      <c r="B150" t="s">
        <v>73</v>
      </c>
      <c r="C150" t="s">
        <v>13075</v>
      </c>
      <c r="D150">
        <v>229</v>
      </c>
      <c r="E150">
        <v>299</v>
      </c>
      <c r="F150" t="s">
        <v>13296</v>
      </c>
      <c r="G150">
        <v>9092889</v>
      </c>
      <c r="H150" t="s">
        <v>13306</v>
      </c>
      <c r="I150">
        <v>0.23</v>
      </c>
      <c r="J150">
        <v>4.3</v>
      </c>
      <c r="K150">
        <v>30411</v>
      </c>
      <c r="L150">
        <v>130767.29999999999</v>
      </c>
      <c r="M150" t="s">
        <v>75</v>
      </c>
      <c r="N150" t="s">
        <v>76</v>
      </c>
      <c r="O150" t="s">
        <v>77</v>
      </c>
    </row>
    <row r="151" spans="1:15">
      <c r="A151" t="s">
        <v>1328</v>
      </c>
      <c r="B151" t="s">
        <v>1329</v>
      </c>
      <c r="C151" t="s">
        <v>13075</v>
      </c>
      <c r="D151">
        <v>368</v>
      </c>
      <c r="E151">
        <v>699</v>
      </c>
      <c r="F151" t="s">
        <v>13298</v>
      </c>
      <c r="G151">
        <v>270513</v>
      </c>
      <c r="H151" t="s">
        <v>13306</v>
      </c>
      <c r="I151">
        <v>0.47</v>
      </c>
      <c r="J151">
        <v>4.2</v>
      </c>
      <c r="K151">
        <v>387</v>
      </c>
      <c r="L151">
        <v>1625.4</v>
      </c>
      <c r="M151" t="s">
        <v>1331</v>
      </c>
      <c r="N151" t="s">
        <v>1332</v>
      </c>
      <c r="O151" t="s">
        <v>1333</v>
      </c>
    </row>
    <row r="152" spans="1:15">
      <c r="A152" t="s">
        <v>62</v>
      </c>
      <c r="B152" t="s">
        <v>63</v>
      </c>
      <c r="C152" t="s">
        <v>13075</v>
      </c>
      <c r="D152">
        <v>176.63</v>
      </c>
      <c r="E152">
        <v>499</v>
      </c>
      <c r="F152" t="s">
        <v>13296</v>
      </c>
      <c r="G152">
        <v>7579311</v>
      </c>
      <c r="H152" t="s">
        <v>13291</v>
      </c>
      <c r="I152">
        <v>0.65</v>
      </c>
      <c r="J152">
        <v>4.0999999999999996</v>
      </c>
      <c r="K152">
        <v>15189</v>
      </c>
      <c r="L152">
        <v>62274.899999999994</v>
      </c>
      <c r="M152" t="s">
        <v>65</v>
      </c>
      <c r="N152" t="s">
        <v>66</v>
      </c>
      <c r="O152" t="s">
        <v>67</v>
      </c>
    </row>
    <row r="153" spans="1:15">
      <c r="A153" t="s">
        <v>1348</v>
      </c>
      <c r="B153" t="s">
        <v>1349</v>
      </c>
      <c r="C153" t="s">
        <v>13075</v>
      </c>
      <c r="D153">
        <v>339</v>
      </c>
      <c r="E153">
        <v>1099</v>
      </c>
      <c r="F153" t="s">
        <v>13298</v>
      </c>
      <c r="G153">
        <v>1070426</v>
      </c>
      <c r="H153" t="s">
        <v>13291</v>
      </c>
      <c r="I153">
        <v>0.69</v>
      </c>
      <c r="J153">
        <v>4.3</v>
      </c>
      <c r="K153">
        <v>974</v>
      </c>
      <c r="L153">
        <v>4188.2</v>
      </c>
      <c r="M153" t="s">
        <v>309</v>
      </c>
      <c r="N153" t="s">
        <v>310</v>
      </c>
      <c r="O153" t="s">
        <v>311</v>
      </c>
    </row>
    <row r="154" spans="1:15">
      <c r="A154" t="s">
        <v>52</v>
      </c>
      <c r="B154" t="s">
        <v>53</v>
      </c>
      <c r="C154" t="s">
        <v>13075</v>
      </c>
      <c r="D154">
        <v>149</v>
      </c>
      <c r="E154">
        <v>1000</v>
      </c>
      <c r="F154" t="s">
        <v>13298</v>
      </c>
      <c r="G154">
        <v>24870000</v>
      </c>
      <c r="H154" t="s">
        <v>13291</v>
      </c>
      <c r="I154">
        <v>0.85</v>
      </c>
      <c r="J154">
        <v>3.9</v>
      </c>
      <c r="K154">
        <v>24870</v>
      </c>
      <c r="L154">
        <v>96993</v>
      </c>
      <c r="M154" t="s">
        <v>3472</v>
      </c>
      <c r="N154" t="s">
        <v>3473</v>
      </c>
      <c r="O154" t="s">
        <v>3474</v>
      </c>
    </row>
    <row r="155" spans="1:15">
      <c r="A155" t="s">
        <v>1358</v>
      </c>
      <c r="B155" t="s">
        <v>1359</v>
      </c>
      <c r="C155" t="s">
        <v>13075</v>
      </c>
      <c r="D155">
        <v>499</v>
      </c>
      <c r="E155">
        <v>1299</v>
      </c>
      <c r="F155" t="s">
        <v>13298</v>
      </c>
      <c r="G155">
        <v>39503889</v>
      </c>
      <c r="H155" t="s">
        <v>13291</v>
      </c>
      <c r="I155">
        <v>0.62</v>
      </c>
      <c r="J155">
        <v>4.3</v>
      </c>
      <c r="K155">
        <v>30411</v>
      </c>
      <c r="L155">
        <v>130767.29999999999</v>
      </c>
      <c r="M155" t="s">
        <v>75</v>
      </c>
      <c r="N155" t="s">
        <v>76</v>
      </c>
      <c r="O155" t="s">
        <v>77</v>
      </c>
    </row>
    <row r="156" spans="1:15">
      <c r="A156" t="s">
        <v>43</v>
      </c>
      <c r="B156" t="s">
        <v>44</v>
      </c>
      <c r="C156" t="s">
        <v>13075</v>
      </c>
      <c r="D156">
        <v>154</v>
      </c>
      <c r="E156">
        <v>399</v>
      </c>
      <c r="F156" t="s">
        <v>13296</v>
      </c>
      <c r="G156">
        <v>6745095</v>
      </c>
      <c r="H156" t="s">
        <v>13291</v>
      </c>
      <c r="I156">
        <v>0.61</v>
      </c>
      <c r="J156">
        <v>4.2</v>
      </c>
      <c r="K156">
        <v>16905</v>
      </c>
      <c r="L156">
        <v>71001</v>
      </c>
      <c r="M156" t="s">
        <v>46</v>
      </c>
      <c r="N156" t="s">
        <v>47</v>
      </c>
      <c r="O156" t="s">
        <v>48</v>
      </c>
    </row>
    <row r="157" spans="1:15">
      <c r="A157" t="s">
        <v>33</v>
      </c>
      <c r="B157" t="s">
        <v>34</v>
      </c>
      <c r="C157" t="s">
        <v>13075</v>
      </c>
      <c r="D157">
        <v>329</v>
      </c>
      <c r="E157">
        <v>699</v>
      </c>
      <c r="F157" t="s">
        <v>13298</v>
      </c>
      <c r="G157">
        <v>65960436</v>
      </c>
      <c r="H157" t="s">
        <v>13291</v>
      </c>
      <c r="I157">
        <v>0.53</v>
      </c>
      <c r="J157">
        <v>4.2</v>
      </c>
      <c r="K157">
        <v>94364</v>
      </c>
      <c r="L157">
        <v>396328.8</v>
      </c>
      <c r="M157" t="s">
        <v>36</v>
      </c>
      <c r="N157" t="s">
        <v>37</v>
      </c>
      <c r="O157" t="s">
        <v>38</v>
      </c>
    </row>
    <row r="158" spans="1:15">
      <c r="A158" t="s">
        <v>1383</v>
      </c>
      <c r="B158" t="s">
        <v>1384</v>
      </c>
      <c r="C158" t="s">
        <v>13075</v>
      </c>
      <c r="D158">
        <v>1499</v>
      </c>
      <c r="E158">
        <v>1999</v>
      </c>
      <c r="F158" t="s">
        <v>13298</v>
      </c>
      <c r="G158">
        <v>3900049</v>
      </c>
      <c r="H158" t="s">
        <v>13306</v>
      </c>
      <c r="I158">
        <v>0.25</v>
      </c>
      <c r="J158">
        <v>4.4000000000000004</v>
      </c>
      <c r="K158">
        <v>1951</v>
      </c>
      <c r="L158">
        <v>8584.4000000000015</v>
      </c>
      <c r="M158" t="s">
        <v>1075</v>
      </c>
      <c r="N158" t="s">
        <v>1076</v>
      </c>
      <c r="O158" t="s">
        <v>1077</v>
      </c>
    </row>
    <row r="159" spans="1:15">
      <c r="A159" t="s">
        <v>23</v>
      </c>
      <c r="B159" t="s">
        <v>24</v>
      </c>
      <c r="C159" t="s">
        <v>13075</v>
      </c>
      <c r="D159">
        <v>199</v>
      </c>
      <c r="E159">
        <v>999</v>
      </c>
      <c r="F159" t="s">
        <v>13298</v>
      </c>
      <c r="G159">
        <v>7920072</v>
      </c>
      <c r="H159" t="s">
        <v>13291</v>
      </c>
      <c r="I159">
        <v>0.8</v>
      </c>
      <c r="J159">
        <v>3.9</v>
      </c>
      <c r="K159">
        <v>7928</v>
      </c>
      <c r="L159">
        <v>30919.200000000001</v>
      </c>
      <c r="M159" t="s">
        <v>26</v>
      </c>
      <c r="N159" t="s">
        <v>27</v>
      </c>
      <c r="O159" t="s">
        <v>28</v>
      </c>
    </row>
    <row r="160" spans="1:15">
      <c r="A160" t="s">
        <v>13</v>
      </c>
      <c r="B160" t="s">
        <v>14</v>
      </c>
      <c r="C160" t="s">
        <v>13075</v>
      </c>
      <c r="D160">
        <v>199</v>
      </c>
      <c r="E160">
        <v>349</v>
      </c>
      <c r="F160" t="s">
        <v>13296</v>
      </c>
      <c r="G160">
        <v>15353557</v>
      </c>
      <c r="H160" t="s">
        <v>13306</v>
      </c>
      <c r="I160">
        <v>0.43</v>
      </c>
      <c r="J160">
        <v>4</v>
      </c>
      <c r="K160">
        <v>43993</v>
      </c>
      <c r="L160">
        <v>175972</v>
      </c>
      <c r="M160" t="s">
        <v>16</v>
      </c>
      <c r="N160" t="s">
        <v>17</v>
      </c>
      <c r="O160" t="s">
        <v>18</v>
      </c>
    </row>
    <row r="161" spans="1:15">
      <c r="A161" t="s">
        <v>2</v>
      </c>
      <c r="B161" t="s">
        <v>3</v>
      </c>
      <c r="C161" t="s">
        <v>13075</v>
      </c>
      <c r="D161">
        <v>399</v>
      </c>
      <c r="E161">
        <v>1099</v>
      </c>
      <c r="F161" t="s">
        <v>13298</v>
      </c>
      <c r="G161">
        <v>26672730</v>
      </c>
      <c r="H161" t="s">
        <v>13291</v>
      </c>
      <c r="I161">
        <v>0.64</v>
      </c>
      <c r="J161">
        <v>4.2</v>
      </c>
      <c r="K161">
        <v>24270</v>
      </c>
      <c r="L161">
        <v>101934</v>
      </c>
      <c r="M161" t="s">
        <v>6</v>
      </c>
      <c r="N161" t="s">
        <v>7</v>
      </c>
      <c r="O161" t="s">
        <v>8</v>
      </c>
    </row>
    <row r="162" spans="1:15">
      <c r="A162" t="s">
        <v>2922</v>
      </c>
      <c r="B162" t="s">
        <v>2923</v>
      </c>
      <c r="C162" t="s">
        <v>13075</v>
      </c>
      <c r="D162">
        <v>299</v>
      </c>
      <c r="E162">
        <v>799</v>
      </c>
      <c r="F162" t="s">
        <v>13298</v>
      </c>
      <c r="G162">
        <v>1519698</v>
      </c>
      <c r="H162" t="s">
        <v>13291</v>
      </c>
      <c r="I162">
        <v>0.63</v>
      </c>
      <c r="J162">
        <v>4.3</v>
      </c>
      <c r="K162">
        <v>1902</v>
      </c>
      <c r="L162">
        <v>8178.5999999999995</v>
      </c>
      <c r="M162" t="s">
        <v>2925</v>
      </c>
      <c r="N162" t="s">
        <v>2926</v>
      </c>
      <c r="O162" t="s">
        <v>2927</v>
      </c>
    </row>
    <row r="163" spans="1:15">
      <c r="A163" t="s">
        <v>1429</v>
      </c>
      <c r="B163" t="s">
        <v>1430</v>
      </c>
      <c r="C163" t="s">
        <v>13075</v>
      </c>
      <c r="D163">
        <v>339</v>
      </c>
      <c r="E163">
        <v>999</v>
      </c>
      <c r="F163" t="s">
        <v>13298</v>
      </c>
      <c r="G163">
        <v>6248745</v>
      </c>
      <c r="H163" t="s">
        <v>13291</v>
      </c>
      <c r="I163">
        <v>0.66</v>
      </c>
      <c r="J163">
        <v>4.3</v>
      </c>
      <c r="K163">
        <v>6255</v>
      </c>
      <c r="L163">
        <v>26896.5</v>
      </c>
      <c r="M163" t="s">
        <v>1432</v>
      </c>
      <c r="N163" t="s">
        <v>1433</v>
      </c>
      <c r="O163" t="s">
        <v>1434</v>
      </c>
    </row>
    <row r="164" spans="1:15">
      <c r="A164" t="s">
        <v>1438</v>
      </c>
      <c r="B164" t="s">
        <v>1439</v>
      </c>
      <c r="C164" t="s">
        <v>13075</v>
      </c>
      <c r="D164">
        <v>149</v>
      </c>
      <c r="E164">
        <v>499</v>
      </c>
      <c r="F164" t="s">
        <v>13296</v>
      </c>
      <c r="G164">
        <v>3858268</v>
      </c>
      <c r="H164" t="s">
        <v>13291</v>
      </c>
      <c r="I164">
        <v>0.7</v>
      </c>
      <c r="J164">
        <v>4</v>
      </c>
      <c r="K164">
        <v>7732</v>
      </c>
      <c r="L164">
        <v>30928</v>
      </c>
      <c r="M164" t="s">
        <v>676</v>
      </c>
      <c r="N164" t="s">
        <v>677</v>
      </c>
      <c r="O164" t="s">
        <v>678</v>
      </c>
    </row>
    <row r="165" spans="1:15">
      <c r="A165" t="s">
        <v>1443</v>
      </c>
      <c r="B165" t="s">
        <v>1444</v>
      </c>
      <c r="C165" t="s">
        <v>13075</v>
      </c>
      <c r="D165">
        <v>149</v>
      </c>
      <c r="E165">
        <v>399</v>
      </c>
      <c r="F165" t="s">
        <v>13296</v>
      </c>
      <c r="G165">
        <v>22743</v>
      </c>
      <c r="H165" t="s">
        <v>13291</v>
      </c>
      <c r="I165">
        <v>0.63</v>
      </c>
      <c r="J165">
        <v>3.9</v>
      </c>
      <c r="K165">
        <v>57</v>
      </c>
      <c r="L165">
        <v>222.29999999999998</v>
      </c>
      <c r="M165" t="s">
        <v>1446</v>
      </c>
      <c r="N165" t="s">
        <v>1447</v>
      </c>
      <c r="O165" t="s">
        <v>1448</v>
      </c>
    </row>
    <row r="166" spans="1:15">
      <c r="A166" t="s">
        <v>1452</v>
      </c>
      <c r="B166" t="s">
        <v>1453</v>
      </c>
      <c r="C166" t="s">
        <v>13075</v>
      </c>
      <c r="D166">
        <v>599</v>
      </c>
      <c r="E166">
        <v>849</v>
      </c>
      <c r="F166" t="s">
        <v>13298</v>
      </c>
      <c r="G166">
        <v>489873</v>
      </c>
      <c r="H166" t="s">
        <v>13306</v>
      </c>
      <c r="I166">
        <v>0.28999999999999998</v>
      </c>
      <c r="J166">
        <v>4.5</v>
      </c>
      <c r="K166">
        <v>577</v>
      </c>
      <c r="L166">
        <v>2596.5</v>
      </c>
      <c r="M166" t="s">
        <v>1455</v>
      </c>
      <c r="N166" t="s">
        <v>1456</v>
      </c>
      <c r="O166" t="s">
        <v>1457</v>
      </c>
    </row>
    <row r="167" spans="1:15">
      <c r="A167" t="s">
        <v>2902</v>
      </c>
      <c r="B167" t="s">
        <v>2903</v>
      </c>
      <c r="C167" t="s">
        <v>13075</v>
      </c>
      <c r="D167">
        <v>1519</v>
      </c>
      <c r="E167">
        <v>1899</v>
      </c>
      <c r="F167" t="s">
        <v>13298</v>
      </c>
      <c r="G167">
        <v>37529937</v>
      </c>
      <c r="H167" t="s">
        <v>13306</v>
      </c>
      <c r="I167">
        <v>0.2</v>
      </c>
      <c r="J167">
        <v>4.4000000000000004</v>
      </c>
      <c r="K167">
        <v>19763</v>
      </c>
      <c r="L167">
        <v>86957.200000000012</v>
      </c>
      <c r="M167" t="s">
        <v>2905</v>
      </c>
      <c r="N167" t="s">
        <v>2906</v>
      </c>
      <c r="O167" t="s">
        <v>2907</v>
      </c>
    </row>
    <row r="168" spans="1:15">
      <c r="A168" t="s">
        <v>1472</v>
      </c>
      <c r="B168" t="s">
        <v>1473</v>
      </c>
      <c r="C168" t="s">
        <v>13075</v>
      </c>
      <c r="D168">
        <v>399</v>
      </c>
      <c r="E168">
        <v>1299</v>
      </c>
      <c r="F168" t="s">
        <v>13298</v>
      </c>
      <c r="G168">
        <v>17042880</v>
      </c>
      <c r="H168" t="s">
        <v>13291</v>
      </c>
      <c r="I168">
        <v>0.69</v>
      </c>
      <c r="J168">
        <v>4.2</v>
      </c>
      <c r="K168">
        <v>13120</v>
      </c>
      <c r="L168">
        <v>55104</v>
      </c>
      <c r="M168" t="s">
        <v>940</v>
      </c>
      <c r="N168" t="s">
        <v>941</v>
      </c>
      <c r="O168" t="s">
        <v>942</v>
      </c>
    </row>
    <row r="169" spans="1:15">
      <c r="A169" t="s">
        <v>2877</v>
      </c>
      <c r="B169" t="s">
        <v>2878</v>
      </c>
      <c r="C169" t="s">
        <v>13075</v>
      </c>
      <c r="D169">
        <v>349</v>
      </c>
      <c r="E169">
        <v>999</v>
      </c>
      <c r="F169" t="s">
        <v>13298</v>
      </c>
      <c r="G169">
        <v>837162</v>
      </c>
      <c r="H169" t="s">
        <v>13291</v>
      </c>
      <c r="I169">
        <v>0.65</v>
      </c>
      <c r="J169">
        <v>4.3</v>
      </c>
      <c r="K169">
        <v>838</v>
      </c>
      <c r="L169">
        <v>3603.3999999999996</v>
      </c>
      <c r="M169" t="s">
        <v>2751</v>
      </c>
      <c r="N169" t="s">
        <v>2752</v>
      </c>
      <c r="O169" t="s">
        <v>2753</v>
      </c>
    </row>
    <row r="170" spans="1:15">
      <c r="A170" t="s">
        <v>2847</v>
      </c>
      <c r="B170" t="s">
        <v>2848</v>
      </c>
      <c r="C170" t="s">
        <v>13075</v>
      </c>
      <c r="D170">
        <v>249</v>
      </c>
      <c r="E170">
        <v>999</v>
      </c>
      <c r="F170" t="s">
        <v>13298</v>
      </c>
      <c r="G170">
        <v>0</v>
      </c>
      <c r="H170" t="s">
        <v>13291</v>
      </c>
      <c r="I170">
        <v>0.75</v>
      </c>
      <c r="J170">
        <v>5</v>
      </c>
      <c r="L170">
        <v>0</v>
      </c>
      <c r="M170" t="s">
        <v>2850</v>
      </c>
      <c r="N170" t="s">
        <v>2851</v>
      </c>
      <c r="O170" t="s">
        <v>2852</v>
      </c>
    </row>
    <row r="171" spans="1:15">
      <c r="A171" t="s">
        <v>1497</v>
      </c>
      <c r="B171" t="s">
        <v>1498</v>
      </c>
      <c r="C171" t="s">
        <v>13075</v>
      </c>
      <c r="D171">
        <v>249</v>
      </c>
      <c r="E171">
        <v>399</v>
      </c>
      <c r="F171" t="s">
        <v>13296</v>
      </c>
      <c r="G171">
        <v>2616642</v>
      </c>
      <c r="H171" t="s">
        <v>13306</v>
      </c>
      <c r="I171">
        <v>0.38</v>
      </c>
      <c r="J171">
        <v>4</v>
      </c>
      <c r="K171">
        <v>6558</v>
      </c>
      <c r="L171">
        <v>26232</v>
      </c>
      <c r="M171" t="s">
        <v>1500</v>
      </c>
      <c r="N171" t="s">
        <v>1501</v>
      </c>
      <c r="O171" t="s">
        <v>1502</v>
      </c>
    </row>
    <row r="172" spans="1:15">
      <c r="A172" t="s">
        <v>2827</v>
      </c>
      <c r="B172" t="s">
        <v>2828</v>
      </c>
      <c r="C172" t="s">
        <v>13075</v>
      </c>
      <c r="D172">
        <v>299</v>
      </c>
      <c r="E172">
        <v>699</v>
      </c>
      <c r="F172" t="s">
        <v>13298</v>
      </c>
      <c r="G172">
        <v>1016346</v>
      </c>
      <c r="H172" t="s">
        <v>13291</v>
      </c>
      <c r="I172">
        <v>0.56999999999999995</v>
      </c>
      <c r="J172">
        <v>3.9</v>
      </c>
      <c r="K172">
        <v>1454</v>
      </c>
      <c r="L172">
        <v>5670.5999999999995</v>
      </c>
      <c r="M172" t="s">
        <v>2830</v>
      </c>
      <c r="N172" t="s">
        <v>2831</v>
      </c>
      <c r="O172" t="s">
        <v>2832</v>
      </c>
    </row>
    <row r="173" spans="1:15">
      <c r="A173" t="s">
        <v>2768</v>
      </c>
      <c r="B173" t="s">
        <v>2769</v>
      </c>
      <c r="C173" t="s">
        <v>13075</v>
      </c>
      <c r="D173">
        <v>299</v>
      </c>
      <c r="E173">
        <v>799</v>
      </c>
      <c r="F173" t="s">
        <v>13298</v>
      </c>
      <c r="G173">
        <v>120649</v>
      </c>
      <c r="H173" t="s">
        <v>13291</v>
      </c>
      <c r="I173">
        <v>0.63</v>
      </c>
      <c r="J173">
        <v>4</v>
      </c>
      <c r="K173">
        <v>151</v>
      </c>
      <c r="L173">
        <v>604</v>
      </c>
      <c r="M173" t="s">
        <v>2771</v>
      </c>
      <c r="N173" t="s">
        <v>2772</v>
      </c>
      <c r="O173" t="s">
        <v>2773</v>
      </c>
    </row>
    <row r="174" spans="1:15">
      <c r="A174" t="s">
        <v>1521</v>
      </c>
      <c r="B174" t="s">
        <v>1522</v>
      </c>
      <c r="C174" t="s">
        <v>13075</v>
      </c>
      <c r="D174">
        <v>149</v>
      </c>
      <c r="E174">
        <v>399</v>
      </c>
      <c r="F174" t="s">
        <v>13296</v>
      </c>
      <c r="G174">
        <v>567777</v>
      </c>
      <c r="H174" t="s">
        <v>13291</v>
      </c>
      <c r="I174">
        <v>0.63</v>
      </c>
      <c r="J174">
        <v>4</v>
      </c>
      <c r="K174">
        <v>1423</v>
      </c>
      <c r="L174">
        <v>5692</v>
      </c>
      <c r="M174" t="s">
        <v>706</v>
      </c>
      <c r="N174" t="s">
        <v>707</v>
      </c>
      <c r="O174" t="s">
        <v>708</v>
      </c>
    </row>
    <row r="175" spans="1:15">
      <c r="A175" t="s">
        <v>1526</v>
      </c>
      <c r="B175" t="s">
        <v>1527</v>
      </c>
      <c r="C175" t="s">
        <v>13075</v>
      </c>
      <c r="D175">
        <v>325</v>
      </c>
      <c r="E175">
        <v>999</v>
      </c>
      <c r="F175" t="s">
        <v>13298</v>
      </c>
      <c r="G175">
        <v>2648349</v>
      </c>
      <c r="H175" t="s">
        <v>13291</v>
      </c>
      <c r="I175">
        <v>0.67</v>
      </c>
      <c r="J175">
        <v>4.3</v>
      </c>
      <c r="K175">
        <v>2651</v>
      </c>
      <c r="L175">
        <v>11399.3</v>
      </c>
      <c r="M175" t="s">
        <v>1529</v>
      </c>
      <c r="N175" t="s">
        <v>1530</v>
      </c>
      <c r="O175" t="s">
        <v>1531</v>
      </c>
    </row>
    <row r="176" spans="1:15">
      <c r="A176" t="s">
        <v>1536</v>
      </c>
      <c r="B176" t="s">
        <v>1537</v>
      </c>
      <c r="C176" t="s">
        <v>13075</v>
      </c>
      <c r="D176">
        <v>399</v>
      </c>
      <c r="E176">
        <v>1999</v>
      </c>
      <c r="F176" t="s">
        <v>13298</v>
      </c>
      <c r="G176">
        <v>9995</v>
      </c>
      <c r="H176" t="s">
        <v>13291</v>
      </c>
      <c r="I176">
        <v>0.8</v>
      </c>
      <c r="J176">
        <v>5</v>
      </c>
      <c r="K176">
        <v>5</v>
      </c>
      <c r="L176">
        <v>25</v>
      </c>
      <c r="M176" t="s">
        <v>1539</v>
      </c>
      <c r="N176" t="s">
        <v>1540</v>
      </c>
      <c r="O176" t="s">
        <v>1541</v>
      </c>
    </row>
    <row r="177" spans="1:15">
      <c r="A177" t="s">
        <v>2748</v>
      </c>
      <c r="B177" t="s">
        <v>2749</v>
      </c>
      <c r="C177" t="s">
        <v>13075</v>
      </c>
      <c r="D177">
        <v>389</v>
      </c>
      <c r="E177">
        <v>999</v>
      </c>
      <c r="F177" t="s">
        <v>13298</v>
      </c>
      <c r="G177">
        <v>837162</v>
      </c>
      <c r="H177" t="s">
        <v>13291</v>
      </c>
      <c r="I177">
        <v>0.61</v>
      </c>
      <c r="J177">
        <v>4.3</v>
      </c>
      <c r="K177">
        <v>838</v>
      </c>
      <c r="L177">
        <v>3603.3999999999996</v>
      </c>
      <c r="M177" t="s">
        <v>2751</v>
      </c>
      <c r="N177" t="s">
        <v>2752</v>
      </c>
      <c r="O177" t="s">
        <v>2753</v>
      </c>
    </row>
    <row r="178" spans="1:15">
      <c r="A178" t="s">
        <v>1556</v>
      </c>
      <c r="B178" t="s">
        <v>1557</v>
      </c>
      <c r="C178" t="s">
        <v>13075</v>
      </c>
      <c r="D178">
        <v>88</v>
      </c>
      <c r="E178">
        <v>299</v>
      </c>
      <c r="F178" t="s">
        <v>13296</v>
      </c>
      <c r="G178">
        <v>2804022</v>
      </c>
      <c r="H178" t="s">
        <v>13291</v>
      </c>
      <c r="I178">
        <v>0.71</v>
      </c>
      <c r="J178">
        <v>4</v>
      </c>
      <c r="K178">
        <v>9378</v>
      </c>
      <c r="L178">
        <v>37512</v>
      </c>
      <c r="M178" t="s">
        <v>222</v>
      </c>
      <c r="N178" t="s">
        <v>223</v>
      </c>
      <c r="O178" t="s">
        <v>224</v>
      </c>
    </row>
    <row r="179" spans="1:15">
      <c r="A179" t="s">
        <v>1562</v>
      </c>
      <c r="B179" t="s">
        <v>1563</v>
      </c>
      <c r="C179" t="s">
        <v>13075</v>
      </c>
      <c r="D179">
        <v>399</v>
      </c>
      <c r="E179">
        <v>1099</v>
      </c>
      <c r="F179" t="s">
        <v>13298</v>
      </c>
      <c r="G179">
        <v>2950815</v>
      </c>
      <c r="H179" t="s">
        <v>13291</v>
      </c>
      <c r="I179">
        <v>0.64</v>
      </c>
      <c r="J179">
        <v>4.0999999999999996</v>
      </c>
      <c r="K179">
        <v>2685</v>
      </c>
      <c r="L179">
        <v>11008.499999999998</v>
      </c>
      <c r="M179" t="s">
        <v>1251</v>
      </c>
      <c r="N179" t="s">
        <v>1252</v>
      </c>
      <c r="O179" t="s">
        <v>1253</v>
      </c>
    </row>
    <row r="180" spans="1:15">
      <c r="A180" t="s">
        <v>1567</v>
      </c>
      <c r="B180" t="s">
        <v>1568</v>
      </c>
      <c r="C180" t="s">
        <v>13075</v>
      </c>
      <c r="D180">
        <v>57.89</v>
      </c>
      <c r="E180">
        <v>199</v>
      </c>
      <c r="F180" t="s">
        <v>13297</v>
      </c>
      <c r="G180">
        <v>1866222</v>
      </c>
      <c r="H180" t="s">
        <v>13291</v>
      </c>
      <c r="I180">
        <v>0.71</v>
      </c>
      <c r="J180">
        <v>4</v>
      </c>
      <c r="K180">
        <v>9378</v>
      </c>
      <c r="L180">
        <v>37512</v>
      </c>
      <c r="M180" t="s">
        <v>222</v>
      </c>
      <c r="N180" t="s">
        <v>223</v>
      </c>
      <c r="O180" t="s">
        <v>224</v>
      </c>
    </row>
    <row r="181" spans="1:15">
      <c r="A181" t="s">
        <v>2738</v>
      </c>
      <c r="B181" t="s">
        <v>2739</v>
      </c>
      <c r="C181" t="s">
        <v>13075</v>
      </c>
      <c r="D181">
        <v>129</v>
      </c>
      <c r="E181">
        <v>599</v>
      </c>
      <c r="F181" t="s">
        <v>13298</v>
      </c>
      <c r="G181">
        <v>158735</v>
      </c>
      <c r="H181" t="s">
        <v>13291</v>
      </c>
      <c r="I181">
        <v>0.78</v>
      </c>
      <c r="J181">
        <v>4.0999999999999996</v>
      </c>
      <c r="K181">
        <v>265</v>
      </c>
      <c r="L181">
        <v>1086.5</v>
      </c>
      <c r="M181" t="s">
        <v>2741</v>
      </c>
      <c r="N181" t="s">
        <v>2742</v>
      </c>
      <c r="O181" t="s">
        <v>2743</v>
      </c>
    </row>
    <row r="182" spans="1:15">
      <c r="A182" t="s">
        <v>2702</v>
      </c>
      <c r="B182" t="s">
        <v>2703</v>
      </c>
      <c r="C182" t="s">
        <v>13075</v>
      </c>
      <c r="D182">
        <v>379</v>
      </c>
      <c r="E182">
        <v>1099</v>
      </c>
      <c r="F182" t="s">
        <v>13298</v>
      </c>
      <c r="G182">
        <v>3350851</v>
      </c>
      <c r="H182" t="s">
        <v>13291</v>
      </c>
      <c r="I182">
        <v>0.66</v>
      </c>
      <c r="J182">
        <v>4.3</v>
      </c>
      <c r="K182">
        <v>3049</v>
      </c>
      <c r="L182">
        <v>13110.699999999999</v>
      </c>
      <c r="M182" t="s">
        <v>2705</v>
      </c>
      <c r="N182" t="s">
        <v>2706</v>
      </c>
      <c r="O182" t="s">
        <v>2707</v>
      </c>
    </row>
    <row r="183" spans="1:15">
      <c r="A183" t="s">
        <v>1592</v>
      </c>
      <c r="B183" t="s">
        <v>1593</v>
      </c>
      <c r="C183" t="s">
        <v>13075</v>
      </c>
      <c r="D183">
        <v>299</v>
      </c>
      <c r="E183">
        <v>699</v>
      </c>
      <c r="F183" t="s">
        <v>13298</v>
      </c>
      <c r="G183">
        <v>2066943</v>
      </c>
      <c r="H183" t="s">
        <v>13291</v>
      </c>
      <c r="I183">
        <v>0.56999999999999995</v>
      </c>
      <c r="J183">
        <v>4.0999999999999996</v>
      </c>
      <c r="K183">
        <v>2957</v>
      </c>
      <c r="L183">
        <v>12123.699999999999</v>
      </c>
      <c r="M183" t="s">
        <v>1595</v>
      </c>
      <c r="N183" t="s">
        <v>1596</v>
      </c>
      <c r="O183" t="s">
        <v>1597</v>
      </c>
    </row>
    <row r="184" spans="1:15">
      <c r="A184" t="s">
        <v>1602</v>
      </c>
      <c r="B184" t="s">
        <v>1603</v>
      </c>
      <c r="C184" t="s">
        <v>13075</v>
      </c>
      <c r="D184">
        <v>849</v>
      </c>
      <c r="E184">
        <v>999</v>
      </c>
      <c r="F184" t="s">
        <v>13298</v>
      </c>
      <c r="G184">
        <v>6729264</v>
      </c>
      <c r="H184" t="s">
        <v>13306</v>
      </c>
      <c r="I184">
        <v>0.15</v>
      </c>
      <c r="J184">
        <v>4.0999999999999996</v>
      </c>
      <c r="K184">
        <v>6736</v>
      </c>
      <c r="L184">
        <v>27617.599999999999</v>
      </c>
      <c r="M184" t="s">
        <v>1605</v>
      </c>
      <c r="N184" t="s">
        <v>1606</v>
      </c>
      <c r="O184" t="s">
        <v>1607</v>
      </c>
    </row>
    <row r="185" spans="1:15">
      <c r="A185" t="s">
        <v>1612</v>
      </c>
      <c r="B185" t="s">
        <v>1613</v>
      </c>
      <c r="C185" t="s">
        <v>13075</v>
      </c>
      <c r="D185">
        <v>949</v>
      </c>
      <c r="E185">
        <v>1999</v>
      </c>
      <c r="F185" t="s">
        <v>13298</v>
      </c>
      <c r="G185">
        <v>27090448</v>
      </c>
      <c r="H185" t="s">
        <v>13291</v>
      </c>
      <c r="I185">
        <v>0.53</v>
      </c>
      <c r="J185">
        <v>4.4000000000000004</v>
      </c>
      <c r="K185">
        <v>13552</v>
      </c>
      <c r="L185">
        <v>59628.800000000003</v>
      </c>
      <c r="M185" t="s">
        <v>345</v>
      </c>
      <c r="N185" t="s">
        <v>346</v>
      </c>
      <c r="O185" t="s">
        <v>347</v>
      </c>
    </row>
    <row r="186" spans="1:15">
      <c r="A186" t="s">
        <v>1617</v>
      </c>
      <c r="B186" t="s">
        <v>1618</v>
      </c>
      <c r="C186" t="s">
        <v>13075</v>
      </c>
      <c r="D186">
        <v>499</v>
      </c>
      <c r="E186">
        <v>1200</v>
      </c>
      <c r="F186" t="s">
        <v>13298</v>
      </c>
      <c r="G186">
        <v>6541200</v>
      </c>
      <c r="H186" t="s">
        <v>13291</v>
      </c>
      <c r="I186">
        <v>0.57999999999999996</v>
      </c>
      <c r="J186">
        <v>4.3</v>
      </c>
      <c r="K186">
        <v>5451</v>
      </c>
      <c r="L186">
        <v>23439.3</v>
      </c>
      <c r="M186" t="s">
        <v>1620</v>
      </c>
      <c r="N186" t="s">
        <v>1621</v>
      </c>
      <c r="O186" t="s">
        <v>1622</v>
      </c>
    </row>
    <row r="187" spans="1:15">
      <c r="A187" t="s">
        <v>1627</v>
      </c>
      <c r="B187" t="s">
        <v>1628</v>
      </c>
      <c r="C187" t="s">
        <v>13075</v>
      </c>
      <c r="D187">
        <v>299</v>
      </c>
      <c r="E187">
        <v>485</v>
      </c>
      <c r="F187" t="s">
        <v>13296</v>
      </c>
      <c r="G187">
        <v>5291835</v>
      </c>
      <c r="H187" t="s">
        <v>13306</v>
      </c>
      <c r="I187">
        <v>0.38</v>
      </c>
      <c r="J187">
        <v>4.3</v>
      </c>
      <c r="K187">
        <v>10911</v>
      </c>
      <c r="L187">
        <v>46917.299999999996</v>
      </c>
      <c r="M187" t="s">
        <v>1630</v>
      </c>
      <c r="N187" t="s">
        <v>1631</v>
      </c>
      <c r="O187" t="s">
        <v>1632</v>
      </c>
    </row>
    <row r="188" spans="1:15">
      <c r="A188" t="s">
        <v>1637</v>
      </c>
      <c r="B188" t="s">
        <v>1638</v>
      </c>
      <c r="C188" t="s">
        <v>13075</v>
      </c>
      <c r="D188">
        <v>949</v>
      </c>
      <c r="E188">
        <v>1999</v>
      </c>
      <c r="F188" t="s">
        <v>13298</v>
      </c>
      <c r="G188">
        <v>27090448</v>
      </c>
      <c r="H188" t="s">
        <v>13291</v>
      </c>
      <c r="I188">
        <v>0.53</v>
      </c>
      <c r="J188">
        <v>4.4000000000000004</v>
      </c>
      <c r="K188">
        <v>13552</v>
      </c>
      <c r="L188">
        <v>59628.800000000003</v>
      </c>
      <c r="M188" t="s">
        <v>345</v>
      </c>
      <c r="N188" t="s">
        <v>346</v>
      </c>
      <c r="O188" t="s">
        <v>347</v>
      </c>
    </row>
    <row r="189" spans="1:15">
      <c r="A189" t="s">
        <v>1642</v>
      </c>
      <c r="B189" t="s">
        <v>1643</v>
      </c>
      <c r="C189" t="s">
        <v>13075</v>
      </c>
      <c r="D189">
        <v>379</v>
      </c>
      <c r="E189">
        <v>1099</v>
      </c>
      <c r="F189" t="s">
        <v>13298</v>
      </c>
      <c r="G189">
        <v>3083794</v>
      </c>
      <c r="H189" t="s">
        <v>13291</v>
      </c>
      <c r="I189">
        <v>0.66</v>
      </c>
      <c r="J189">
        <v>4.3</v>
      </c>
      <c r="K189">
        <v>2806</v>
      </c>
      <c r="L189">
        <v>12065.8</v>
      </c>
      <c r="M189" t="s">
        <v>950</v>
      </c>
      <c r="N189" t="s">
        <v>951</v>
      </c>
      <c r="O189" t="s">
        <v>952</v>
      </c>
    </row>
    <row r="190" spans="1:15">
      <c r="A190" t="s">
        <v>2653</v>
      </c>
      <c r="B190" t="s">
        <v>2654</v>
      </c>
      <c r="C190" t="s">
        <v>13075</v>
      </c>
      <c r="D190">
        <v>199</v>
      </c>
      <c r="E190">
        <v>999</v>
      </c>
      <c r="F190" t="s">
        <v>13298</v>
      </c>
      <c r="G190">
        <v>86913</v>
      </c>
      <c r="H190" t="s">
        <v>13291</v>
      </c>
      <c r="I190">
        <v>0.8</v>
      </c>
      <c r="J190">
        <v>4.3</v>
      </c>
      <c r="K190">
        <v>87</v>
      </c>
      <c r="L190">
        <v>374.09999999999997</v>
      </c>
      <c r="M190" t="s">
        <v>2656</v>
      </c>
      <c r="N190" t="s">
        <v>2657</v>
      </c>
      <c r="O190" t="s">
        <v>2658</v>
      </c>
    </row>
    <row r="191" spans="1:15">
      <c r="A191" t="s">
        <v>2618</v>
      </c>
      <c r="B191" t="s">
        <v>2619</v>
      </c>
      <c r="C191" t="s">
        <v>13075</v>
      </c>
      <c r="D191">
        <v>129</v>
      </c>
      <c r="E191">
        <v>449</v>
      </c>
      <c r="F191" t="s">
        <v>13296</v>
      </c>
      <c r="G191">
        <v>18409</v>
      </c>
      <c r="H191" t="s">
        <v>13291</v>
      </c>
      <c r="I191">
        <v>0.71</v>
      </c>
      <c r="J191">
        <v>3.7</v>
      </c>
      <c r="K191">
        <v>41</v>
      </c>
      <c r="L191">
        <v>151.70000000000002</v>
      </c>
      <c r="M191" t="s">
        <v>2621</v>
      </c>
      <c r="N191" t="s">
        <v>2622</v>
      </c>
      <c r="O191" t="s">
        <v>2623</v>
      </c>
    </row>
    <row r="192" spans="1:15">
      <c r="A192" t="s">
        <v>2566</v>
      </c>
      <c r="B192" t="s">
        <v>2567</v>
      </c>
      <c r="C192" t="s">
        <v>13075</v>
      </c>
      <c r="D192">
        <v>349</v>
      </c>
      <c r="E192">
        <v>899</v>
      </c>
      <c r="F192" t="s">
        <v>13298</v>
      </c>
      <c r="G192">
        <v>13391504</v>
      </c>
      <c r="H192" t="s">
        <v>13291</v>
      </c>
      <c r="I192">
        <v>0.61</v>
      </c>
      <c r="J192">
        <v>4.0999999999999996</v>
      </c>
      <c r="K192">
        <v>14896</v>
      </c>
      <c r="L192">
        <v>61073.599999999991</v>
      </c>
      <c r="M192" t="s">
        <v>2569</v>
      </c>
      <c r="N192" t="s">
        <v>2570</v>
      </c>
      <c r="O192" t="s">
        <v>2571</v>
      </c>
    </row>
    <row r="193" spans="1:15">
      <c r="A193" t="s">
        <v>1667</v>
      </c>
      <c r="B193" t="s">
        <v>1668</v>
      </c>
      <c r="C193" t="s">
        <v>13075</v>
      </c>
      <c r="D193">
        <v>709</v>
      </c>
      <c r="E193">
        <v>1999</v>
      </c>
      <c r="F193" t="s">
        <v>13298</v>
      </c>
      <c r="G193">
        <v>357455183</v>
      </c>
      <c r="H193" t="s">
        <v>13291</v>
      </c>
      <c r="I193">
        <v>0.65</v>
      </c>
      <c r="J193">
        <v>4.0999999999999996</v>
      </c>
      <c r="K193">
        <v>178817</v>
      </c>
      <c r="L193">
        <v>733149.7</v>
      </c>
      <c r="M193" t="s">
        <v>1670</v>
      </c>
      <c r="N193" t="s">
        <v>1671</v>
      </c>
      <c r="O193" t="s">
        <v>1672</v>
      </c>
    </row>
    <row r="194" spans="1:15">
      <c r="A194" t="s">
        <v>2522</v>
      </c>
      <c r="B194" t="s">
        <v>2523</v>
      </c>
      <c r="C194" t="s">
        <v>13075</v>
      </c>
      <c r="D194">
        <v>649</v>
      </c>
      <c r="E194">
        <v>1600</v>
      </c>
      <c r="F194" t="s">
        <v>13298</v>
      </c>
      <c r="G194">
        <v>8721600</v>
      </c>
      <c r="H194" t="s">
        <v>13291</v>
      </c>
      <c r="I194">
        <v>0.59</v>
      </c>
      <c r="J194">
        <v>4.3</v>
      </c>
      <c r="K194">
        <v>5451</v>
      </c>
      <c r="L194">
        <v>23439.3</v>
      </c>
      <c r="M194" t="s">
        <v>1620</v>
      </c>
      <c r="N194" t="s">
        <v>1621</v>
      </c>
      <c r="O194" t="s">
        <v>1622</v>
      </c>
    </row>
    <row r="195" spans="1:15">
      <c r="A195" t="s">
        <v>2502</v>
      </c>
      <c r="B195" t="s">
        <v>2503</v>
      </c>
      <c r="C195" t="s">
        <v>13075</v>
      </c>
      <c r="D195">
        <v>249</v>
      </c>
      <c r="E195">
        <v>999</v>
      </c>
      <c r="F195" t="s">
        <v>13298</v>
      </c>
      <c r="G195">
        <v>111888</v>
      </c>
      <c r="H195" t="s">
        <v>13291</v>
      </c>
      <c r="I195">
        <v>0.75</v>
      </c>
      <c r="J195">
        <v>4.3</v>
      </c>
      <c r="K195">
        <v>112</v>
      </c>
      <c r="L195">
        <v>481.59999999999997</v>
      </c>
      <c r="M195" t="s">
        <v>2505</v>
      </c>
      <c r="N195" t="s">
        <v>2506</v>
      </c>
      <c r="O195" t="s">
        <v>2507</v>
      </c>
    </row>
    <row r="196" spans="1:15">
      <c r="A196" t="s">
        <v>1690</v>
      </c>
      <c r="B196" t="s">
        <v>1691</v>
      </c>
      <c r="C196" t="s">
        <v>13075</v>
      </c>
      <c r="D196">
        <v>320</v>
      </c>
      <c r="E196">
        <v>599</v>
      </c>
      <c r="F196" t="s">
        <v>13298</v>
      </c>
      <c r="G196">
        <v>294109</v>
      </c>
      <c r="H196" t="s">
        <v>13306</v>
      </c>
      <c r="I196">
        <v>0.47</v>
      </c>
      <c r="J196">
        <v>4.0999999999999996</v>
      </c>
      <c r="K196">
        <v>491</v>
      </c>
      <c r="L196">
        <v>2013.1</v>
      </c>
      <c r="M196" t="s">
        <v>1693</v>
      </c>
      <c r="N196" t="s">
        <v>1694</v>
      </c>
      <c r="O196" t="s">
        <v>1695</v>
      </c>
    </row>
    <row r="197" spans="1:15">
      <c r="A197" t="s">
        <v>1700</v>
      </c>
      <c r="B197" t="s">
        <v>1701</v>
      </c>
      <c r="C197" t="s">
        <v>13075</v>
      </c>
      <c r="D197">
        <v>139</v>
      </c>
      <c r="E197">
        <v>549</v>
      </c>
      <c r="F197" t="s">
        <v>13298</v>
      </c>
      <c r="G197">
        <v>33489</v>
      </c>
      <c r="H197" t="s">
        <v>13291</v>
      </c>
      <c r="I197">
        <v>0.75</v>
      </c>
      <c r="J197">
        <v>3.9</v>
      </c>
      <c r="K197">
        <v>61</v>
      </c>
      <c r="L197">
        <v>237.9</v>
      </c>
      <c r="M197" t="s">
        <v>1703</v>
      </c>
      <c r="N197" t="s">
        <v>1704</v>
      </c>
      <c r="O197" t="s">
        <v>1705</v>
      </c>
    </row>
    <row r="198" spans="1:15">
      <c r="A198" t="s">
        <v>1710</v>
      </c>
      <c r="B198" t="s">
        <v>1711</v>
      </c>
      <c r="C198" t="s">
        <v>13075</v>
      </c>
      <c r="D198">
        <v>129</v>
      </c>
      <c r="E198">
        <v>249</v>
      </c>
      <c r="F198" t="s">
        <v>13296</v>
      </c>
      <c r="G198">
        <v>2335122</v>
      </c>
      <c r="H198" t="s">
        <v>13306</v>
      </c>
      <c r="I198">
        <v>0.48</v>
      </c>
      <c r="J198">
        <v>4</v>
      </c>
      <c r="K198">
        <v>9378</v>
      </c>
      <c r="L198">
        <v>37512</v>
      </c>
      <c r="M198" t="s">
        <v>222</v>
      </c>
      <c r="N198" t="s">
        <v>223</v>
      </c>
      <c r="O198" t="s">
        <v>224</v>
      </c>
    </row>
    <row r="199" spans="1:15">
      <c r="A199" t="s">
        <v>2487</v>
      </c>
      <c r="B199" t="s">
        <v>2488</v>
      </c>
      <c r="C199" t="s">
        <v>13075</v>
      </c>
      <c r="D199">
        <v>99</v>
      </c>
      <c r="E199">
        <v>800</v>
      </c>
      <c r="F199" t="s">
        <v>13298</v>
      </c>
      <c r="G199">
        <v>860000</v>
      </c>
      <c r="H199" t="s">
        <v>13291</v>
      </c>
      <c r="I199">
        <v>0.88</v>
      </c>
      <c r="J199">
        <v>3.9</v>
      </c>
      <c r="K199">
        <v>1075</v>
      </c>
      <c r="L199">
        <v>4192.5</v>
      </c>
      <c r="M199" t="s">
        <v>329</v>
      </c>
      <c r="N199" t="s">
        <v>330</v>
      </c>
      <c r="O199" t="s">
        <v>331</v>
      </c>
    </row>
    <row r="200" spans="1:15">
      <c r="A200" t="s">
        <v>1720</v>
      </c>
      <c r="B200" t="s">
        <v>1721</v>
      </c>
      <c r="C200" t="s">
        <v>13075</v>
      </c>
      <c r="D200">
        <v>999</v>
      </c>
      <c r="E200">
        <v>1699</v>
      </c>
      <c r="F200" t="s">
        <v>13298</v>
      </c>
      <c r="G200">
        <v>12433282</v>
      </c>
      <c r="H200" t="s">
        <v>13306</v>
      </c>
      <c r="I200">
        <v>0.41</v>
      </c>
      <c r="J200">
        <v>4.4000000000000004</v>
      </c>
      <c r="K200">
        <v>7318</v>
      </c>
      <c r="L200">
        <v>32199.200000000004</v>
      </c>
      <c r="M200" t="s">
        <v>1723</v>
      </c>
      <c r="N200" t="s">
        <v>1724</v>
      </c>
      <c r="O200" t="s">
        <v>1725</v>
      </c>
    </row>
    <row r="201" spans="1:15">
      <c r="A201" t="s">
        <v>1730</v>
      </c>
      <c r="B201" t="s">
        <v>1731</v>
      </c>
      <c r="C201" t="s">
        <v>13075</v>
      </c>
      <c r="D201">
        <v>225</v>
      </c>
      <c r="E201">
        <v>499</v>
      </c>
      <c r="F201" t="s">
        <v>13296</v>
      </c>
      <c r="G201">
        <v>393711</v>
      </c>
      <c r="H201" t="s">
        <v>13291</v>
      </c>
      <c r="I201">
        <v>0.55000000000000004</v>
      </c>
      <c r="J201">
        <v>4.0999999999999996</v>
      </c>
      <c r="K201">
        <v>789</v>
      </c>
      <c r="L201">
        <v>3234.8999999999996</v>
      </c>
      <c r="M201" t="s">
        <v>1733</v>
      </c>
      <c r="N201" t="s">
        <v>1734</v>
      </c>
      <c r="O201" t="s">
        <v>1735</v>
      </c>
    </row>
    <row r="202" spans="1:15">
      <c r="A202" t="s">
        <v>2463</v>
      </c>
      <c r="B202" t="s">
        <v>2464</v>
      </c>
      <c r="C202" t="s">
        <v>13075</v>
      </c>
      <c r="D202">
        <v>199</v>
      </c>
      <c r="E202">
        <v>999</v>
      </c>
      <c r="F202" t="s">
        <v>13298</v>
      </c>
      <c r="G202">
        <v>0</v>
      </c>
      <c r="H202" t="s">
        <v>13291</v>
      </c>
      <c r="I202">
        <v>0.8</v>
      </c>
      <c r="J202">
        <v>3</v>
      </c>
      <c r="L202">
        <v>0</v>
      </c>
      <c r="M202" t="s">
        <v>2466</v>
      </c>
      <c r="N202" t="s">
        <v>2467</v>
      </c>
      <c r="O202" t="s">
        <v>2468</v>
      </c>
    </row>
    <row r="203" spans="1:15">
      <c r="A203" t="s">
        <v>1750</v>
      </c>
      <c r="B203" t="s">
        <v>1751</v>
      </c>
      <c r="C203" t="s">
        <v>13075</v>
      </c>
      <c r="D203">
        <v>259</v>
      </c>
      <c r="E203">
        <v>699</v>
      </c>
      <c r="F203" t="s">
        <v>13298</v>
      </c>
      <c r="G203">
        <v>1676901</v>
      </c>
      <c r="H203" t="s">
        <v>13291</v>
      </c>
      <c r="I203">
        <v>0.63</v>
      </c>
      <c r="J203">
        <v>3.8</v>
      </c>
      <c r="K203">
        <v>2399</v>
      </c>
      <c r="L203">
        <v>9116.1999999999989</v>
      </c>
      <c r="M203" t="s">
        <v>1753</v>
      </c>
      <c r="N203" t="s">
        <v>1754</v>
      </c>
      <c r="O203" t="s">
        <v>1755</v>
      </c>
    </row>
    <row r="204" spans="1:15">
      <c r="A204" t="s">
        <v>2453</v>
      </c>
      <c r="B204" t="s">
        <v>2454</v>
      </c>
      <c r="C204" t="s">
        <v>13075</v>
      </c>
      <c r="D204">
        <v>417.44</v>
      </c>
      <c r="E204">
        <v>670</v>
      </c>
      <c r="F204" t="s">
        <v>13298</v>
      </c>
      <c r="G204">
        <v>350410</v>
      </c>
      <c r="H204" t="s">
        <v>13306</v>
      </c>
      <c r="I204">
        <v>0.38</v>
      </c>
      <c r="J204">
        <v>3.9</v>
      </c>
      <c r="K204">
        <v>523</v>
      </c>
      <c r="L204">
        <v>2039.7</v>
      </c>
      <c r="M204" t="s">
        <v>2456</v>
      </c>
      <c r="N204" t="s">
        <v>2457</v>
      </c>
      <c r="O204" t="s">
        <v>2458</v>
      </c>
    </row>
    <row r="205" spans="1:15">
      <c r="A205" t="s">
        <v>2418</v>
      </c>
      <c r="B205" t="s">
        <v>2419</v>
      </c>
      <c r="C205" t="s">
        <v>13075</v>
      </c>
      <c r="D205">
        <v>119</v>
      </c>
      <c r="E205">
        <v>299</v>
      </c>
      <c r="F205" t="s">
        <v>13296</v>
      </c>
      <c r="G205">
        <v>15249</v>
      </c>
      <c r="H205" t="s">
        <v>13291</v>
      </c>
      <c r="I205">
        <v>0.6</v>
      </c>
      <c r="J205">
        <v>3.8</v>
      </c>
      <c r="K205">
        <v>51</v>
      </c>
      <c r="L205">
        <v>193.79999999999998</v>
      </c>
      <c r="M205" t="s">
        <v>2421</v>
      </c>
      <c r="N205" t="s">
        <v>2422</v>
      </c>
      <c r="O205" t="s">
        <v>2423</v>
      </c>
    </row>
    <row r="206" spans="1:15">
      <c r="A206" t="s">
        <v>2378</v>
      </c>
      <c r="B206" t="s">
        <v>2379</v>
      </c>
      <c r="C206" t="s">
        <v>13075</v>
      </c>
      <c r="D206">
        <v>719</v>
      </c>
      <c r="E206">
        <v>1499</v>
      </c>
      <c r="F206" t="s">
        <v>13298</v>
      </c>
      <c r="G206">
        <v>1566455</v>
      </c>
      <c r="H206" t="s">
        <v>13291</v>
      </c>
      <c r="I206">
        <v>0.52</v>
      </c>
      <c r="J206">
        <v>4.0999999999999996</v>
      </c>
      <c r="K206">
        <v>1045</v>
      </c>
      <c r="L206">
        <v>4284.5</v>
      </c>
      <c r="M206" t="s">
        <v>896</v>
      </c>
      <c r="N206" t="s">
        <v>897</v>
      </c>
      <c r="O206" t="s">
        <v>898</v>
      </c>
    </row>
    <row r="207" spans="1:15">
      <c r="A207" t="s">
        <v>1790</v>
      </c>
      <c r="B207" t="s">
        <v>1791</v>
      </c>
      <c r="C207" t="s">
        <v>13075</v>
      </c>
      <c r="D207">
        <v>449</v>
      </c>
      <c r="E207">
        <v>599</v>
      </c>
      <c r="F207" t="s">
        <v>13298</v>
      </c>
      <c r="G207">
        <v>1935369</v>
      </c>
      <c r="H207" t="s">
        <v>13306</v>
      </c>
      <c r="I207">
        <v>0.25</v>
      </c>
      <c r="J207">
        <v>4</v>
      </c>
      <c r="K207">
        <v>3231</v>
      </c>
      <c r="L207">
        <v>12924</v>
      </c>
      <c r="M207" t="s">
        <v>1793</v>
      </c>
      <c r="N207" t="s">
        <v>1794</v>
      </c>
      <c r="O207" t="s">
        <v>1795</v>
      </c>
    </row>
    <row r="208" spans="1:15">
      <c r="A208" t="s">
        <v>2321</v>
      </c>
      <c r="B208" t="s">
        <v>2322</v>
      </c>
      <c r="C208" t="s">
        <v>13075</v>
      </c>
      <c r="D208">
        <v>199</v>
      </c>
      <c r="E208">
        <v>999</v>
      </c>
      <c r="F208" t="s">
        <v>13298</v>
      </c>
      <c r="G208">
        <v>84915</v>
      </c>
      <c r="H208" t="s">
        <v>13291</v>
      </c>
      <c r="I208">
        <v>0.8</v>
      </c>
      <c r="J208">
        <v>4.2</v>
      </c>
      <c r="K208">
        <v>85</v>
      </c>
      <c r="L208">
        <v>357</v>
      </c>
      <c r="M208" t="s">
        <v>2324</v>
      </c>
      <c r="N208" t="s">
        <v>2325</v>
      </c>
      <c r="O208" t="s">
        <v>2326</v>
      </c>
    </row>
    <row r="209" spans="1:15">
      <c r="A209" t="s">
        <v>1809</v>
      </c>
      <c r="B209" t="s">
        <v>1810</v>
      </c>
      <c r="C209" t="s">
        <v>13075</v>
      </c>
      <c r="D209">
        <v>350</v>
      </c>
      <c r="E209">
        <v>599</v>
      </c>
      <c r="F209" t="s">
        <v>13298</v>
      </c>
      <c r="G209">
        <v>4980086</v>
      </c>
      <c r="H209" t="s">
        <v>13306</v>
      </c>
      <c r="I209">
        <v>0.42</v>
      </c>
      <c r="J209">
        <v>3.9</v>
      </c>
      <c r="K209">
        <v>8314</v>
      </c>
      <c r="L209">
        <v>32424.6</v>
      </c>
      <c r="M209" t="s">
        <v>1812</v>
      </c>
      <c r="N209" t="s">
        <v>1813</v>
      </c>
      <c r="O209" t="s">
        <v>1814</v>
      </c>
    </row>
    <row r="210" spans="1:15">
      <c r="A210" t="s">
        <v>1819</v>
      </c>
      <c r="B210" t="s">
        <v>1820</v>
      </c>
      <c r="C210" t="s">
        <v>13075</v>
      </c>
      <c r="D210">
        <v>252</v>
      </c>
      <c r="E210">
        <v>999</v>
      </c>
      <c r="F210" t="s">
        <v>13298</v>
      </c>
      <c r="G210">
        <v>2246751</v>
      </c>
      <c r="H210" t="s">
        <v>13291</v>
      </c>
      <c r="I210">
        <v>0.75</v>
      </c>
      <c r="J210">
        <v>3.7</v>
      </c>
      <c r="K210">
        <v>2249</v>
      </c>
      <c r="L210">
        <v>8321.3000000000011</v>
      </c>
      <c r="M210" t="s">
        <v>1822</v>
      </c>
      <c r="N210" t="s">
        <v>1823</v>
      </c>
      <c r="O210" t="s">
        <v>1824</v>
      </c>
    </row>
    <row r="211" spans="1:15">
      <c r="A211" t="s">
        <v>2290</v>
      </c>
      <c r="B211" t="s">
        <v>2291</v>
      </c>
      <c r="C211" t="s">
        <v>13075</v>
      </c>
      <c r="D211">
        <v>1299</v>
      </c>
      <c r="E211">
        <v>1999</v>
      </c>
      <c r="F211" t="s">
        <v>13298</v>
      </c>
      <c r="G211">
        <v>14628682</v>
      </c>
      <c r="H211" t="s">
        <v>13306</v>
      </c>
      <c r="I211">
        <v>0.35</v>
      </c>
      <c r="J211">
        <v>4.4000000000000004</v>
      </c>
      <c r="K211">
        <v>7318</v>
      </c>
      <c r="L211">
        <v>32199.200000000004</v>
      </c>
      <c r="M211" t="s">
        <v>1723</v>
      </c>
      <c r="N211" t="s">
        <v>1724</v>
      </c>
      <c r="O211" t="s">
        <v>1725</v>
      </c>
    </row>
    <row r="212" spans="1:15">
      <c r="A212" t="s">
        <v>2285</v>
      </c>
      <c r="B212" t="s">
        <v>2286</v>
      </c>
      <c r="C212" t="s">
        <v>13075</v>
      </c>
      <c r="D212">
        <v>325</v>
      </c>
      <c r="E212">
        <v>1099</v>
      </c>
      <c r="F212" t="s">
        <v>13298</v>
      </c>
      <c r="G212">
        <v>11623024</v>
      </c>
      <c r="H212" t="s">
        <v>13291</v>
      </c>
      <c r="I212">
        <v>0.7</v>
      </c>
      <c r="J212">
        <v>4.2</v>
      </c>
      <c r="K212">
        <v>10576</v>
      </c>
      <c r="L212">
        <v>44419.200000000004</v>
      </c>
      <c r="M212" t="s">
        <v>777</v>
      </c>
      <c r="N212" t="s">
        <v>778</v>
      </c>
      <c r="O212" t="s">
        <v>779</v>
      </c>
    </row>
    <row r="213" spans="1:15">
      <c r="A213" t="s">
        <v>2265</v>
      </c>
      <c r="B213" t="s">
        <v>2266</v>
      </c>
      <c r="C213" t="s">
        <v>13075</v>
      </c>
      <c r="D213">
        <v>789</v>
      </c>
      <c r="E213">
        <v>1999</v>
      </c>
      <c r="F213" t="s">
        <v>13298</v>
      </c>
      <c r="G213">
        <v>69045460</v>
      </c>
      <c r="H213" t="s">
        <v>13291</v>
      </c>
      <c r="I213">
        <v>0.61</v>
      </c>
      <c r="J213">
        <v>4.2</v>
      </c>
      <c r="K213">
        <v>34540</v>
      </c>
      <c r="L213">
        <v>145068</v>
      </c>
      <c r="M213" t="s">
        <v>2268</v>
      </c>
      <c r="N213" t="s">
        <v>2269</v>
      </c>
      <c r="O213" t="s">
        <v>2270</v>
      </c>
    </row>
    <row r="214" spans="1:15">
      <c r="A214" t="s">
        <v>1859</v>
      </c>
      <c r="B214" t="s">
        <v>1860</v>
      </c>
      <c r="C214" t="s">
        <v>13075</v>
      </c>
      <c r="D214">
        <v>299</v>
      </c>
      <c r="E214">
        <v>800</v>
      </c>
      <c r="F214" t="s">
        <v>13298</v>
      </c>
      <c r="G214">
        <v>59981600</v>
      </c>
      <c r="H214" t="s">
        <v>13291</v>
      </c>
      <c r="I214">
        <v>0.63</v>
      </c>
      <c r="J214">
        <v>4.5</v>
      </c>
      <c r="K214">
        <v>74977</v>
      </c>
      <c r="L214">
        <v>337396.5</v>
      </c>
      <c r="M214" t="s">
        <v>291</v>
      </c>
      <c r="N214" t="s">
        <v>292</v>
      </c>
      <c r="O214" t="s">
        <v>293</v>
      </c>
    </row>
    <row r="215" spans="1:15">
      <c r="A215" t="s">
        <v>1864</v>
      </c>
      <c r="B215" t="s">
        <v>1865</v>
      </c>
      <c r="C215" t="s">
        <v>13075</v>
      </c>
      <c r="D215">
        <v>799</v>
      </c>
      <c r="E215">
        <v>1999</v>
      </c>
      <c r="F215" t="s">
        <v>13298</v>
      </c>
      <c r="G215">
        <v>17157417</v>
      </c>
      <c r="H215" t="s">
        <v>13291</v>
      </c>
      <c r="I215">
        <v>0.6</v>
      </c>
      <c r="J215">
        <v>4.2</v>
      </c>
      <c r="K215">
        <v>8583</v>
      </c>
      <c r="L215">
        <v>36048.6</v>
      </c>
      <c r="M215" t="s">
        <v>1867</v>
      </c>
      <c r="N215" t="s">
        <v>1868</v>
      </c>
      <c r="O215" t="s">
        <v>1869</v>
      </c>
    </row>
    <row r="216" spans="1:15">
      <c r="A216" t="s">
        <v>2260</v>
      </c>
      <c r="B216" t="s">
        <v>2261</v>
      </c>
      <c r="C216" t="s">
        <v>13075</v>
      </c>
      <c r="D216">
        <v>299</v>
      </c>
      <c r="E216">
        <v>799</v>
      </c>
      <c r="F216" t="s">
        <v>13298</v>
      </c>
      <c r="G216">
        <v>75396037</v>
      </c>
      <c r="H216" t="s">
        <v>13291</v>
      </c>
      <c r="I216">
        <v>0.63</v>
      </c>
      <c r="J216">
        <v>4.2</v>
      </c>
      <c r="K216">
        <v>94363</v>
      </c>
      <c r="L216">
        <v>396324.60000000003</v>
      </c>
      <c r="M216" t="s">
        <v>36</v>
      </c>
      <c r="N216" t="s">
        <v>37</v>
      </c>
      <c r="O216" t="s">
        <v>38</v>
      </c>
    </row>
    <row r="217" spans="1:15">
      <c r="A217" t="s">
        <v>2256</v>
      </c>
      <c r="B217" t="s">
        <v>2257</v>
      </c>
      <c r="C217" t="s">
        <v>13075</v>
      </c>
      <c r="D217">
        <v>299</v>
      </c>
      <c r="E217">
        <v>999</v>
      </c>
      <c r="F217" t="s">
        <v>13298</v>
      </c>
      <c r="G217">
        <v>2648349</v>
      </c>
      <c r="H217" t="s">
        <v>13291</v>
      </c>
      <c r="I217">
        <v>0.7</v>
      </c>
      <c r="J217">
        <v>4.3</v>
      </c>
      <c r="K217">
        <v>2651</v>
      </c>
      <c r="L217">
        <v>11399.3</v>
      </c>
      <c r="M217" t="s">
        <v>1529</v>
      </c>
      <c r="N217" t="s">
        <v>1530</v>
      </c>
      <c r="O217" t="s">
        <v>1531</v>
      </c>
    </row>
    <row r="218" spans="1:15">
      <c r="A218" t="s">
        <v>2227</v>
      </c>
      <c r="B218" t="s">
        <v>2228</v>
      </c>
      <c r="C218" t="s">
        <v>13075</v>
      </c>
      <c r="D218">
        <v>182</v>
      </c>
      <c r="E218">
        <v>599</v>
      </c>
      <c r="F218" t="s">
        <v>13298</v>
      </c>
      <c r="G218">
        <v>5617422</v>
      </c>
      <c r="H218" t="s">
        <v>13291</v>
      </c>
      <c r="I218">
        <v>0.7</v>
      </c>
      <c r="J218">
        <v>4</v>
      </c>
      <c r="K218">
        <v>9378</v>
      </c>
      <c r="L218">
        <v>37512</v>
      </c>
      <c r="M218" t="s">
        <v>222</v>
      </c>
      <c r="N218" t="s">
        <v>223</v>
      </c>
      <c r="O218" t="s">
        <v>224</v>
      </c>
    </row>
    <row r="219" spans="1:15">
      <c r="A219" t="s">
        <v>2217</v>
      </c>
      <c r="B219" t="s">
        <v>2218</v>
      </c>
      <c r="C219" t="s">
        <v>13075</v>
      </c>
      <c r="D219">
        <v>299</v>
      </c>
      <c r="E219">
        <v>799</v>
      </c>
      <c r="F219" t="s">
        <v>13298</v>
      </c>
      <c r="G219">
        <v>1691483</v>
      </c>
      <c r="H219" t="s">
        <v>13291</v>
      </c>
      <c r="I219">
        <v>0.63</v>
      </c>
      <c r="J219">
        <v>4.2</v>
      </c>
      <c r="K219">
        <v>2117</v>
      </c>
      <c r="L219">
        <v>8891.4</v>
      </c>
      <c r="M219" t="s">
        <v>2220</v>
      </c>
      <c r="N219" t="s">
        <v>2221</v>
      </c>
      <c r="O219" t="s">
        <v>2222</v>
      </c>
    </row>
    <row r="220" spans="1:15">
      <c r="A220" t="s">
        <v>2177</v>
      </c>
      <c r="B220" t="s">
        <v>2178</v>
      </c>
      <c r="C220" t="s">
        <v>13075</v>
      </c>
      <c r="D220">
        <v>129</v>
      </c>
      <c r="E220">
        <v>1000</v>
      </c>
      <c r="F220" t="s">
        <v>13298</v>
      </c>
      <c r="G220">
        <v>295000</v>
      </c>
      <c r="H220" t="s">
        <v>13291</v>
      </c>
      <c r="I220">
        <v>0.87</v>
      </c>
      <c r="J220">
        <v>3.9</v>
      </c>
      <c r="K220">
        <v>295</v>
      </c>
      <c r="L220">
        <v>1150.5</v>
      </c>
      <c r="M220" t="s">
        <v>2180</v>
      </c>
      <c r="N220" t="s">
        <v>2181</v>
      </c>
      <c r="O220" t="s">
        <v>2182</v>
      </c>
    </row>
    <row r="221" spans="1:15">
      <c r="A221" t="s">
        <v>1925</v>
      </c>
      <c r="B221" t="s">
        <v>1926</v>
      </c>
      <c r="C221" t="s">
        <v>13075</v>
      </c>
      <c r="D221">
        <v>848.99</v>
      </c>
      <c r="E221">
        <v>1490</v>
      </c>
      <c r="F221" t="s">
        <v>13298</v>
      </c>
      <c r="G221">
        <v>530440</v>
      </c>
      <c r="H221" t="s">
        <v>13306</v>
      </c>
      <c r="I221">
        <v>0.43</v>
      </c>
      <c r="J221">
        <v>3.9</v>
      </c>
      <c r="K221">
        <v>356</v>
      </c>
      <c r="L221">
        <v>1388.3999999999999</v>
      </c>
      <c r="M221" t="s">
        <v>1928</v>
      </c>
      <c r="N221" t="s">
        <v>1929</v>
      </c>
      <c r="O221" t="s">
        <v>1930</v>
      </c>
    </row>
    <row r="222" spans="1:15">
      <c r="A222" t="s">
        <v>1935</v>
      </c>
      <c r="B222" t="s">
        <v>1936</v>
      </c>
      <c r="C222" t="s">
        <v>13075</v>
      </c>
      <c r="D222">
        <v>649</v>
      </c>
      <c r="E222">
        <v>1999</v>
      </c>
      <c r="F222" t="s">
        <v>13298</v>
      </c>
      <c r="G222">
        <v>48513731</v>
      </c>
      <c r="H222" t="s">
        <v>13291</v>
      </c>
      <c r="I222">
        <v>0.68</v>
      </c>
      <c r="J222">
        <v>4.2</v>
      </c>
      <c r="K222">
        <v>24269</v>
      </c>
      <c r="L222">
        <v>101929.8</v>
      </c>
      <c r="M222" t="s">
        <v>6</v>
      </c>
      <c r="N222" t="s">
        <v>7</v>
      </c>
      <c r="O222" t="s">
        <v>8</v>
      </c>
    </row>
    <row r="223" spans="1:15">
      <c r="A223" t="s">
        <v>2172</v>
      </c>
      <c r="B223" t="s">
        <v>2173</v>
      </c>
      <c r="C223" t="s">
        <v>13075</v>
      </c>
      <c r="D223">
        <v>549</v>
      </c>
      <c r="E223">
        <v>995</v>
      </c>
      <c r="F223" t="s">
        <v>13298</v>
      </c>
      <c r="G223">
        <v>29597270</v>
      </c>
      <c r="H223" t="s">
        <v>13306</v>
      </c>
      <c r="I223">
        <v>0.45</v>
      </c>
      <c r="J223">
        <v>4.2</v>
      </c>
      <c r="K223">
        <v>29746</v>
      </c>
      <c r="L223">
        <v>124933.20000000001</v>
      </c>
      <c r="M223" t="s">
        <v>585</v>
      </c>
      <c r="N223" t="s">
        <v>586</v>
      </c>
      <c r="O223" t="s">
        <v>587</v>
      </c>
    </row>
    <row r="224" spans="1:15">
      <c r="A224" t="s">
        <v>2167</v>
      </c>
      <c r="B224" t="s">
        <v>2168</v>
      </c>
      <c r="C224" t="s">
        <v>13075</v>
      </c>
      <c r="D224">
        <v>89</v>
      </c>
      <c r="E224">
        <v>800</v>
      </c>
      <c r="F224" t="s">
        <v>13298</v>
      </c>
      <c r="G224">
        <v>860000</v>
      </c>
      <c r="H224" t="s">
        <v>13291</v>
      </c>
      <c r="I224">
        <v>0.89</v>
      </c>
      <c r="J224">
        <v>3.9</v>
      </c>
      <c r="K224">
        <v>1075</v>
      </c>
      <c r="L224">
        <v>4192.5</v>
      </c>
      <c r="M224" t="s">
        <v>329</v>
      </c>
      <c r="N224" t="s">
        <v>330</v>
      </c>
      <c r="O224" t="s">
        <v>331</v>
      </c>
    </row>
    <row r="225" spans="1:15">
      <c r="A225" t="s">
        <v>1960</v>
      </c>
      <c r="B225" t="s">
        <v>1961</v>
      </c>
      <c r="C225" t="s">
        <v>13075</v>
      </c>
      <c r="D225">
        <v>249</v>
      </c>
      <c r="E225">
        <v>499</v>
      </c>
      <c r="F225" t="s">
        <v>13296</v>
      </c>
      <c r="G225">
        <v>752492</v>
      </c>
      <c r="H225" t="s">
        <v>13291</v>
      </c>
      <c r="I225">
        <v>0.5</v>
      </c>
      <c r="J225">
        <v>4.0999999999999996</v>
      </c>
      <c r="K225">
        <v>1508</v>
      </c>
      <c r="L225">
        <v>6182.7999999999993</v>
      </c>
      <c r="M225" t="s">
        <v>1963</v>
      </c>
      <c r="N225" t="s">
        <v>1964</v>
      </c>
      <c r="O225" t="s">
        <v>1965</v>
      </c>
    </row>
    <row r="226" spans="1:15">
      <c r="A226" t="s">
        <v>2163</v>
      </c>
      <c r="B226" t="s">
        <v>2164</v>
      </c>
      <c r="C226" t="s">
        <v>13075</v>
      </c>
      <c r="D226">
        <v>299</v>
      </c>
      <c r="E226">
        <v>798</v>
      </c>
      <c r="F226" t="s">
        <v>13298</v>
      </c>
      <c r="G226">
        <v>22975218</v>
      </c>
      <c r="H226" t="s">
        <v>13291</v>
      </c>
      <c r="I226">
        <v>0.63</v>
      </c>
      <c r="J226">
        <v>4.4000000000000004</v>
      </c>
      <c r="K226">
        <v>28791</v>
      </c>
      <c r="L226">
        <v>126680.40000000001</v>
      </c>
      <c r="M226" t="s">
        <v>767</v>
      </c>
      <c r="N226" t="s">
        <v>768</v>
      </c>
      <c r="O226" t="s">
        <v>769</v>
      </c>
    </row>
    <row r="227" spans="1:15">
      <c r="A227" t="s">
        <v>2129</v>
      </c>
      <c r="B227" t="s">
        <v>2130</v>
      </c>
      <c r="C227" t="s">
        <v>13075</v>
      </c>
      <c r="D227">
        <v>339</v>
      </c>
      <c r="E227">
        <v>999</v>
      </c>
      <c r="F227" t="s">
        <v>13298</v>
      </c>
      <c r="G227">
        <v>6248745</v>
      </c>
      <c r="H227" t="s">
        <v>13291</v>
      </c>
      <c r="I227">
        <v>0.66</v>
      </c>
      <c r="J227">
        <v>4.3</v>
      </c>
      <c r="K227">
        <v>6255</v>
      </c>
      <c r="L227">
        <v>26896.5</v>
      </c>
      <c r="M227" t="s">
        <v>1432</v>
      </c>
      <c r="N227" t="s">
        <v>1433</v>
      </c>
      <c r="O227" t="s">
        <v>1434</v>
      </c>
    </row>
    <row r="228" spans="1:15">
      <c r="A228" t="s">
        <v>2125</v>
      </c>
      <c r="B228" t="s">
        <v>2126</v>
      </c>
      <c r="C228" t="s">
        <v>13075</v>
      </c>
      <c r="D228">
        <v>179</v>
      </c>
      <c r="E228">
        <v>399</v>
      </c>
      <c r="F228" t="s">
        <v>13296</v>
      </c>
      <c r="G228">
        <v>567777</v>
      </c>
      <c r="H228" t="s">
        <v>13291</v>
      </c>
      <c r="I228">
        <v>0.55000000000000004</v>
      </c>
      <c r="J228">
        <v>4</v>
      </c>
      <c r="K228">
        <v>1423</v>
      </c>
      <c r="L228">
        <v>5692</v>
      </c>
      <c r="M228" t="s">
        <v>706</v>
      </c>
      <c r="N228" t="s">
        <v>707</v>
      </c>
      <c r="O228" t="s">
        <v>708</v>
      </c>
    </row>
    <row r="229" spans="1:15">
      <c r="A229" t="s">
        <v>2104</v>
      </c>
      <c r="B229" t="s">
        <v>2105</v>
      </c>
      <c r="C229" t="s">
        <v>13075</v>
      </c>
      <c r="D229">
        <v>254</v>
      </c>
      <c r="E229">
        <v>799</v>
      </c>
      <c r="F229" t="s">
        <v>13298</v>
      </c>
      <c r="G229">
        <v>2321095</v>
      </c>
      <c r="H229" t="s">
        <v>13291</v>
      </c>
      <c r="I229">
        <v>0.68</v>
      </c>
      <c r="J229">
        <v>4</v>
      </c>
      <c r="K229">
        <v>2905</v>
      </c>
      <c r="L229">
        <v>11620</v>
      </c>
      <c r="M229" t="s">
        <v>2107</v>
      </c>
      <c r="N229" t="s">
        <v>2108</v>
      </c>
      <c r="O229" t="s">
        <v>2109</v>
      </c>
    </row>
    <row r="230" spans="1:15">
      <c r="A230" t="s">
        <v>2010</v>
      </c>
      <c r="B230" t="s">
        <v>2011</v>
      </c>
      <c r="C230" t="s">
        <v>13075</v>
      </c>
      <c r="D230">
        <v>799</v>
      </c>
      <c r="E230">
        <v>1749</v>
      </c>
      <c r="F230" t="s">
        <v>13298</v>
      </c>
      <c r="G230">
        <v>9839874</v>
      </c>
      <c r="H230" t="s">
        <v>13291</v>
      </c>
      <c r="I230">
        <v>0.54</v>
      </c>
      <c r="J230">
        <v>4.0999999999999996</v>
      </c>
      <c r="K230">
        <v>5626</v>
      </c>
      <c r="L230">
        <v>23066.6</v>
      </c>
      <c r="M230" t="s">
        <v>2013</v>
      </c>
      <c r="N230" t="s">
        <v>2014</v>
      </c>
      <c r="O230" t="s">
        <v>2015</v>
      </c>
    </row>
    <row r="231" spans="1:15">
      <c r="A231" t="s">
        <v>2020</v>
      </c>
      <c r="B231" t="s">
        <v>2021</v>
      </c>
      <c r="C231" t="s">
        <v>13075</v>
      </c>
      <c r="D231">
        <v>159</v>
      </c>
      <c r="E231">
        <v>595</v>
      </c>
      <c r="F231" t="s">
        <v>13298</v>
      </c>
      <c r="G231">
        <v>8439480</v>
      </c>
      <c r="H231" t="s">
        <v>13291</v>
      </c>
      <c r="I231">
        <v>0.73</v>
      </c>
      <c r="J231">
        <v>4.3</v>
      </c>
      <c r="K231">
        <v>14184</v>
      </c>
      <c r="L231">
        <v>60991.199999999997</v>
      </c>
      <c r="M231" t="s">
        <v>2023</v>
      </c>
      <c r="N231" t="s">
        <v>2024</v>
      </c>
      <c r="O231" t="s">
        <v>2025</v>
      </c>
    </row>
    <row r="232" spans="1:15">
      <c r="A232" t="s">
        <v>2094</v>
      </c>
      <c r="B232" t="s">
        <v>2095</v>
      </c>
      <c r="C232" t="s">
        <v>13075</v>
      </c>
      <c r="D232">
        <v>449</v>
      </c>
      <c r="E232">
        <v>1099</v>
      </c>
      <c r="F232" t="s">
        <v>13298</v>
      </c>
      <c r="G232">
        <v>265958</v>
      </c>
      <c r="H232" t="s">
        <v>13291</v>
      </c>
      <c r="I232">
        <v>0.59</v>
      </c>
      <c r="J232">
        <v>4</v>
      </c>
      <c r="K232">
        <v>242</v>
      </c>
      <c r="L232">
        <v>968</v>
      </c>
      <c r="M232" t="s">
        <v>2097</v>
      </c>
      <c r="N232" t="s">
        <v>2098</v>
      </c>
      <c r="O232" t="s">
        <v>2099</v>
      </c>
    </row>
    <row r="233" spans="1:15">
      <c r="A233" t="s">
        <v>2075</v>
      </c>
      <c r="B233" t="s">
        <v>2076</v>
      </c>
      <c r="C233" t="s">
        <v>13075</v>
      </c>
      <c r="D233">
        <v>599</v>
      </c>
      <c r="E233">
        <v>849</v>
      </c>
      <c r="F233" t="s">
        <v>13298</v>
      </c>
      <c r="G233">
        <v>402426</v>
      </c>
      <c r="H233" t="s">
        <v>13306</v>
      </c>
      <c r="I233">
        <v>0.28999999999999998</v>
      </c>
      <c r="J233">
        <v>4.5</v>
      </c>
      <c r="K233">
        <v>474</v>
      </c>
      <c r="L233">
        <v>2133</v>
      </c>
      <c r="M233" t="s">
        <v>2077</v>
      </c>
      <c r="N233" t="s">
        <v>2078</v>
      </c>
      <c r="O233" t="s">
        <v>2079</v>
      </c>
    </row>
    <row r="234" spans="1:15">
      <c r="A234" t="s">
        <v>2071</v>
      </c>
      <c r="B234" t="s">
        <v>2072</v>
      </c>
      <c r="C234" t="s">
        <v>13075</v>
      </c>
      <c r="D234">
        <v>128.31</v>
      </c>
      <c r="E234">
        <v>549</v>
      </c>
      <c r="F234" t="s">
        <v>13298</v>
      </c>
      <c r="G234">
        <v>33489</v>
      </c>
      <c r="H234" t="s">
        <v>13291</v>
      </c>
      <c r="I234">
        <v>0.77</v>
      </c>
      <c r="J234">
        <v>3.9</v>
      </c>
      <c r="K234">
        <v>61</v>
      </c>
      <c r="L234">
        <v>237.9</v>
      </c>
      <c r="M234" t="s">
        <v>1703</v>
      </c>
      <c r="N234" t="s">
        <v>1704</v>
      </c>
      <c r="O234" t="s">
        <v>1705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4365-D1B6-4D31-ABDC-CB72897469FC}">
  <dimension ref="A1:J118"/>
  <sheetViews>
    <sheetView topLeftCell="A37" zoomScale="60" zoomScaleNormal="60" workbookViewId="0">
      <selection activeCell="B110" sqref="B110"/>
    </sheetView>
  </sheetViews>
  <sheetFormatPr defaultRowHeight="15"/>
  <cols>
    <col min="1" max="1" width="33.6640625" bestFit="1" customWidth="1"/>
    <col min="2" max="2" width="17.6640625" bestFit="1" customWidth="1"/>
    <col min="3" max="3" width="27.33203125" bestFit="1" customWidth="1"/>
    <col min="5" max="5" width="186" bestFit="1" customWidth="1"/>
    <col min="6" max="6" width="20.88671875" bestFit="1" customWidth="1"/>
    <col min="7" max="7" width="27.109375" bestFit="1" customWidth="1"/>
    <col min="8" max="8" width="112.21875" bestFit="1" customWidth="1"/>
    <col min="9" max="9" width="13.77734375" bestFit="1" customWidth="1"/>
    <col min="10" max="10" width="17.6640625" bestFit="1" customWidth="1"/>
    <col min="11" max="33" width="20.6640625" bestFit="1" customWidth="1"/>
    <col min="34" max="35" width="13.77734375" bestFit="1" customWidth="1"/>
  </cols>
  <sheetData>
    <row r="1" spans="1:10">
      <c r="E1" t="s">
        <v>13307</v>
      </c>
    </row>
    <row r="2" spans="1:10">
      <c r="A2" t="s">
        <v>13302</v>
      </c>
      <c r="E2" s="6" t="s">
        <v>13074</v>
      </c>
      <c r="F2" t="s">
        <v>13287</v>
      </c>
    </row>
    <row r="3" spans="1:10">
      <c r="A3" s="6" t="s">
        <v>13074</v>
      </c>
      <c r="B3" t="s">
        <v>13284</v>
      </c>
      <c r="E3" s="7" t="s">
        <v>639</v>
      </c>
      <c r="F3" s="5">
        <v>3</v>
      </c>
      <c r="I3" s="6" t="s">
        <v>13074</v>
      </c>
      <c r="J3" t="s">
        <v>13286</v>
      </c>
    </row>
    <row r="4" spans="1:10">
      <c r="A4" s="7" t="s">
        <v>13107</v>
      </c>
      <c r="B4" s="5">
        <v>0.9</v>
      </c>
      <c r="E4" s="7" t="s">
        <v>483</v>
      </c>
      <c r="F4" s="5">
        <v>3</v>
      </c>
      <c r="I4" s="7" t="s">
        <v>13306</v>
      </c>
      <c r="J4" s="5">
        <v>714</v>
      </c>
    </row>
    <row r="5" spans="1:10">
      <c r="A5" s="7" t="s">
        <v>13116</v>
      </c>
      <c r="B5" s="5">
        <v>0.9</v>
      </c>
      <c r="E5" s="7" t="s">
        <v>343</v>
      </c>
      <c r="F5" s="5">
        <v>3</v>
      </c>
      <c r="I5" s="7" t="s">
        <v>13291</v>
      </c>
      <c r="J5" s="5">
        <v>751</v>
      </c>
    </row>
    <row r="6" spans="1:10">
      <c r="A6" s="7" t="s">
        <v>13196</v>
      </c>
      <c r="B6" s="5">
        <v>0.9</v>
      </c>
      <c r="E6" s="7" t="s">
        <v>694</v>
      </c>
      <c r="F6" s="5">
        <v>3</v>
      </c>
      <c r="I6" s="7" t="s">
        <v>13283</v>
      </c>
      <c r="J6" s="5">
        <v>1465</v>
      </c>
    </row>
    <row r="7" spans="1:10">
      <c r="A7" s="7" t="s">
        <v>13136</v>
      </c>
      <c r="B7" s="5">
        <v>0.875</v>
      </c>
      <c r="E7" s="7" t="s">
        <v>704</v>
      </c>
      <c r="F7" s="5">
        <v>3</v>
      </c>
      <c r="I7" s="6" t="s">
        <v>13074</v>
      </c>
      <c r="J7" t="s">
        <v>13292</v>
      </c>
    </row>
    <row r="8" spans="1:10">
      <c r="A8" s="7" t="s">
        <v>13117</v>
      </c>
      <c r="B8" s="5">
        <v>0.82</v>
      </c>
      <c r="E8" s="7" t="s">
        <v>14</v>
      </c>
      <c r="F8" s="5">
        <v>3</v>
      </c>
      <c r="I8" s="7">
        <v>2</v>
      </c>
      <c r="J8" s="5">
        <v>1</v>
      </c>
    </row>
    <row r="9" spans="1:10">
      <c r="A9" s="7" t="s">
        <v>13283</v>
      </c>
      <c r="B9" s="5">
        <v>0.88375000000000015</v>
      </c>
      <c r="E9" s="7" t="s">
        <v>279</v>
      </c>
      <c r="F9" s="5">
        <v>3</v>
      </c>
      <c r="I9" s="7">
        <v>2.2999999999999998</v>
      </c>
      <c r="J9" s="5">
        <v>1</v>
      </c>
    </row>
    <row r="10" spans="1:10">
      <c r="E10" s="7" t="s">
        <v>34</v>
      </c>
      <c r="F10" s="5">
        <v>3</v>
      </c>
      <c r="I10" s="7">
        <v>2.6</v>
      </c>
      <c r="J10" s="5">
        <v>1</v>
      </c>
    </row>
    <row r="11" spans="1:10">
      <c r="A11" t="s">
        <v>13303</v>
      </c>
      <c r="E11" s="7" t="s">
        <v>63</v>
      </c>
      <c r="F11" s="5">
        <v>3</v>
      </c>
      <c r="I11" s="7">
        <v>2.8</v>
      </c>
      <c r="J11" s="5">
        <v>2</v>
      </c>
    </row>
    <row r="12" spans="1:10">
      <c r="A12" s="6" t="s">
        <v>13074</v>
      </c>
      <c r="B12" t="s">
        <v>13287</v>
      </c>
      <c r="E12" s="7" t="s">
        <v>269</v>
      </c>
      <c r="F12" s="5">
        <v>3</v>
      </c>
      <c r="I12" s="7">
        <v>2.9</v>
      </c>
      <c r="J12" s="5">
        <v>1</v>
      </c>
    </row>
    <row r="13" spans="1:10">
      <c r="A13" s="7" t="s">
        <v>13099</v>
      </c>
      <c r="B13" s="5">
        <v>52</v>
      </c>
      <c r="E13" s="7" t="s">
        <v>190</v>
      </c>
      <c r="F13" s="5">
        <v>3</v>
      </c>
      <c r="I13" s="7">
        <v>3</v>
      </c>
      <c r="J13" s="5">
        <v>4</v>
      </c>
    </row>
    <row r="14" spans="1:10">
      <c r="A14" s="7" t="s">
        <v>13078</v>
      </c>
      <c r="B14" s="5">
        <v>63</v>
      </c>
      <c r="E14" s="7" t="s">
        <v>3207</v>
      </c>
      <c r="F14" s="5">
        <v>3</v>
      </c>
      <c r="I14" s="7">
        <v>3.1</v>
      </c>
      <c r="J14" s="5">
        <v>4</v>
      </c>
    </row>
    <row r="15" spans="1:10">
      <c r="A15" s="7" t="s">
        <v>13096</v>
      </c>
      <c r="B15" s="5">
        <v>68</v>
      </c>
      <c r="E15" s="7" t="s">
        <v>2933</v>
      </c>
      <c r="F15" s="5">
        <v>5</v>
      </c>
      <c r="I15" s="7">
        <v>3.2</v>
      </c>
      <c r="J15" s="5">
        <v>2</v>
      </c>
    </row>
    <row r="16" spans="1:10">
      <c r="A16" s="7" t="s">
        <v>13094</v>
      </c>
      <c r="B16" s="5">
        <v>76</v>
      </c>
      <c r="E16" s="7" t="s">
        <v>2944</v>
      </c>
      <c r="F16" s="5">
        <v>4</v>
      </c>
      <c r="I16" s="7">
        <v>3.3</v>
      </c>
      <c r="J16" s="5">
        <v>16</v>
      </c>
    </row>
    <row r="17" spans="1:10">
      <c r="A17" s="7" t="s">
        <v>13075</v>
      </c>
      <c r="B17" s="5">
        <v>233</v>
      </c>
      <c r="E17" s="7" t="s">
        <v>3267</v>
      </c>
      <c r="F17" s="5">
        <v>3</v>
      </c>
      <c r="I17" s="7">
        <v>3.4</v>
      </c>
      <c r="J17" s="5">
        <v>10</v>
      </c>
    </row>
    <row r="18" spans="1:10">
      <c r="A18" s="7" t="s">
        <v>13283</v>
      </c>
      <c r="B18" s="5">
        <v>492</v>
      </c>
      <c r="E18" s="7" t="s">
        <v>220</v>
      </c>
      <c r="F18" s="5">
        <v>3</v>
      </c>
      <c r="I18" s="7">
        <v>3.5</v>
      </c>
      <c r="J18" s="5">
        <v>26</v>
      </c>
    </row>
    <row r="19" spans="1:10">
      <c r="E19" s="7" t="s">
        <v>144</v>
      </c>
      <c r="F19" s="5">
        <v>3</v>
      </c>
      <c r="I19" s="7">
        <v>3.6</v>
      </c>
      <c r="J19" s="5">
        <v>35</v>
      </c>
    </row>
    <row r="20" spans="1:10">
      <c r="A20" t="s">
        <v>13305</v>
      </c>
      <c r="E20" s="7" t="s">
        <v>73</v>
      </c>
      <c r="F20" s="5">
        <v>3</v>
      </c>
      <c r="I20" s="7">
        <v>3.7</v>
      </c>
      <c r="J20" s="5">
        <v>42</v>
      </c>
    </row>
    <row r="21" spans="1:10">
      <c r="A21" s="6" t="s">
        <v>13074</v>
      </c>
      <c r="B21" t="s">
        <v>13288</v>
      </c>
      <c r="E21" s="7" t="s">
        <v>674</v>
      </c>
      <c r="F21" s="5">
        <v>3</v>
      </c>
      <c r="I21" s="7">
        <v>3.8</v>
      </c>
      <c r="J21" s="5">
        <v>86</v>
      </c>
    </row>
    <row r="22" spans="1:10">
      <c r="A22" s="7" t="s">
        <v>6375</v>
      </c>
      <c r="B22" s="5">
        <v>5</v>
      </c>
      <c r="E22" s="7" t="s">
        <v>125</v>
      </c>
      <c r="F22" s="5">
        <v>3</v>
      </c>
      <c r="I22" s="7">
        <v>3.9</v>
      </c>
      <c r="J22" s="5">
        <v>123</v>
      </c>
    </row>
    <row r="23" spans="1:10">
      <c r="A23" s="7" t="s">
        <v>11342</v>
      </c>
      <c r="B23" s="5">
        <v>4.8</v>
      </c>
      <c r="E23" s="7" t="s">
        <v>44</v>
      </c>
      <c r="F23" s="5">
        <v>3</v>
      </c>
      <c r="I23" s="7">
        <v>4</v>
      </c>
      <c r="J23" s="5">
        <v>181</v>
      </c>
    </row>
    <row r="24" spans="1:10">
      <c r="A24" s="7" t="s">
        <v>10354</v>
      </c>
      <c r="B24" s="5">
        <v>4.8</v>
      </c>
      <c r="E24" s="7" t="s">
        <v>135</v>
      </c>
      <c r="F24" s="5">
        <v>3</v>
      </c>
      <c r="I24" s="7">
        <v>4.0999999999999996</v>
      </c>
      <c r="J24" s="5">
        <v>244</v>
      </c>
    </row>
    <row r="25" spans="1:10">
      <c r="A25" s="7" t="s">
        <v>2848</v>
      </c>
      <c r="B25" s="5">
        <v>5</v>
      </c>
      <c r="E25" s="7" t="s">
        <v>99</v>
      </c>
      <c r="F25" s="5">
        <v>3</v>
      </c>
      <c r="I25" s="7">
        <v>4.2</v>
      </c>
      <c r="J25" s="5">
        <v>228</v>
      </c>
    </row>
    <row r="26" spans="1:10">
      <c r="A26" s="7" t="s">
        <v>9791</v>
      </c>
      <c r="B26" s="5">
        <v>4.8</v>
      </c>
      <c r="E26" s="7" t="s">
        <v>53</v>
      </c>
      <c r="F26" s="5">
        <v>3</v>
      </c>
      <c r="I26" s="7">
        <v>4.3</v>
      </c>
      <c r="J26" s="5">
        <v>230</v>
      </c>
    </row>
    <row r="27" spans="1:10">
      <c r="A27" s="7" t="s">
        <v>1537</v>
      </c>
      <c r="B27" s="5">
        <v>5</v>
      </c>
      <c r="E27" s="7" t="s">
        <v>3448</v>
      </c>
      <c r="F27" s="5">
        <v>3</v>
      </c>
      <c r="I27" s="7">
        <v>4.4000000000000004</v>
      </c>
      <c r="J27" s="5">
        <v>123</v>
      </c>
    </row>
    <row r="28" spans="1:10">
      <c r="A28" s="7" t="s">
        <v>13283</v>
      </c>
      <c r="B28" s="5">
        <v>4.9000000000000004</v>
      </c>
      <c r="E28" s="7" t="s">
        <v>24</v>
      </c>
      <c r="F28" s="5">
        <v>3</v>
      </c>
      <c r="I28" s="7">
        <v>4.5</v>
      </c>
      <c r="J28" s="5">
        <v>75</v>
      </c>
    </row>
    <row r="29" spans="1:10">
      <c r="E29" s="7" t="s">
        <v>3</v>
      </c>
      <c r="F29" s="5">
        <v>3</v>
      </c>
      <c r="I29" s="7">
        <v>4.5999999999999996</v>
      </c>
      <c r="J29" s="5">
        <v>17</v>
      </c>
    </row>
    <row r="30" spans="1:10">
      <c r="A30" t="s">
        <v>13304</v>
      </c>
      <c r="E30" s="7" t="s">
        <v>13283</v>
      </c>
      <c r="F30" s="5">
        <v>84</v>
      </c>
      <c r="I30" s="7">
        <v>4.7</v>
      </c>
      <c r="J30" s="5">
        <v>6</v>
      </c>
    </row>
    <row r="31" spans="1:10">
      <c r="A31" s="6" t="s">
        <v>13074</v>
      </c>
      <c r="B31" t="s">
        <v>13289</v>
      </c>
      <c r="C31" t="s">
        <v>13285</v>
      </c>
      <c r="I31" s="7">
        <v>4.8</v>
      </c>
      <c r="J31" s="5">
        <v>3</v>
      </c>
    </row>
    <row r="32" spans="1:10">
      <c r="A32" s="7" t="s">
        <v>13200</v>
      </c>
      <c r="B32" s="20">
        <v>32000</v>
      </c>
      <c r="C32" s="20">
        <v>10389</v>
      </c>
      <c r="E32" t="s">
        <v>13309</v>
      </c>
      <c r="I32" s="7">
        <v>5</v>
      </c>
      <c r="J32" s="5">
        <v>3</v>
      </c>
    </row>
    <row r="33" spans="1:10">
      <c r="A33" s="7" t="s">
        <v>13213</v>
      </c>
      <c r="B33" s="20">
        <v>59890</v>
      </c>
      <c r="C33" s="20">
        <v>37247</v>
      </c>
      <c r="E33" s="6" t="s">
        <v>13074</v>
      </c>
      <c r="F33" t="s">
        <v>13294</v>
      </c>
      <c r="I33" s="7" t="s">
        <v>13283</v>
      </c>
      <c r="J33" s="5">
        <v>1464</v>
      </c>
    </row>
    <row r="34" spans="1:10">
      <c r="A34" s="7" t="s">
        <v>13272</v>
      </c>
      <c r="B34" s="20">
        <v>75990</v>
      </c>
      <c r="C34" s="20">
        <v>42990</v>
      </c>
      <c r="E34" s="7" t="s">
        <v>13096</v>
      </c>
      <c r="F34" s="5">
        <v>38500723825</v>
      </c>
    </row>
    <row r="35" spans="1:10">
      <c r="A35" s="7" t="s">
        <v>13269</v>
      </c>
      <c r="B35" s="20">
        <v>44949.5</v>
      </c>
      <c r="C35" s="20">
        <v>46899</v>
      </c>
      <c r="E35" s="7" t="s">
        <v>13078</v>
      </c>
      <c r="F35" s="5">
        <v>26237061348</v>
      </c>
    </row>
    <row r="36" spans="1:10">
      <c r="A36" s="7" t="s">
        <v>13078</v>
      </c>
      <c r="B36" s="20">
        <v>40132.841269841272</v>
      </c>
      <c r="C36" s="20">
        <v>1564932</v>
      </c>
      <c r="E36" s="7" t="s">
        <v>13094</v>
      </c>
      <c r="F36" s="5">
        <v>13274477088</v>
      </c>
    </row>
    <row r="37" spans="1:10">
      <c r="A37" s="7" t="s">
        <v>13283</v>
      </c>
      <c r="B37" s="5">
        <v>40972.76470588235</v>
      </c>
      <c r="C37" s="5">
        <v>1702457</v>
      </c>
      <c r="E37" s="7" t="s">
        <v>13099</v>
      </c>
      <c r="F37" s="5">
        <v>7891731253</v>
      </c>
    </row>
    <row r="38" spans="1:10">
      <c r="E38" s="7" t="s">
        <v>13075</v>
      </c>
      <c r="F38" s="5">
        <v>2988615418.0599999</v>
      </c>
    </row>
    <row r="39" spans="1:10">
      <c r="E39" s="7" t="s">
        <v>13283</v>
      </c>
      <c r="F39" s="5">
        <v>88892608932.059998</v>
      </c>
    </row>
    <row r="41" spans="1:10">
      <c r="E41" t="s">
        <v>13308</v>
      </c>
    </row>
    <row r="42" spans="1:10">
      <c r="E42" s="6" t="s">
        <v>13074</v>
      </c>
      <c r="F42" t="s">
        <v>13286</v>
      </c>
    </row>
    <row r="43" spans="1:10">
      <c r="E43" s="7" t="s">
        <v>13297</v>
      </c>
      <c r="F43" s="5">
        <v>37</v>
      </c>
    </row>
    <row r="44" spans="1:10">
      <c r="E44" s="7" t="s">
        <v>13296</v>
      </c>
      <c r="F44" s="5">
        <v>183</v>
      </c>
    </row>
    <row r="45" spans="1:10">
      <c r="A45" t="s">
        <v>13316</v>
      </c>
      <c r="E45" s="7" t="s">
        <v>13298</v>
      </c>
      <c r="F45" s="5">
        <v>1245</v>
      </c>
    </row>
    <row r="46" spans="1:10">
      <c r="A46" s="6" t="s">
        <v>13074</v>
      </c>
      <c r="B46" t="s">
        <v>13288</v>
      </c>
      <c r="E46" s="7" t="s">
        <v>13283</v>
      </c>
      <c r="F46" s="5">
        <v>1465</v>
      </c>
    </row>
    <row r="47" spans="1:10">
      <c r="A47" s="7" t="s">
        <v>13311</v>
      </c>
      <c r="B47" s="5">
        <v>4.1684848484848498</v>
      </c>
    </row>
    <row r="48" spans="1:10">
      <c r="A48" s="7" t="s">
        <v>13312</v>
      </c>
      <c r="B48" s="5">
        <v>4.1345679012345657</v>
      </c>
      <c r="E48" t="s">
        <v>13310</v>
      </c>
    </row>
    <row r="49" spans="1:7">
      <c r="A49" s="7" t="s">
        <v>13313</v>
      </c>
      <c r="B49" s="5">
        <v>4.0895833333333274</v>
      </c>
      <c r="E49" s="6" t="s">
        <v>13074</v>
      </c>
      <c r="F49" t="s">
        <v>13317</v>
      </c>
    </row>
    <row r="50" spans="1:7">
      <c r="A50" s="7" t="s">
        <v>13314</v>
      </c>
      <c r="B50" s="5">
        <v>4.0629072681704201</v>
      </c>
      <c r="E50" s="7">
        <v>4.0999999999999996</v>
      </c>
      <c r="F50" s="5">
        <v>244</v>
      </c>
    </row>
    <row r="51" spans="1:7">
      <c r="A51" s="7" t="s">
        <v>13315</v>
      </c>
      <c r="B51" s="5">
        <v>4.0197916666666673</v>
      </c>
      <c r="E51" s="7">
        <v>4.3</v>
      </c>
      <c r="F51" s="5">
        <v>230</v>
      </c>
    </row>
    <row r="52" spans="1:7">
      <c r="A52" s="7" t="s">
        <v>13283</v>
      </c>
      <c r="B52" s="5">
        <v>4.09658469945356</v>
      </c>
      <c r="E52" s="7">
        <v>4.2</v>
      </c>
      <c r="F52" s="5">
        <v>228</v>
      </c>
    </row>
    <row r="53" spans="1:7">
      <c r="E53" s="7">
        <v>4</v>
      </c>
      <c r="F53" s="5">
        <v>181</v>
      </c>
    </row>
    <row r="54" spans="1:7">
      <c r="A54" t="s">
        <v>13318</v>
      </c>
      <c r="E54" s="7">
        <v>4.4000000000000004</v>
      </c>
      <c r="F54" s="5">
        <v>123</v>
      </c>
    </row>
    <row r="55" spans="1:7">
      <c r="A55" s="6" t="s">
        <v>13074</v>
      </c>
      <c r="B55" t="s">
        <v>13299</v>
      </c>
      <c r="E55" s="7">
        <v>3.9</v>
      </c>
      <c r="F55" s="5">
        <v>123</v>
      </c>
    </row>
    <row r="56" spans="1:7">
      <c r="A56" s="7" t="s">
        <v>13150</v>
      </c>
      <c r="B56" s="5">
        <v>0.94</v>
      </c>
      <c r="E56" s="7" t="s">
        <v>13283</v>
      </c>
      <c r="F56" s="5">
        <v>1129</v>
      </c>
    </row>
    <row r="57" spans="1:7">
      <c r="A57" s="7" t="s">
        <v>13094</v>
      </c>
      <c r="B57" s="5">
        <v>0.91</v>
      </c>
    </row>
    <row r="58" spans="1:7">
      <c r="A58" s="7" t="s">
        <v>13116</v>
      </c>
      <c r="B58" s="5">
        <v>0.9</v>
      </c>
    </row>
    <row r="59" spans="1:7">
      <c r="A59" s="7" t="s">
        <v>13196</v>
      </c>
      <c r="B59" s="5">
        <v>0.9</v>
      </c>
      <c r="E59" s="8"/>
      <c r="F59" s="9"/>
      <c r="G59" s="10"/>
    </row>
    <row r="60" spans="1:7">
      <c r="A60" s="7" t="s">
        <v>13075</v>
      </c>
      <c r="B60" s="5">
        <v>0.9</v>
      </c>
      <c r="E60" s="11"/>
      <c r="F60" s="12"/>
      <c r="G60" s="13"/>
    </row>
    <row r="61" spans="1:7">
      <c r="A61" s="7" t="s">
        <v>13218</v>
      </c>
      <c r="B61" s="5">
        <v>0.9</v>
      </c>
      <c r="E61" s="11"/>
      <c r="F61" s="12"/>
      <c r="G61" s="13"/>
    </row>
    <row r="62" spans="1:7">
      <c r="A62" s="7" t="s">
        <v>13107</v>
      </c>
      <c r="B62" s="5">
        <v>0.9</v>
      </c>
      <c r="E62" s="11"/>
      <c r="F62" s="12"/>
      <c r="G62" s="13"/>
    </row>
    <row r="63" spans="1:7">
      <c r="A63" s="7" t="s">
        <v>13112</v>
      </c>
      <c r="B63" s="5">
        <v>0.9</v>
      </c>
      <c r="E63" s="11"/>
      <c r="F63" s="12"/>
      <c r="G63" s="13"/>
    </row>
    <row r="64" spans="1:7">
      <c r="A64" s="7" t="s">
        <v>13283</v>
      </c>
      <c r="B64" s="5">
        <v>0.94</v>
      </c>
      <c r="E64" s="11"/>
      <c r="F64" s="12"/>
      <c r="G64" s="13"/>
    </row>
    <row r="65" spans="1:7">
      <c r="E65" s="11"/>
      <c r="F65" s="12"/>
      <c r="G65" s="13"/>
    </row>
    <row r="66" spans="1:7">
      <c r="E66" s="11"/>
      <c r="F66" s="12"/>
      <c r="G66" s="13"/>
    </row>
    <row r="67" spans="1:7">
      <c r="E67" s="11"/>
      <c r="F67" s="12"/>
      <c r="G67" s="13"/>
    </row>
    <row r="68" spans="1:7">
      <c r="E68" s="11"/>
      <c r="F68" s="12"/>
      <c r="G68" s="13"/>
    </row>
    <row r="69" spans="1:7">
      <c r="E69" s="11"/>
      <c r="F69" s="12"/>
      <c r="G69" s="13"/>
    </row>
    <row r="70" spans="1:7">
      <c r="E70" s="11"/>
      <c r="F70" s="12"/>
      <c r="G70" s="13"/>
    </row>
    <row r="71" spans="1:7">
      <c r="A71">
        <f>SUM(Table2_2!J:J)</f>
        <v>5997.4000000000215</v>
      </c>
      <c r="B71" t="s">
        <v>13319</v>
      </c>
      <c r="E71" s="11"/>
      <c r="F71" s="12"/>
      <c r="G71" s="13"/>
    </row>
    <row r="72" spans="1:7">
      <c r="A72" s="6" t="s">
        <v>13074</v>
      </c>
      <c r="B72" t="s">
        <v>13284</v>
      </c>
      <c r="E72" s="11"/>
      <c r="F72" s="12"/>
      <c r="G72" s="13"/>
    </row>
    <row r="73" spans="1:7">
      <c r="A73" s="7" t="s">
        <v>13142</v>
      </c>
      <c r="B73" s="5">
        <v>0.49</v>
      </c>
      <c r="E73" s="11"/>
      <c r="F73" s="12"/>
      <c r="G73" s="13"/>
    </row>
    <row r="74" spans="1:7">
      <c r="A74" s="7" t="s">
        <v>13283</v>
      </c>
      <c r="B74" s="5">
        <v>0.49</v>
      </c>
      <c r="E74" s="11"/>
      <c r="F74" s="12"/>
      <c r="G74" s="13"/>
    </row>
    <row r="75" spans="1:7">
      <c r="E75" s="11"/>
      <c r="F75" s="12"/>
      <c r="G75" s="13"/>
    </row>
    <row r="76" spans="1:7">
      <c r="E76" s="14"/>
      <c r="F76" s="15"/>
      <c r="G76" s="16"/>
    </row>
    <row r="78" spans="1:7">
      <c r="A78">
        <f>COUNTA(Table2_2!A:A)</f>
        <v>1466</v>
      </c>
      <c r="E78" s="8"/>
      <c r="F78" s="9"/>
      <c r="G78" s="10"/>
    </row>
    <row r="79" spans="1:7">
      <c r="E79" s="11"/>
      <c r="F79" s="12"/>
      <c r="G79" s="13"/>
    </row>
    <row r="80" spans="1:7">
      <c r="E80" s="11"/>
      <c r="F80" s="12"/>
      <c r="G80" s="13"/>
    </row>
    <row r="81" spans="5:7">
      <c r="E81" s="11"/>
      <c r="F81" s="12"/>
      <c r="G81" s="13"/>
    </row>
    <row r="82" spans="5:7">
      <c r="E82" s="11"/>
      <c r="F82" s="12"/>
      <c r="G82" s="13"/>
    </row>
    <row r="83" spans="5:7">
      <c r="E83" s="11"/>
      <c r="F83" s="12"/>
      <c r="G83" s="13"/>
    </row>
    <row r="84" spans="5:7">
      <c r="E84" s="11"/>
      <c r="F84" s="12"/>
      <c r="G84" s="13"/>
    </row>
    <row r="85" spans="5:7">
      <c r="E85" s="11"/>
      <c r="F85" s="12"/>
      <c r="G85" s="13"/>
    </row>
    <row r="86" spans="5:7">
      <c r="E86" s="11"/>
      <c r="F86" s="12"/>
      <c r="G86" s="13"/>
    </row>
    <row r="87" spans="5:7">
      <c r="E87" s="11"/>
      <c r="F87" s="12"/>
      <c r="G87" s="13"/>
    </row>
    <row r="88" spans="5:7">
      <c r="E88" s="11"/>
      <c r="F88" s="12"/>
      <c r="G88" s="13"/>
    </row>
    <row r="89" spans="5:7">
      <c r="E89" s="11"/>
      <c r="F89" s="12"/>
      <c r="G89" s="13"/>
    </row>
    <row r="90" spans="5:7">
      <c r="E90" s="11"/>
      <c r="F90" s="12"/>
      <c r="G90" s="13"/>
    </row>
    <row r="91" spans="5:7">
      <c r="E91" s="11"/>
      <c r="F91" s="12"/>
      <c r="G91" s="13"/>
    </row>
    <row r="92" spans="5:7">
      <c r="E92" s="11"/>
      <c r="F92" s="12"/>
      <c r="G92" s="13"/>
    </row>
    <row r="93" spans="5:7">
      <c r="E93" s="11"/>
      <c r="F93" s="12"/>
      <c r="G93" s="13"/>
    </row>
    <row r="94" spans="5:7">
      <c r="E94" s="11"/>
      <c r="F94" s="12"/>
      <c r="G94" s="13"/>
    </row>
    <row r="95" spans="5:7">
      <c r="E95" s="14"/>
      <c r="F95" s="15"/>
      <c r="G95" s="16"/>
    </row>
    <row r="98" spans="1:7">
      <c r="A98" s="6" t="s">
        <v>13074</v>
      </c>
      <c r="B98" t="s">
        <v>13294</v>
      </c>
      <c r="E98" s="18">
        <f>SUM(Table2_2!E:E)</f>
        <v>7976911.2800000003</v>
      </c>
      <c r="F98" t="str">
        <f>TEXT(7976911.28/1000000, "0.00") &amp; "M"</f>
        <v>7.98M</v>
      </c>
      <c r="G98" t="s">
        <v>13320</v>
      </c>
    </row>
    <row r="99" spans="1:7">
      <c r="A99" s="7" t="s">
        <v>13075</v>
      </c>
      <c r="B99" s="19">
        <v>2988615418.0599999</v>
      </c>
      <c r="C99" s="17"/>
    </row>
    <row r="100" spans="1:7">
      <c r="A100" s="7" t="s">
        <v>13099</v>
      </c>
      <c r="B100" s="19">
        <v>7891731253</v>
      </c>
      <c r="C100" s="17"/>
      <c r="F100">
        <f>SUM(Table2_3[Rating])</f>
        <v>5997.4000000000215</v>
      </c>
      <c r="G100" t="s">
        <v>13322</v>
      </c>
    </row>
    <row r="101" spans="1:7">
      <c r="A101" s="7" t="s">
        <v>13094</v>
      </c>
      <c r="B101" s="19">
        <v>13274477088</v>
      </c>
      <c r="C101" s="17"/>
    </row>
    <row r="102" spans="1:7">
      <c r="A102" s="7" t="s">
        <v>13078</v>
      </c>
      <c r="B102" s="19">
        <v>26237061348</v>
      </c>
      <c r="C102" s="17"/>
      <c r="E102" t="str">
        <f>TEXT(F102/1000000,"0.00") &amp; "M"</f>
        <v>4.58M</v>
      </c>
      <c r="F102">
        <f>SUM(Table2_2!D:D)</f>
        <v>4578580.4299999988</v>
      </c>
      <c r="G102" t="s">
        <v>13321</v>
      </c>
    </row>
    <row r="103" spans="1:7">
      <c r="A103" s="7" t="s">
        <v>13096</v>
      </c>
      <c r="B103" s="19">
        <v>38500723825</v>
      </c>
      <c r="C103" s="17"/>
    </row>
    <row r="104" spans="1:7">
      <c r="A104" s="7" t="s">
        <v>13283</v>
      </c>
      <c r="B104" s="19">
        <v>88892608932.059998</v>
      </c>
      <c r="F104">
        <f>COUNTA(amazon!C:C)</f>
        <v>1466</v>
      </c>
      <c r="G104" t="s">
        <v>13323</v>
      </c>
    </row>
    <row r="110" spans="1:7">
      <c r="A110" s="6" t="s">
        <v>13074</v>
      </c>
      <c r="B110" t="s">
        <v>13292</v>
      </c>
    </row>
    <row r="111" spans="1:7">
      <c r="A111" s="7" t="s">
        <v>13075</v>
      </c>
      <c r="B111" s="5">
        <v>233</v>
      </c>
      <c r="E111" s="6" t="s">
        <v>13074</v>
      </c>
      <c r="F111" t="s">
        <v>13301</v>
      </c>
    </row>
    <row r="112" spans="1:7">
      <c r="A112" s="7" t="s">
        <v>13094</v>
      </c>
      <c r="B112" s="5">
        <v>76</v>
      </c>
      <c r="E112" s="7" t="s">
        <v>114</v>
      </c>
      <c r="F112" s="5">
        <v>3757358</v>
      </c>
    </row>
    <row r="113" spans="1:6">
      <c r="A113" s="7" t="s">
        <v>13096</v>
      </c>
      <c r="B113" s="5">
        <v>68</v>
      </c>
      <c r="E113" s="7" t="s">
        <v>603</v>
      </c>
      <c r="F113" s="5">
        <v>1878681.2000000002</v>
      </c>
    </row>
    <row r="114" spans="1:6">
      <c r="A114" s="7" t="s">
        <v>13078</v>
      </c>
      <c r="B114" s="5">
        <v>63</v>
      </c>
      <c r="E114" s="7" t="s">
        <v>442</v>
      </c>
      <c r="F114" s="5">
        <v>1878681.2000000002</v>
      </c>
    </row>
    <row r="115" spans="1:6">
      <c r="A115" s="7" t="s">
        <v>13099</v>
      </c>
      <c r="B115" s="5">
        <v>52</v>
      </c>
      <c r="E115" s="7" t="s">
        <v>3051</v>
      </c>
      <c r="F115" s="5">
        <v>1579225.6999999997</v>
      </c>
    </row>
    <row r="116" spans="1:6">
      <c r="A116" s="7" t="s">
        <v>13283</v>
      </c>
      <c r="B116" s="19">
        <v>492</v>
      </c>
      <c r="E116" s="7" t="s">
        <v>3103</v>
      </c>
      <c r="F116" s="5">
        <v>1491223.2999999998</v>
      </c>
    </row>
    <row r="117" spans="1:6">
      <c r="E117" s="7" t="s">
        <v>3453</v>
      </c>
      <c r="F117" s="5">
        <v>1491223.2999999998</v>
      </c>
    </row>
    <row r="118" spans="1:6">
      <c r="E118" s="7" t="s">
        <v>13283</v>
      </c>
      <c r="F118" s="5">
        <v>12076392.699999999</v>
      </c>
    </row>
  </sheetData>
  <pageMargins left="0.7" right="0.7" top="0.75" bottom="0.75" header="0.3" footer="0.3"/>
  <pageSetup orientation="portrait" r:id="rId19"/>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B4FB8-1319-48A6-959E-0500843A8FFB}">
  <dimension ref="A1:O1466"/>
  <sheetViews>
    <sheetView workbookViewId="0">
      <selection activeCell="J2" sqref="J1:J1048576"/>
    </sheetView>
  </sheetViews>
  <sheetFormatPr defaultRowHeight="15"/>
  <cols>
    <col min="1" max="1" width="14.109375" bestFit="1" customWidth="1"/>
    <col min="2" max="2" width="80.88671875" bestFit="1" customWidth="1"/>
    <col min="3" max="3" width="47.88671875" bestFit="1" customWidth="1"/>
    <col min="4" max="4" width="17.44140625" bestFit="1" customWidth="1"/>
    <col min="5" max="5" width="12.88671875" bestFit="1" customWidth="1"/>
    <col min="6" max="6" width="13.109375" bestFit="1" customWidth="1"/>
    <col min="7" max="7" width="19.5546875" style="4" bestFit="1" customWidth="1"/>
    <col min="8" max="8" width="12.6640625" bestFit="1" customWidth="1"/>
    <col min="9" max="9" width="20.77734375" bestFit="1" customWidth="1"/>
    <col min="10" max="10" width="8.33203125" bestFit="1" customWidth="1"/>
    <col min="11" max="11" width="14" bestFit="1" customWidth="1"/>
    <col min="12" max="12" width="10" bestFit="1" customWidth="1"/>
    <col min="13" max="15" width="80.88671875" bestFit="1" customWidth="1"/>
  </cols>
  <sheetData>
    <row r="1" spans="1:15">
      <c r="A1" t="s">
        <v>0</v>
      </c>
      <c r="B1" t="s">
        <v>1</v>
      </c>
      <c r="C1" t="s">
        <v>13074</v>
      </c>
      <c r="D1" t="s">
        <v>13073</v>
      </c>
      <c r="E1" t="s">
        <v>13072</v>
      </c>
      <c r="F1" t="s">
        <v>13295</v>
      </c>
      <c r="G1" s="4" t="s">
        <v>13293</v>
      </c>
      <c r="H1" t="s">
        <v>13290</v>
      </c>
      <c r="I1" t="s">
        <v>13071</v>
      </c>
      <c r="J1" t="s">
        <v>13070</v>
      </c>
      <c r="K1" t="s">
        <v>13069</v>
      </c>
      <c r="L1" t="s">
        <v>13300</v>
      </c>
      <c r="M1" t="s">
        <v>13067</v>
      </c>
      <c r="N1" t="s">
        <v>13066</v>
      </c>
      <c r="O1" t="s">
        <v>13065</v>
      </c>
    </row>
    <row r="2" spans="1:15">
      <c r="A2" s="5" t="s">
        <v>2</v>
      </c>
      <c r="B2" s="5" t="s">
        <v>3</v>
      </c>
      <c r="C2" s="5" t="s">
        <v>13075</v>
      </c>
      <c r="D2">
        <v>399</v>
      </c>
      <c r="E2">
        <v>1099</v>
      </c>
      <c r="F2" t="str">
        <f t="shared" ref="F2:F65" si="0">IF(E2&lt;200, "&lt; ₹200", IF(E2&lt;=500, "₹200–₹500", "&gt; ₹500"))</f>
        <v>&gt; ₹500</v>
      </c>
      <c r="G2" s="4">
        <f t="shared" ref="G2:G65" si="1">E2 * K2</f>
        <v>26671631</v>
      </c>
      <c r="H2" t="str">
        <f>IF(Table2_3[[#This Row],[Discount Percentage]]&gt;=0.5, "Yes", "No")</f>
        <v>Yes</v>
      </c>
      <c r="I2">
        <v>0.64</v>
      </c>
      <c r="J2">
        <v>4.2</v>
      </c>
      <c r="K2">
        <v>24269</v>
      </c>
      <c r="L2">
        <f t="shared" ref="L2:L65" si="2">J2 * K2</f>
        <v>101929.8</v>
      </c>
      <c r="M2" s="5" t="s">
        <v>6</v>
      </c>
      <c r="N2" s="5" t="s">
        <v>7</v>
      </c>
      <c r="O2" s="5" t="s">
        <v>8</v>
      </c>
    </row>
    <row r="3" spans="1:15">
      <c r="A3" s="5" t="s">
        <v>13</v>
      </c>
      <c r="B3" s="5" t="s">
        <v>14</v>
      </c>
      <c r="C3" s="5" t="s">
        <v>13075</v>
      </c>
      <c r="D3">
        <v>199</v>
      </c>
      <c r="E3">
        <v>349</v>
      </c>
      <c r="F3" t="str">
        <f t="shared" si="0"/>
        <v>₹200–₹500</v>
      </c>
      <c r="G3" s="4">
        <f t="shared" si="1"/>
        <v>15353906</v>
      </c>
      <c r="H3" t="str">
        <f>IF(Table2_3[[#This Row],[Discount Percentage]]&gt;=0.5, "Yes", "No")</f>
        <v>No</v>
      </c>
      <c r="I3">
        <v>0.43</v>
      </c>
      <c r="J3">
        <v>4</v>
      </c>
      <c r="K3">
        <v>43994</v>
      </c>
      <c r="L3">
        <f t="shared" si="2"/>
        <v>175976</v>
      </c>
      <c r="M3" s="5" t="s">
        <v>16</v>
      </c>
      <c r="N3" s="5" t="s">
        <v>17</v>
      </c>
      <c r="O3" s="5" t="s">
        <v>18</v>
      </c>
    </row>
    <row r="4" spans="1:15">
      <c r="A4" s="5" t="s">
        <v>23</v>
      </c>
      <c r="B4" s="5" t="s">
        <v>24</v>
      </c>
      <c r="C4" s="5" t="s">
        <v>13075</v>
      </c>
      <c r="D4">
        <v>199</v>
      </c>
      <c r="E4">
        <v>1899</v>
      </c>
      <c r="F4" t="str">
        <f t="shared" si="0"/>
        <v>&gt; ₹500</v>
      </c>
      <c r="G4" s="4">
        <f t="shared" si="1"/>
        <v>15055272</v>
      </c>
      <c r="H4" t="str">
        <f>IF(Table2_3[[#This Row],[Discount Percentage]]&gt;=0.5, "Yes", "No")</f>
        <v>Yes</v>
      </c>
      <c r="I4">
        <v>0.9</v>
      </c>
      <c r="J4">
        <v>3.9</v>
      </c>
      <c r="K4">
        <v>7928</v>
      </c>
      <c r="L4">
        <f t="shared" si="2"/>
        <v>30919.200000000001</v>
      </c>
      <c r="M4" s="5" t="s">
        <v>26</v>
      </c>
      <c r="N4" s="5" t="s">
        <v>27</v>
      </c>
      <c r="O4" s="5" t="s">
        <v>28</v>
      </c>
    </row>
    <row r="5" spans="1:15">
      <c r="A5" s="5" t="s">
        <v>33</v>
      </c>
      <c r="B5" s="5" t="s">
        <v>34</v>
      </c>
      <c r="C5" s="5" t="s">
        <v>13075</v>
      </c>
      <c r="D5">
        <v>329</v>
      </c>
      <c r="E5">
        <v>699</v>
      </c>
      <c r="F5" t="str">
        <f t="shared" si="0"/>
        <v>&gt; ₹500</v>
      </c>
      <c r="G5" s="4">
        <f t="shared" si="1"/>
        <v>65959737</v>
      </c>
      <c r="H5" t="str">
        <f>IF(Table2_3[[#This Row],[Discount Percentage]]&gt;=0.5, "Yes", "No")</f>
        <v>Yes</v>
      </c>
      <c r="I5">
        <v>0.53</v>
      </c>
      <c r="J5">
        <v>4.2</v>
      </c>
      <c r="K5">
        <v>94363</v>
      </c>
      <c r="L5">
        <f t="shared" si="2"/>
        <v>396324.60000000003</v>
      </c>
      <c r="M5" s="5" t="s">
        <v>36</v>
      </c>
      <c r="N5" s="5" t="s">
        <v>37</v>
      </c>
      <c r="O5" s="5" t="s">
        <v>38</v>
      </c>
    </row>
    <row r="6" spans="1:15">
      <c r="A6" s="5" t="s">
        <v>43</v>
      </c>
      <c r="B6" s="5" t="s">
        <v>44</v>
      </c>
      <c r="C6" s="5" t="s">
        <v>13075</v>
      </c>
      <c r="D6">
        <v>154</v>
      </c>
      <c r="E6">
        <v>399</v>
      </c>
      <c r="F6" t="str">
        <f t="shared" si="0"/>
        <v>₹200–₹500</v>
      </c>
      <c r="G6" s="4">
        <f t="shared" si="1"/>
        <v>6745095</v>
      </c>
      <c r="H6" t="str">
        <f>IF(Table2_3[[#This Row],[Discount Percentage]]&gt;=0.5, "Yes", "No")</f>
        <v>Yes</v>
      </c>
      <c r="I6">
        <v>0.61</v>
      </c>
      <c r="J6">
        <v>4.2</v>
      </c>
      <c r="K6">
        <v>16905</v>
      </c>
      <c r="L6">
        <f t="shared" si="2"/>
        <v>71001</v>
      </c>
      <c r="M6" s="5" t="s">
        <v>46</v>
      </c>
      <c r="N6" s="5" t="s">
        <v>47</v>
      </c>
      <c r="O6" s="5" t="s">
        <v>48</v>
      </c>
    </row>
    <row r="7" spans="1:15">
      <c r="A7" s="5" t="s">
        <v>52</v>
      </c>
      <c r="B7" s="5" t="s">
        <v>53</v>
      </c>
      <c r="C7" s="5" t="s">
        <v>13075</v>
      </c>
      <c r="D7">
        <v>149</v>
      </c>
      <c r="E7">
        <v>1000</v>
      </c>
      <c r="F7" t="str">
        <f t="shared" si="0"/>
        <v>&gt; ₹500</v>
      </c>
      <c r="G7" s="4">
        <f t="shared" si="1"/>
        <v>24871000</v>
      </c>
      <c r="H7" t="str">
        <f>IF(Table2_3[[#This Row],[Discount Percentage]]&gt;=0.5, "Yes", "No")</f>
        <v>Yes</v>
      </c>
      <c r="I7">
        <v>0.85</v>
      </c>
      <c r="J7">
        <v>3.9</v>
      </c>
      <c r="K7">
        <v>24871</v>
      </c>
      <c r="L7">
        <f t="shared" si="2"/>
        <v>96996.9</v>
      </c>
      <c r="M7" s="5" t="s">
        <v>55</v>
      </c>
      <c r="N7" s="5" t="s">
        <v>56</v>
      </c>
      <c r="O7" s="5" t="s">
        <v>57</v>
      </c>
    </row>
    <row r="8" spans="1:15">
      <c r="A8" s="5" t="s">
        <v>62</v>
      </c>
      <c r="B8" s="5" t="s">
        <v>63</v>
      </c>
      <c r="C8" s="5" t="s">
        <v>13075</v>
      </c>
      <c r="D8">
        <v>176.63</v>
      </c>
      <c r="E8">
        <v>499</v>
      </c>
      <c r="F8" t="str">
        <f t="shared" si="0"/>
        <v>₹200–₹500</v>
      </c>
      <c r="G8" s="4">
        <f t="shared" si="1"/>
        <v>7578812</v>
      </c>
      <c r="H8" t="str">
        <f>IF(Table2_3[[#This Row],[Discount Percentage]]&gt;=0.5, "Yes", "No")</f>
        <v>Yes</v>
      </c>
      <c r="I8">
        <v>0.65</v>
      </c>
      <c r="J8">
        <v>4.0999999999999996</v>
      </c>
      <c r="K8">
        <v>15188</v>
      </c>
      <c r="L8">
        <f t="shared" si="2"/>
        <v>62270.799999999996</v>
      </c>
      <c r="M8" s="5" t="s">
        <v>65</v>
      </c>
      <c r="N8" s="5" t="s">
        <v>66</v>
      </c>
      <c r="O8" s="5" t="s">
        <v>67</v>
      </c>
    </row>
    <row r="9" spans="1:15">
      <c r="A9" s="5" t="s">
        <v>72</v>
      </c>
      <c r="B9" s="5" t="s">
        <v>73</v>
      </c>
      <c r="C9" s="5" t="s">
        <v>13075</v>
      </c>
      <c r="D9">
        <v>229</v>
      </c>
      <c r="E9">
        <v>299</v>
      </c>
      <c r="F9" t="str">
        <f t="shared" si="0"/>
        <v>₹200–₹500</v>
      </c>
      <c r="G9" s="4">
        <f t="shared" si="1"/>
        <v>9092889</v>
      </c>
      <c r="H9" t="str">
        <f>IF(Table2_3[[#This Row],[Discount Percentage]]&gt;=0.5, "Yes", "No")</f>
        <v>No</v>
      </c>
      <c r="I9">
        <v>0.23</v>
      </c>
      <c r="J9">
        <v>4.3</v>
      </c>
      <c r="K9">
        <v>30411</v>
      </c>
      <c r="L9">
        <f t="shared" si="2"/>
        <v>130767.29999999999</v>
      </c>
      <c r="M9" s="5" t="s">
        <v>75</v>
      </c>
      <c r="N9" s="5" t="s">
        <v>76</v>
      </c>
      <c r="O9" s="5" t="s">
        <v>77</v>
      </c>
    </row>
    <row r="10" spans="1:15">
      <c r="A10" s="5" t="s">
        <v>82</v>
      </c>
      <c r="B10" s="5" t="s">
        <v>83</v>
      </c>
      <c r="C10" s="5" t="s">
        <v>13076</v>
      </c>
      <c r="D10">
        <v>499</v>
      </c>
      <c r="E10">
        <v>999</v>
      </c>
      <c r="F10" t="str">
        <f t="shared" si="0"/>
        <v>&gt; ₹500</v>
      </c>
      <c r="G10" s="4">
        <f t="shared" si="1"/>
        <v>179511309</v>
      </c>
      <c r="H10" t="str">
        <f>IF(Table2_3[[#This Row],[Discount Percentage]]&gt;=0.5, "Yes", "No")</f>
        <v>Yes</v>
      </c>
      <c r="I10">
        <v>0.5</v>
      </c>
      <c r="J10">
        <v>4.2</v>
      </c>
      <c r="K10">
        <v>179691</v>
      </c>
      <c r="L10">
        <f t="shared" si="2"/>
        <v>754702.20000000007</v>
      </c>
      <c r="M10" s="5" t="s">
        <v>86</v>
      </c>
      <c r="N10" s="5" t="s">
        <v>87</v>
      </c>
      <c r="O10" s="5" t="s">
        <v>88</v>
      </c>
    </row>
    <row r="11" spans="1:15">
      <c r="A11" s="5" t="s">
        <v>93</v>
      </c>
      <c r="B11" s="5" t="s">
        <v>94</v>
      </c>
      <c r="C11" s="5" t="s">
        <v>13075</v>
      </c>
      <c r="D11">
        <v>199</v>
      </c>
      <c r="E11">
        <v>299</v>
      </c>
      <c r="F11" t="str">
        <f t="shared" si="0"/>
        <v>₹200–₹500</v>
      </c>
      <c r="G11" s="4">
        <f t="shared" si="1"/>
        <v>13154206</v>
      </c>
      <c r="H11" t="str">
        <f>IF(Table2_3[[#This Row],[Discount Percentage]]&gt;=0.5, "Yes", "No")</f>
        <v>No</v>
      </c>
      <c r="I11">
        <v>0.33</v>
      </c>
      <c r="J11">
        <v>4</v>
      </c>
      <c r="K11">
        <v>43994</v>
      </c>
      <c r="L11">
        <f t="shared" si="2"/>
        <v>175976</v>
      </c>
      <c r="M11" s="5" t="s">
        <v>16</v>
      </c>
      <c r="N11" s="5" t="s">
        <v>17</v>
      </c>
      <c r="O11" s="5" t="s">
        <v>18</v>
      </c>
    </row>
    <row r="12" spans="1:15">
      <c r="A12" s="5" t="s">
        <v>98</v>
      </c>
      <c r="B12" s="5" t="s">
        <v>99</v>
      </c>
      <c r="C12" s="5" t="s">
        <v>13075</v>
      </c>
      <c r="D12">
        <v>154</v>
      </c>
      <c r="E12">
        <v>339</v>
      </c>
      <c r="F12" t="str">
        <f t="shared" si="0"/>
        <v>₹200–₹500</v>
      </c>
      <c r="G12" s="4">
        <f t="shared" si="1"/>
        <v>4539549</v>
      </c>
      <c r="H12" t="str">
        <f>IF(Table2_3[[#This Row],[Discount Percentage]]&gt;=0.5, "Yes", "No")</f>
        <v>Yes</v>
      </c>
      <c r="I12">
        <v>0.55000000000000004</v>
      </c>
      <c r="J12">
        <v>4.3</v>
      </c>
      <c r="K12">
        <v>13391</v>
      </c>
      <c r="L12">
        <f t="shared" si="2"/>
        <v>57581.299999999996</v>
      </c>
      <c r="M12" s="5" t="s">
        <v>101</v>
      </c>
      <c r="N12" s="5" t="s">
        <v>102</v>
      </c>
      <c r="O12" s="5" t="s">
        <v>103</v>
      </c>
    </row>
    <row r="13" spans="1:15">
      <c r="A13" s="5" t="s">
        <v>108</v>
      </c>
      <c r="B13" s="5" t="s">
        <v>109</v>
      </c>
      <c r="C13" s="5" t="s">
        <v>13075</v>
      </c>
      <c r="D13">
        <v>299</v>
      </c>
      <c r="E13">
        <v>799</v>
      </c>
      <c r="F13" t="str">
        <f t="shared" si="0"/>
        <v>&gt; ₹500</v>
      </c>
      <c r="G13" s="4">
        <f t="shared" si="1"/>
        <v>75396037</v>
      </c>
      <c r="H13" t="str">
        <f>IF(Table2_3[[#This Row],[Discount Percentage]]&gt;=0.5, "Yes", "No")</f>
        <v>Yes</v>
      </c>
      <c r="I13">
        <v>0.63</v>
      </c>
      <c r="J13">
        <v>4.2</v>
      </c>
      <c r="K13">
        <v>94363</v>
      </c>
      <c r="L13">
        <f t="shared" si="2"/>
        <v>396324.60000000003</v>
      </c>
      <c r="M13" s="5" t="s">
        <v>36</v>
      </c>
      <c r="N13" s="5" t="s">
        <v>37</v>
      </c>
      <c r="O13" s="5" t="s">
        <v>38</v>
      </c>
    </row>
    <row r="14" spans="1:15">
      <c r="A14" s="5" t="s">
        <v>113</v>
      </c>
      <c r="B14" s="5" t="s">
        <v>114</v>
      </c>
      <c r="C14" s="5" t="s">
        <v>13077</v>
      </c>
      <c r="D14">
        <v>219</v>
      </c>
      <c r="E14">
        <v>700</v>
      </c>
      <c r="F14" t="str">
        <f t="shared" si="0"/>
        <v>&gt; ₹500</v>
      </c>
      <c r="G14" s="4">
        <f t="shared" si="1"/>
        <v>298881100</v>
      </c>
      <c r="H14" t="str">
        <f>IF(Table2_3[[#This Row],[Discount Percentage]]&gt;=0.5, "Yes", "No")</f>
        <v>Yes</v>
      </c>
      <c r="I14">
        <v>0.69</v>
      </c>
      <c r="J14">
        <v>4.4000000000000004</v>
      </c>
      <c r="K14">
        <v>426973</v>
      </c>
      <c r="L14">
        <f t="shared" si="2"/>
        <v>1878681.2000000002</v>
      </c>
      <c r="M14" s="5" t="s">
        <v>117</v>
      </c>
      <c r="N14" s="5" t="s">
        <v>118</v>
      </c>
      <c r="O14" s="5" t="s">
        <v>119</v>
      </c>
    </row>
    <row r="15" spans="1:15">
      <c r="A15" s="5" t="s">
        <v>124</v>
      </c>
      <c r="B15" s="5" t="s">
        <v>125</v>
      </c>
      <c r="C15" s="5" t="s">
        <v>13075</v>
      </c>
      <c r="D15">
        <v>350</v>
      </c>
      <c r="E15">
        <v>899</v>
      </c>
      <c r="F15" t="str">
        <f t="shared" si="0"/>
        <v>&gt; ₹500</v>
      </c>
      <c r="G15" s="4">
        <f t="shared" si="1"/>
        <v>2033538</v>
      </c>
      <c r="H15" t="str">
        <f>IF(Table2_3[[#This Row],[Discount Percentage]]&gt;=0.5, "Yes", "No")</f>
        <v>Yes</v>
      </c>
      <c r="I15">
        <v>0.61</v>
      </c>
      <c r="J15">
        <v>4.2</v>
      </c>
      <c r="K15">
        <v>2262</v>
      </c>
      <c r="L15">
        <f t="shared" si="2"/>
        <v>9500.4</v>
      </c>
      <c r="M15" s="5" t="s">
        <v>127</v>
      </c>
      <c r="N15" s="5" t="s">
        <v>128</v>
      </c>
      <c r="O15" s="5" t="s">
        <v>129</v>
      </c>
    </row>
    <row r="16" spans="1:15">
      <c r="A16" s="5" t="s">
        <v>134</v>
      </c>
      <c r="B16" s="5" t="s">
        <v>135</v>
      </c>
      <c r="C16" s="5" t="s">
        <v>13075</v>
      </c>
      <c r="D16">
        <v>159</v>
      </c>
      <c r="E16">
        <v>399</v>
      </c>
      <c r="F16" t="str">
        <f t="shared" si="0"/>
        <v>₹200–₹500</v>
      </c>
      <c r="G16" s="4">
        <f t="shared" si="1"/>
        <v>1902432</v>
      </c>
      <c r="H16" t="str">
        <f>IF(Table2_3[[#This Row],[Discount Percentage]]&gt;=0.5, "Yes", "No")</f>
        <v>Yes</v>
      </c>
      <c r="I16">
        <v>0.6</v>
      </c>
      <c r="J16">
        <v>4.0999999999999996</v>
      </c>
      <c r="K16">
        <v>4768</v>
      </c>
      <c r="L16">
        <f t="shared" si="2"/>
        <v>19548.8</v>
      </c>
      <c r="M16" s="5" t="s">
        <v>136</v>
      </c>
      <c r="N16" s="5" t="s">
        <v>137</v>
      </c>
      <c r="O16" s="5" t="s">
        <v>138</v>
      </c>
    </row>
    <row r="17" spans="1:15">
      <c r="A17" s="5" t="s">
        <v>143</v>
      </c>
      <c r="B17" s="5" t="s">
        <v>144</v>
      </c>
      <c r="C17" s="5" t="s">
        <v>13075</v>
      </c>
      <c r="D17">
        <v>349</v>
      </c>
      <c r="E17">
        <v>399</v>
      </c>
      <c r="F17" t="str">
        <f t="shared" si="0"/>
        <v>₹200–₹500</v>
      </c>
      <c r="G17" s="4">
        <f t="shared" si="1"/>
        <v>7484043</v>
      </c>
      <c r="H17" t="str">
        <f>IF(Table2_3[[#This Row],[Discount Percentage]]&gt;=0.5, "Yes", "No")</f>
        <v>No</v>
      </c>
      <c r="I17">
        <v>0.13</v>
      </c>
      <c r="J17">
        <v>4.4000000000000004</v>
      </c>
      <c r="K17">
        <v>18757</v>
      </c>
      <c r="L17">
        <f t="shared" si="2"/>
        <v>82530.8</v>
      </c>
      <c r="M17" s="5" t="s">
        <v>146</v>
      </c>
      <c r="N17" s="5" t="s">
        <v>147</v>
      </c>
      <c r="O17" s="5" t="s">
        <v>148</v>
      </c>
    </row>
    <row r="18" spans="1:15">
      <c r="A18" s="5" t="s">
        <v>153</v>
      </c>
      <c r="B18" s="5" t="s">
        <v>154</v>
      </c>
      <c r="C18" s="5" t="s">
        <v>13078</v>
      </c>
      <c r="D18">
        <v>13999</v>
      </c>
      <c r="E18">
        <v>24999</v>
      </c>
      <c r="F18" t="str">
        <f t="shared" si="0"/>
        <v>&gt; ₹500</v>
      </c>
      <c r="G18" s="4">
        <f t="shared" si="1"/>
        <v>820967160</v>
      </c>
      <c r="H18" t="str">
        <f>IF(Table2_3[[#This Row],[Discount Percentage]]&gt;=0.5, "Yes", "No")</f>
        <v>No</v>
      </c>
      <c r="I18">
        <v>0.44</v>
      </c>
      <c r="J18">
        <v>4.2</v>
      </c>
      <c r="K18">
        <v>32840</v>
      </c>
      <c r="L18">
        <f t="shared" si="2"/>
        <v>137928</v>
      </c>
      <c r="M18" s="5" t="s">
        <v>157</v>
      </c>
      <c r="N18" s="5" t="s">
        <v>158</v>
      </c>
      <c r="O18" s="5" t="s">
        <v>159</v>
      </c>
    </row>
    <row r="19" spans="1:15">
      <c r="A19" s="5" t="s">
        <v>164</v>
      </c>
      <c r="B19" s="5" t="s">
        <v>165</v>
      </c>
      <c r="C19" s="5" t="s">
        <v>13075</v>
      </c>
      <c r="D19">
        <v>249</v>
      </c>
      <c r="E19">
        <v>399</v>
      </c>
      <c r="F19" t="str">
        <f t="shared" si="0"/>
        <v>₹200–₹500</v>
      </c>
      <c r="G19" s="4">
        <f t="shared" si="1"/>
        <v>17553606</v>
      </c>
      <c r="H19" t="str">
        <f>IF(Table2_3[[#This Row],[Discount Percentage]]&gt;=0.5, "Yes", "No")</f>
        <v>No</v>
      </c>
      <c r="I19">
        <v>0.38</v>
      </c>
      <c r="J19">
        <v>4</v>
      </c>
      <c r="K19">
        <v>43994</v>
      </c>
      <c r="L19">
        <f t="shared" si="2"/>
        <v>175976</v>
      </c>
      <c r="M19" s="5" t="s">
        <v>16</v>
      </c>
      <c r="N19" s="5" t="s">
        <v>17</v>
      </c>
      <c r="O19" s="5" t="s">
        <v>18</v>
      </c>
    </row>
    <row r="20" spans="1:15">
      <c r="A20" s="5" t="s">
        <v>169</v>
      </c>
      <c r="B20" s="5" t="s">
        <v>170</v>
      </c>
      <c r="C20" s="5" t="s">
        <v>13075</v>
      </c>
      <c r="D20">
        <v>199</v>
      </c>
      <c r="E20">
        <v>499</v>
      </c>
      <c r="F20" t="str">
        <f t="shared" si="0"/>
        <v>₹200–₹500</v>
      </c>
      <c r="G20" s="4">
        <f t="shared" si="1"/>
        <v>6509455</v>
      </c>
      <c r="H20" t="str">
        <f>IF(Table2_3[[#This Row],[Discount Percentage]]&gt;=0.5, "Yes", "No")</f>
        <v>Yes</v>
      </c>
      <c r="I20">
        <v>0.6</v>
      </c>
      <c r="J20">
        <v>4.0999999999999996</v>
      </c>
      <c r="K20">
        <v>13045</v>
      </c>
      <c r="L20">
        <f t="shared" si="2"/>
        <v>53484.499999999993</v>
      </c>
      <c r="M20" s="5" t="s">
        <v>172</v>
      </c>
      <c r="N20" s="5" t="s">
        <v>173</v>
      </c>
      <c r="O20" s="5" t="s">
        <v>174</v>
      </c>
    </row>
    <row r="21" spans="1:15">
      <c r="A21" s="5" t="s">
        <v>179</v>
      </c>
      <c r="B21" s="5" t="s">
        <v>180</v>
      </c>
      <c r="C21" s="5" t="s">
        <v>13078</v>
      </c>
      <c r="D21">
        <v>13490</v>
      </c>
      <c r="E21">
        <v>21990</v>
      </c>
      <c r="F21" t="str">
        <f t="shared" si="0"/>
        <v>&gt; ₹500</v>
      </c>
      <c r="G21" s="4">
        <f t="shared" si="1"/>
        <v>263352240</v>
      </c>
      <c r="H21" t="str">
        <f>IF(Table2_3[[#This Row],[Discount Percentage]]&gt;=0.5, "Yes", "No")</f>
        <v>No</v>
      </c>
      <c r="I21">
        <v>0.39</v>
      </c>
      <c r="J21">
        <v>4.3</v>
      </c>
      <c r="K21">
        <v>11976</v>
      </c>
      <c r="L21">
        <f t="shared" si="2"/>
        <v>51496.799999999996</v>
      </c>
      <c r="M21" s="5" t="s">
        <v>182</v>
      </c>
      <c r="N21" s="5" t="s">
        <v>183</v>
      </c>
      <c r="O21" s="5" t="s">
        <v>184</v>
      </c>
    </row>
    <row r="22" spans="1:15">
      <c r="A22" s="5" t="s">
        <v>189</v>
      </c>
      <c r="B22" s="5" t="s">
        <v>190</v>
      </c>
      <c r="C22" s="5" t="s">
        <v>13075</v>
      </c>
      <c r="D22">
        <v>970</v>
      </c>
      <c r="E22">
        <v>1799</v>
      </c>
      <c r="F22" t="str">
        <f t="shared" si="0"/>
        <v>&gt; ₹500</v>
      </c>
      <c r="G22" s="4">
        <f t="shared" si="1"/>
        <v>1466185</v>
      </c>
      <c r="H22" t="str">
        <f>IF(Table2_3[[#This Row],[Discount Percentage]]&gt;=0.5, "Yes", "No")</f>
        <v>No</v>
      </c>
      <c r="I22">
        <v>0.46</v>
      </c>
      <c r="J22">
        <v>4.5</v>
      </c>
      <c r="K22">
        <v>815</v>
      </c>
      <c r="L22">
        <f t="shared" si="2"/>
        <v>3667.5</v>
      </c>
      <c r="M22" s="5" t="s">
        <v>192</v>
      </c>
      <c r="N22" s="5" t="s">
        <v>193</v>
      </c>
      <c r="O22" s="5" t="s">
        <v>194</v>
      </c>
    </row>
    <row r="23" spans="1:15">
      <c r="A23" s="5" t="s">
        <v>199</v>
      </c>
      <c r="B23" s="5" t="s">
        <v>200</v>
      </c>
      <c r="C23" s="5" t="s">
        <v>13077</v>
      </c>
      <c r="D23">
        <v>279</v>
      </c>
      <c r="E23">
        <v>499</v>
      </c>
      <c r="F23" t="str">
        <f t="shared" si="0"/>
        <v>₹200–₹500</v>
      </c>
      <c r="G23" s="4">
        <f t="shared" si="1"/>
        <v>5470038</v>
      </c>
      <c r="H23" t="str">
        <f>IF(Table2_3[[#This Row],[Discount Percentage]]&gt;=0.5, "Yes", "No")</f>
        <v>No</v>
      </c>
      <c r="I23">
        <v>0.44</v>
      </c>
      <c r="J23">
        <v>3.7</v>
      </c>
      <c r="K23">
        <v>10962</v>
      </c>
      <c r="L23">
        <f t="shared" si="2"/>
        <v>40559.4</v>
      </c>
      <c r="M23" s="5" t="s">
        <v>202</v>
      </c>
      <c r="N23" s="5" t="s">
        <v>203</v>
      </c>
      <c r="O23" s="5" t="s">
        <v>204</v>
      </c>
    </row>
    <row r="24" spans="1:15">
      <c r="A24" s="5" t="s">
        <v>209</v>
      </c>
      <c r="B24" s="5" t="s">
        <v>210</v>
      </c>
      <c r="C24" s="5" t="s">
        <v>13078</v>
      </c>
      <c r="D24">
        <v>13490</v>
      </c>
      <c r="E24">
        <v>22900</v>
      </c>
      <c r="F24" t="str">
        <f t="shared" si="0"/>
        <v>&gt; ₹500</v>
      </c>
      <c r="G24" s="4">
        <f t="shared" si="1"/>
        <v>373247100</v>
      </c>
      <c r="H24" t="str">
        <f>IF(Table2_3[[#This Row],[Discount Percentage]]&gt;=0.5, "Yes", "No")</f>
        <v>No</v>
      </c>
      <c r="I24">
        <v>0.41</v>
      </c>
      <c r="J24">
        <v>4.3</v>
      </c>
      <c r="K24">
        <v>16299</v>
      </c>
      <c r="L24">
        <f t="shared" si="2"/>
        <v>70085.7</v>
      </c>
      <c r="M24" s="5" t="s">
        <v>212</v>
      </c>
      <c r="N24" s="5" t="s">
        <v>213</v>
      </c>
      <c r="O24" s="5" t="s">
        <v>214</v>
      </c>
    </row>
    <row r="25" spans="1:15">
      <c r="A25" s="5" t="s">
        <v>219</v>
      </c>
      <c r="B25" s="5" t="s">
        <v>220</v>
      </c>
      <c r="C25" s="5" t="s">
        <v>13075</v>
      </c>
      <c r="D25">
        <v>59</v>
      </c>
      <c r="E25">
        <v>199</v>
      </c>
      <c r="F25" t="str">
        <f t="shared" si="0"/>
        <v>&lt; ₹200</v>
      </c>
      <c r="G25" s="4">
        <f t="shared" si="1"/>
        <v>1866222</v>
      </c>
      <c r="H25" t="str">
        <f>IF(Table2_3[[#This Row],[Discount Percentage]]&gt;=0.5, "Yes", "No")</f>
        <v>Yes</v>
      </c>
      <c r="I25">
        <v>0.7</v>
      </c>
      <c r="J25">
        <v>4</v>
      </c>
      <c r="K25">
        <v>9378</v>
      </c>
      <c r="L25">
        <f t="shared" si="2"/>
        <v>37512</v>
      </c>
      <c r="M25" s="5" t="s">
        <v>222</v>
      </c>
      <c r="N25" s="5" t="s">
        <v>223</v>
      </c>
      <c r="O25" s="5" t="s">
        <v>224</v>
      </c>
    </row>
    <row r="26" spans="1:15">
      <c r="A26" s="5" t="s">
        <v>229</v>
      </c>
      <c r="B26" s="5" t="s">
        <v>230</v>
      </c>
      <c r="C26" s="5" t="s">
        <v>13078</v>
      </c>
      <c r="D26">
        <v>11499</v>
      </c>
      <c r="E26">
        <v>19990</v>
      </c>
      <c r="F26" t="str">
        <f t="shared" si="0"/>
        <v>&gt; ₹500</v>
      </c>
      <c r="G26" s="4">
        <f t="shared" si="1"/>
        <v>94012970</v>
      </c>
      <c r="H26" t="str">
        <f>IF(Table2_3[[#This Row],[Discount Percentage]]&gt;=0.5, "Yes", "No")</f>
        <v>No</v>
      </c>
      <c r="I26">
        <v>0.42</v>
      </c>
      <c r="J26">
        <v>4.3</v>
      </c>
      <c r="K26">
        <v>4703</v>
      </c>
      <c r="L26">
        <f t="shared" si="2"/>
        <v>20222.899999999998</v>
      </c>
      <c r="M26" s="5" t="s">
        <v>232</v>
      </c>
      <c r="N26" s="5" t="s">
        <v>233</v>
      </c>
      <c r="O26" s="5" t="s">
        <v>234</v>
      </c>
    </row>
    <row r="27" spans="1:15">
      <c r="A27" s="5" t="s">
        <v>238</v>
      </c>
      <c r="B27" s="5" t="s">
        <v>239</v>
      </c>
      <c r="C27" s="5" t="s">
        <v>13077</v>
      </c>
      <c r="D27">
        <v>199</v>
      </c>
      <c r="E27">
        <v>699</v>
      </c>
      <c r="F27" t="str">
        <f t="shared" si="0"/>
        <v>&gt; ₹500</v>
      </c>
      <c r="G27" s="4">
        <f t="shared" si="1"/>
        <v>8494947</v>
      </c>
      <c r="H27" t="str">
        <f>IF(Table2_3[[#This Row],[Discount Percentage]]&gt;=0.5, "Yes", "No")</f>
        <v>Yes</v>
      </c>
      <c r="I27">
        <v>0.72</v>
      </c>
      <c r="J27">
        <v>4.2</v>
      </c>
      <c r="K27">
        <v>12153</v>
      </c>
      <c r="L27">
        <f t="shared" si="2"/>
        <v>51042.6</v>
      </c>
      <c r="M27" s="5" t="s">
        <v>241</v>
      </c>
      <c r="N27" s="5" t="s">
        <v>242</v>
      </c>
      <c r="O27" s="5" t="s">
        <v>243</v>
      </c>
    </row>
    <row r="28" spans="1:15">
      <c r="A28" s="5" t="s">
        <v>248</v>
      </c>
      <c r="B28" s="5" t="s">
        <v>249</v>
      </c>
      <c r="C28" s="5" t="s">
        <v>13078</v>
      </c>
      <c r="D28">
        <v>14999</v>
      </c>
      <c r="E28">
        <v>19999</v>
      </c>
      <c r="F28" t="str">
        <f t="shared" si="0"/>
        <v>&gt; ₹500</v>
      </c>
      <c r="G28" s="4">
        <f t="shared" si="1"/>
        <v>697945101</v>
      </c>
      <c r="H28" t="str">
        <f>IF(Table2_3[[#This Row],[Discount Percentage]]&gt;=0.5, "Yes", "No")</f>
        <v>No</v>
      </c>
      <c r="I28">
        <v>0.25</v>
      </c>
      <c r="J28">
        <v>4.2</v>
      </c>
      <c r="K28">
        <v>34899</v>
      </c>
      <c r="L28">
        <f t="shared" si="2"/>
        <v>146575.80000000002</v>
      </c>
      <c r="M28" s="5" t="s">
        <v>251</v>
      </c>
      <c r="N28" s="5" t="s">
        <v>252</v>
      </c>
      <c r="O28" s="5" t="s">
        <v>253</v>
      </c>
    </row>
    <row r="29" spans="1:15">
      <c r="A29" s="5" t="s">
        <v>258</v>
      </c>
      <c r="B29" s="5" t="s">
        <v>259</v>
      </c>
      <c r="C29" s="5" t="s">
        <v>13075</v>
      </c>
      <c r="D29">
        <v>299</v>
      </c>
      <c r="E29">
        <v>399</v>
      </c>
      <c r="F29" t="str">
        <f t="shared" si="0"/>
        <v>₹200–₹500</v>
      </c>
      <c r="G29" s="4">
        <f t="shared" si="1"/>
        <v>1103634</v>
      </c>
      <c r="H29" t="str">
        <f>IF(Table2_3[[#This Row],[Discount Percentage]]&gt;=0.5, "Yes", "No")</f>
        <v>No</v>
      </c>
      <c r="I29">
        <v>0.25</v>
      </c>
      <c r="J29">
        <v>4</v>
      </c>
      <c r="K29">
        <v>2766</v>
      </c>
      <c r="L29">
        <f t="shared" si="2"/>
        <v>11064</v>
      </c>
      <c r="M29" s="5" t="s">
        <v>261</v>
      </c>
      <c r="N29" s="5" t="s">
        <v>262</v>
      </c>
      <c r="O29" s="5" t="s">
        <v>263</v>
      </c>
    </row>
    <row r="30" spans="1:15">
      <c r="A30" s="5" t="s">
        <v>268</v>
      </c>
      <c r="B30" s="5" t="s">
        <v>269</v>
      </c>
      <c r="C30" s="5" t="s">
        <v>13075</v>
      </c>
      <c r="D30">
        <v>970</v>
      </c>
      <c r="E30">
        <v>1999</v>
      </c>
      <c r="F30" t="str">
        <f t="shared" si="0"/>
        <v>&gt; ₹500</v>
      </c>
      <c r="G30" s="4">
        <f t="shared" si="1"/>
        <v>367816</v>
      </c>
      <c r="H30" t="str">
        <f>IF(Table2_3[[#This Row],[Discount Percentage]]&gt;=0.5, "Yes", "No")</f>
        <v>Yes</v>
      </c>
      <c r="I30">
        <v>0.51</v>
      </c>
      <c r="J30">
        <v>4.4000000000000004</v>
      </c>
      <c r="K30">
        <v>184</v>
      </c>
      <c r="L30">
        <f t="shared" si="2"/>
        <v>809.6</v>
      </c>
      <c r="M30" s="5" t="s">
        <v>271</v>
      </c>
      <c r="N30" s="5" t="s">
        <v>272</v>
      </c>
      <c r="O30" s="5" t="s">
        <v>273</v>
      </c>
    </row>
    <row r="31" spans="1:15">
      <c r="A31" s="5" t="s">
        <v>278</v>
      </c>
      <c r="B31" s="5" t="s">
        <v>279</v>
      </c>
      <c r="C31" s="5" t="s">
        <v>13075</v>
      </c>
      <c r="D31">
        <v>299</v>
      </c>
      <c r="E31">
        <v>999</v>
      </c>
      <c r="F31" t="str">
        <f t="shared" si="0"/>
        <v>&gt; ₹500</v>
      </c>
      <c r="G31" s="4">
        <f t="shared" si="1"/>
        <v>20829150</v>
      </c>
      <c r="H31" t="str">
        <f>IF(Table2_3[[#This Row],[Discount Percentage]]&gt;=0.5, "Yes", "No")</f>
        <v>Yes</v>
      </c>
      <c r="I31">
        <v>0.7</v>
      </c>
      <c r="J31">
        <v>4.3</v>
      </c>
      <c r="K31">
        <v>20850</v>
      </c>
      <c r="L31">
        <f t="shared" si="2"/>
        <v>89655</v>
      </c>
      <c r="M31" s="5" t="s">
        <v>281</v>
      </c>
      <c r="N31" s="5" t="s">
        <v>282</v>
      </c>
      <c r="O31" s="5" t="s">
        <v>283</v>
      </c>
    </row>
    <row r="32" spans="1:15">
      <c r="A32" s="5" t="s">
        <v>288</v>
      </c>
      <c r="B32" s="5" t="s">
        <v>289</v>
      </c>
      <c r="C32" s="5" t="s">
        <v>13075</v>
      </c>
      <c r="D32">
        <v>199</v>
      </c>
      <c r="E32">
        <v>750</v>
      </c>
      <c r="F32" t="str">
        <f t="shared" si="0"/>
        <v>&gt; ₹500</v>
      </c>
      <c r="G32" s="4">
        <f t="shared" si="1"/>
        <v>56232000</v>
      </c>
      <c r="H32" t="str">
        <f>IF(Table2_3[[#This Row],[Discount Percentage]]&gt;=0.5, "Yes", "No")</f>
        <v>Yes</v>
      </c>
      <c r="I32">
        <v>0.73</v>
      </c>
      <c r="J32">
        <v>4.5</v>
      </c>
      <c r="K32">
        <v>74976</v>
      </c>
      <c r="L32">
        <f t="shared" si="2"/>
        <v>337392</v>
      </c>
      <c r="M32" s="5" t="s">
        <v>291</v>
      </c>
      <c r="N32" s="5" t="s">
        <v>292</v>
      </c>
      <c r="O32" s="5" t="s">
        <v>293</v>
      </c>
    </row>
    <row r="33" spans="1:15">
      <c r="A33" s="5" t="s">
        <v>298</v>
      </c>
      <c r="B33" s="5" t="s">
        <v>299</v>
      </c>
      <c r="C33" s="5" t="s">
        <v>13075</v>
      </c>
      <c r="D33">
        <v>179</v>
      </c>
      <c r="E33">
        <v>499</v>
      </c>
      <c r="F33" t="str">
        <f t="shared" si="0"/>
        <v>₹200–₹500</v>
      </c>
      <c r="G33" s="4">
        <f t="shared" si="1"/>
        <v>965066</v>
      </c>
      <c r="H33" t="str">
        <f>IF(Table2_3[[#This Row],[Discount Percentage]]&gt;=0.5, "Yes", "No")</f>
        <v>Yes</v>
      </c>
      <c r="I33">
        <v>0.64</v>
      </c>
      <c r="J33">
        <v>4</v>
      </c>
      <c r="K33">
        <v>1934</v>
      </c>
      <c r="L33">
        <f t="shared" si="2"/>
        <v>7736</v>
      </c>
      <c r="M33" s="5" t="s">
        <v>301</v>
      </c>
      <c r="N33" s="5" t="s">
        <v>302</v>
      </c>
      <c r="O33" s="5" t="s">
        <v>303</v>
      </c>
    </row>
    <row r="34" spans="1:15">
      <c r="A34" s="5" t="s">
        <v>306</v>
      </c>
      <c r="B34" s="5" t="s">
        <v>307</v>
      </c>
      <c r="C34" s="5" t="s">
        <v>13075</v>
      </c>
      <c r="D34">
        <v>389</v>
      </c>
      <c r="E34">
        <v>1099</v>
      </c>
      <c r="F34" t="str">
        <f t="shared" si="0"/>
        <v>&gt; ₹500</v>
      </c>
      <c r="G34" s="4">
        <f t="shared" si="1"/>
        <v>1070426</v>
      </c>
      <c r="H34" t="str">
        <f>IF(Table2_3[[#This Row],[Discount Percentage]]&gt;=0.5, "Yes", "No")</f>
        <v>Yes</v>
      </c>
      <c r="I34">
        <v>0.65</v>
      </c>
      <c r="J34">
        <v>4.3</v>
      </c>
      <c r="K34">
        <v>974</v>
      </c>
      <c r="L34">
        <f t="shared" si="2"/>
        <v>4188.2</v>
      </c>
      <c r="M34" s="5" t="s">
        <v>309</v>
      </c>
      <c r="N34" s="5" t="s">
        <v>310</v>
      </c>
      <c r="O34" s="5" t="s">
        <v>311</v>
      </c>
    </row>
    <row r="35" spans="1:15">
      <c r="A35" s="5" t="s">
        <v>316</v>
      </c>
      <c r="B35" s="5" t="s">
        <v>317</v>
      </c>
      <c r="C35" s="5" t="s">
        <v>13075</v>
      </c>
      <c r="D35">
        <v>599</v>
      </c>
      <c r="E35">
        <v>599</v>
      </c>
      <c r="F35" t="str">
        <f t="shared" si="0"/>
        <v>&gt; ₹500</v>
      </c>
      <c r="G35" s="4">
        <f t="shared" si="1"/>
        <v>212645</v>
      </c>
      <c r="H35" t="str">
        <f>IF(Table2_3[[#This Row],[Discount Percentage]]&gt;=0.5, "Yes", "No")</f>
        <v>No</v>
      </c>
      <c r="I35">
        <v>0</v>
      </c>
      <c r="J35">
        <v>4.3</v>
      </c>
      <c r="K35">
        <v>355</v>
      </c>
      <c r="L35">
        <f t="shared" si="2"/>
        <v>1526.5</v>
      </c>
      <c r="M35" s="5" t="s">
        <v>319</v>
      </c>
      <c r="N35" s="5" t="s">
        <v>320</v>
      </c>
      <c r="O35" s="5" t="s">
        <v>321</v>
      </c>
    </row>
    <row r="36" spans="1:15">
      <c r="A36" s="5" t="s">
        <v>326</v>
      </c>
      <c r="B36" s="5" t="s">
        <v>327</v>
      </c>
      <c r="C36" s="5" t="s">
        <v>13075</v>
      </c>
      <c r="D36">
        <v>199</v>
      </c>
      <c r="E36">
        <v>999</v>
      </c>
      <c r="F36" t="str">
        <f t="shared" si="0"/>
        <v>&gt; ₹500</v>
      </c>
      <c r="G36" s="4">
        <f t="shared" si="1"/>
        <v>1073925</v>
      </c>
      <c r="H36" t="str">
        <f>IF(Table2_3[[#This Row],[Discount Percentage]]&gt;=0.5, "Yes", "No")</f>
        <v>Yes</v>
      </c>
      <c r="I36">
        <v>0.8</v>
      </c>
      <c r="J36">
        <v>3.9</v>
      </c>
      <c r="K36">
        <v>1075</v>
      </c>
      <c r="L36">
        <f t="shared" si="2"/>
        <v>4192.5</v>
      </c>
      <c r="M36" s="5" t="s">
        <v>329</v>
      </c>
      <c r="N36" s="5" t="s">
        <v>330</v>
      </c>
      <c r="O36" s="5" t="s">
        <v>331</v>
      </c>
    </row>
    <row r="37" spans="1:15">
      <c r="A37" s="5" t="s">
        <v>336</v>
      </c>
      <c r="B37" s="5" t="s">
        <v>337</v>
      </c>
      <c r="C37" s="5" t="s">
        <v>13075</v>
      </c>
      <c r="D37">
        <v>99</v>
      </c>
      <c r="E37">
        <v>666.66</v>
      </c>
      <c r="F37" t="str">
        <f t="shared" si="0"/>
        <v>&gt; ₹500</v>
      </c>
      <c r="G37" s="4">
        <f t="shared" si="1"/>
        <v>16580500.859999999</v>
      </c>
      <c r="H37" t="str">
        <f>IF(Table2_3[[#This Row],[Discount Percentage]]&gt;=0.5, "Yes", "No")</f>
        <v>Yes</v>
      </c>
      <c r="I37">
        <v>0.85</v>
      </c>
      <c r="J37">
        <v>3.9</v>
      </c>
      <c r="K37">
        <v>24871</v>
      </c>
      <c r="L37">
        <f t="shared" si="2"/>
        <v>96996.9</v>
      </c>
      <c r="M37" s="5" t="s">
        <v>55</v>
      </c>
      <c r="N37" s="5" t="s">
        <v>56</v>
      </c>
      <c r="O37" s="5" t="s">
        <v>57</v>
      </c>
    </row>
    <row r="38" spans="1:15">
      <c r="A38" s="5" t="s">
        <v>342</v>
      </c>
      <c r="B38" s="5" t="s">
        <v>343</v>
      </c>
      <c r="C38" s="5" t="s">
        <v>13075</v>
      </c>
      <c r="D38">
        <v>899</v>
      </c>
      <c r="E38">
        <v>1900</v>
      </c>
      <c r="F38" t="str">
        <f t="shared" si="0"/>
        <v>&gt; ₹500</v>
      </c>
      <c r="G38" s="4">
        <f t="shared" si="1"/>
        <v>25748800</v>
      </c>
      <c r="H38" t="str">
        <f>IF(Table2_3[[#This Row],[Discount Percentage]]&gt;=0.5, "Yes", "No")</f>
        <v>Yes</v>
      </c>
      <c r="I38">
        <v>0.53</v>
      </c>
      <c r="J38">
        <v>4.4000000000000004</v>
      </c>
      <c r="K38">
        <v>13552</v>
      </c>
      <c r="L38">
        <f t="shared" si="2"/>
        <v>59628.800000000003</v>
      </c>
      <c r="M38" s="5" t="s">
        <v>345</v>
      </c>
      <c r="N38" s="5" t="s">
        <v>346</v>
      </c>
      <c r="O38" s="5" t="s">
        <v>347</v>
      </c>
    </row>
    <row r="39" spans="1:15">
      <c r="A39" s="5" t="s">
        <v>352</v>
      </c>
      <c r="B39" s="5" t="s">
        <v>353</v>
      </c>
      <c r="C39" s="5" t="s">
        <v>13075</v>
      </c>
      <c r="D39">
        <v>199</v>
      </c>
      <c r="E39">
        <v>999</v>
      </c>
      <c r="F39" t="str">
        <f t="shared" si="0"/>
        <v>&gt; ₹500</v>
      </c>
      <c r="G39" s="4">
        <f t="shared" si="1"/>
        <v>575424</v>
      </c>
      <c r="H39" t="str">
        <f>IF(Table2_3[[#This Row],[Discount Percentage]]&gt;=0.5, "Yes", "No")</f>
        <v>Yes</v>
      </c>
      <c r="I39">
        <v>0.8</v>
      </c>
      <c r="J39">
        <v>4</v>
      </c>
      <c r="K39">
        <v>576</v>
      </c>
      <c r="L39">
        <f t="shared" si="2"/>
        <v>2304</v>
      </c>
      <c r="M39" s="5" t="s">
        <v>355</v>
      </c>
      <c r="N39" s="5" t="s">
        <v>356</v>
      </c>
      <c r="O39" s="5" t="s">
        <v>357</v>
      </c>
    </row>
    <row r="40" spans="1:15">
      <c r="A40" s="5" t="s">
        <v>362</v>
      </c>
      <c r="B40" s="5" t="s">
        <v>363</v>
      </c>
      <c r="C40" s="5" t="s">
        <v>13078</v>
      </c>
      <c r="D40">
        <v>32999</v>
      </c>
      <c r="E40">
        <v>45999</v>
      </c>
      <c r="F40" t="str">
        <f t="shared" si="0"/>
        <v>&gt; ₹500</v>
      </c>
      <c r="G40" s="4">
        <f t="shared" si="1"/>
        <v>335700702</v>
      </c>
      <c r="H40" t="str">
        <f>IF(Table2_3[[#This Row],[Discount Percentage]]&gt;=0.5, "Yes", "No")</f>
        <v>No</v>
      </c>
      <c r="I40">
        <v>0.28000000000000003</v>
      </c>
      <c r="J40">
        <v>4.2</v>
      </c>
      <c r="K40">
        <v>7298</v>
      </c>
      <c r="L40">
        <f t="shared" si="2"/>
        <v>30651.600000000002</v>
      </c>
      <c r="M40" s="5" t="s">
        <v>365</v>
      </c>
      <c r="N40" s="5" t="s">
        <v>366</v>
      </c>
      <c r="O40" s="5" t="s">
        <v>367</v>
      </c>
    </row>
    <row r="41" spans="1:15">
      <c r="A41" s="5" t="s">
        <v>372</v>
      </c>
      <c r="B41" s="5" t="s">
        <v>373</v>
      </c>
      <c r="C41" s="5" t="s">
        <v>13075</v>
      </c>
      <c r="D41">
        <v>970</v>
      </c>
      <c r="E41">
        <v>1999</v>
      </c>
      <c r="F41" t="str">
        <f t="shared" si="0"/>
        <v>&gt; ₹500</v>
      </c>
      <c r="G41" s="4">
        <f t="shared" si="1"/>
        <v>923538</v>
      </c>
      <c r="H41" t="str">
        <f>IF(Table2_3[[#This Row],[Discount Percentage]]&gt;=0.5, "Yes", "No")</f>
        <v>Yes</v>
      </c>
      <c r="I41">
        <v>0.51</v>
      </c>
      <c r="J41">
        <v>4.2</v>
      </c>
      <c r="K41">
        <v>462</v>
      </c>
      <c r="L41">
        <f t="shared" si="2"/>
        <v>1940.4</v>
      </c>
      <c r="M41" s="5" t="s">
        <v>375</v>
      </c>
      <c r="N41" s="5" t="s">
        <v>376</v>
      </c>
      <c r="O41" s="5" t="s">
        <v>377</v>
      </c>
    </row>
    <row r="42" spans="1:15">
      <c r="A42" s="5" t="s">
        <v>382</v>
      </c>
      <c r="B42" s="5" t="s">
        <v>383</v>
      </c>
      <c r="C42" s="5" t="s">
        <v>13075</v>
      </c>
      <c r="D42">
        <v>209</v>
      </c>
      <c r="E42">
        <v>695</v>
      </c>
      <c r="F42" t="str">
        <f t="shared" si="0"/>
        <v>&gt; ₹500</v>
      </c>
      <c r="G42" s="4">
        <f t="shared" si="1"/>
        <v>74842465</v>
      </c>
      <c r="H42" t="str">
        <f>IF(Table2_3[[#This Row],[Discount Percentage]]&gt;=0.5, "Yes", "No")</f>
        <v>Yes</v>
      </c>
      <c r="I42">
        <v>0.7</v>
      </c>
      <c r="J42">
        <v>4.5</v>
      </c>
      <c r="K42">
        <v>107687</v>
      </c>
      <c r="L42">
        <f t="shared" si="2"/>
        <v>484591.5</v>
      </c>
      <c r="M42" s="5" t="s">
        <v>385</v>
      </c>
      <c r="N42" s="5" t="s">
        <v>386</v>
      </c>
      <c r="O42" s="5" t="s">
        <v>387</v>
      </c>
    </row>
    <row r="43" spans="1:15">
      <c r="A43" s="5" t="s">
        <v>392</v>
      </c>
      <c r="B43" s="5" t="s">
        <v>393</v>
      </c>
      <c r="C43" s="5" t="s">
        <v>13078</v>
      </c>
      <c r="D43">
        <v>19999</v>
      </c>
      <c r="E43">
        <v>34999</v>
      </c>
      <c r="F43" t="str">
        <f t="shared" si="0"/>
        <v>&gt; ₹500</v>
      </c>
      <c r="G43" s="4">
        <f t="shared" si="1"/>
        <v>950257849</v>
      </c>
      <c r="H43" t="str">
        <f>IF(Table2_3[[#This Row],[Discount Percentage]]&gt;=0.5, "Yes", "No")</f>
        <v>No</v>
      </c>
      <c r="I43">
        <v>0.43</v>
      </c>
      <c r="J43">
        <v>4.3</v>
      </c>
      <c r="K43">
        <v>27151</v>
      </c>
      <c r="L43">
        <f t="shared" si="2"/>
        <v>116749.29999999999</v>
      </c>
      <c r="M43" s="5" t="s">
        <v>395</v>
      </c>
      <c r="N43" s="5" t="s">
        <v>396</v>
      </c>
      <c r="O43" s="5" t="s">
        <v>397</v>
      </c>
    </row>
    <row r="44" spans="1:15">
      <c r="A44" s="5" t="s">
        <v>401</v>
      </c>
      <c r="B44" s="5" t="s">
        <v>402</v>
      </c>
      <c r="C44" s="5" t="s">
        <v>13075</v>
      </c>
      <c r="D44">
        <v>399</v>
      </c>
      <c r="E44">
        <v>1099</v>
      </c>
      <c r="F44" t="str">
        <f t="shared" si="0"/>
        <v>&gt; ₹500</v>
      </c>
      <c r="G44" s="4">
        <f t="shared" si="1"/>
        <v>26671631</v>
      </c>
      <c r="H44" t="str">
        <f>IF(Table2_3[[#This Row],[Discount Percentage]]&gt;=0.5, "Yes", "No")</f>
        <v>Yes</v>
      </c>
      <c r="I44">
        <v>0.64</v>
      </c>
      <c r="J44">
        <v>4.2</v>
      </c>
      <c r="K44">
        <v>24269</v>
      </c>
      <c r="L44">
        <f t="shared" si="2"/>
        <v>101929.8</v>
      </c>
      <c r="M44" s="5" t="s">
        <v>6</v>
      </c>
      <c r="N44" s="5" t="s">
        <v>7</v>
      </c>
      <c r="O44" s="5" t="s">
        <v>8</v>
      </c>
    </row>
    <row r="45" spans="1:15">
      <c r="A45" s="5" t="s">
        <v>406</v>
      </c>
      <c r="B45" s="5" t="s">
        <v>407</v>
      </c>
      <c r="C45" s="5" t="s">
        <v>13076</v>
      </c>
      <c r="D45">
        <v>999</v>
      </c>
      <c r="E45">
        <v>1599</v>
      </c>
      <c r="F45" t="str">
        <f t="shared" si="0"/>
        <v>&gt; ₹500</v>
      </c>
      <c r="G45" s="4">
        <f t="shared" si="1"/>
        <v>19336707</v>
      </c>
      <c r="H45" t="str">
        <f>IF(Table2_3[[#This Row],[Discount Percentage]]&gt;=0.5, "Yes", "No")</f>
        <v>No</v>
      </c>
      <c r="I45">
        <v>0.38</v>
      </c>
      <c r="J45">
        <v>4.3</v>
      </c>
      <c r="K45">
        <v>12093</v>
      </c>
      <c r="L45">
        <f t="shared" si="2"/>
        <v>51999.9</v>
      </c>
      <c r="M45" s="5" t="s">
        <v>409</v>
      </c>
      <c r="N45" s="5" t="s">
        <v>410</v>
      </c>
      <c r="O45" s="5" t="s">
        <v>411</v>
      </c>
    </row>
    <row r="46" spans="1:15">
      <c r="A46" s="5" t="s">
        <v>416</v>
      </c>
      <c r="B46" s="5" t="s">
        <v>417</v>
      </c>
      <c r="C46" s="5" t="s">
        <v>13075</v>
      </c>
      <c r="D46">
        <v>59</v>
      </c>
      <c r="E46">
        <v>199</v>
      </c>
      <c r="F46" t="str">
        <f t="shared" si="0"/>
        <v>&lt; ₹200</v>
      </c>
      <c r="G46" s="4">
        <f t="shared" si="1"/>
        <v>1866222</v>
      </c>
      <c r="H46" t="str">
        <f>IF(Table2_3[[#This Row],[Discount Percentage]]&gt;=0.5, "Yes", "No")</f>
        <v>Yes</v>
      </c>
      <c r="I46">
        <v>0.7</v>
      </c>
      <c r="J46">
        <v>4</v>
      </c>
      <c r="K46">
        <v>9378</v>
      </c>
      <c r="L46">
        <f t="shared" si="2"/>
        <v>37512</v>
      </c>
      <c r="M46" s="5" t="s">
        <v>222</v>
      </c>
      <c r="N46" s="5" t="s">
        <v>223</v>
      </c>
      <c r="O46" s="5" t="s">
        <v>224</v>
      </c>
    </row>
    <row r="47" spans="1:15">
      <c r="A47" s="5" t="s">
        <v>421</v>
      </c>
      <c r="B47" s="5" t="s">
        <v>422</v>
      </c>
      <c r="C47" s="5" t="s">
        <v>13075</v>
      </c>
      <c r="D47">
        <v>333</v>
      </c>
      <c r="E47">
        <v>999</v>
      </c>
      <c r="F47" t="str">
        <f t="shared" si="0"/>
        <v>&gt; ₹500</v>
      </c>
      <c r="G47" s="4">
        <f t="shared" si="1"/>
        <v>9782208</v>
      </c>
      <c r="H47" t="str">
        <f>IF(Table2_3[[#This Row],[Discount Percentage]]&gt;=0.5, "Yes", "No")</f>
        <v>Yes</v>
      </c>
      <c r="I47">
        <v>0.67</v>
      </c>
      <c r="J47">
        <v>3.3</v>
      </c>
      <c r="K47">
        <v>9792</v>
      </c>
      <c r="L47">
        <f t="shared" si="2"/>
        <v>32313.599999999999</v>
      </c>
      <c r="M47" s="5" t="s">
        <v>424</v>
      </c>
      <c r="N47" s="5" t="s">
        <v>425</v>
      </c>
      <c r="O47" s="5" t="s">
        <v>426</v>
      </c>
    </row>
    <row r="48" spans="1:15">
      <c r="A48" s="5" t="s">
        <v>431</v>
      </c>
      <c r="B48" s="5" t="s">
        <v>432</v>
      </c>
      <c r="C48" s="5" t="s">
        <v>13076</v>
      </c>
      <c r="D48">
        <v>507</v>
      </c>
      <c r="E48">
        <v>1208</v>
      </c>
      <c r="F48" t="str">
        <f t="shared" si="0"/>
        <v>&gt; ₹500</v>
      </c>
      <c r="G48" s="4">
        <f t="shared" si="1"/>
        <v>9822248</v>
      </c>
      <c r="H48" t="str">
        <f>IF(Table2_3[[#This Row],[Discount Percentage]]&gt;=0.5, "Yes", "No")</f>
        <v>Yes</v>
      </c>
      <c r="I48">
        <v>0.57999999999999996</v>
      </c>
      <c r="J48">
        <v>4.0999999999999996</v>
      </c>
      <c r="K48">
        <v>8131</v>
      </c>
      <c r="L48">
        <f t="shared" si="2"/>
        <v>33337.1</v>
      </c>
      <c r="M48" s="5" t="s">
        <v>434</v>
      </c>
      <c r="N48" s="5" t="s">
        <v>435</v>
      </c>
      <c r="O48" s="5" t="s">
        <v>436</v>
      </c>
    </row>
    <row r="49" spans="1:15">
      <c r="A49" s="5" t="s">
        <v>441</v>
      </c>
      <c r="B49" s="5" t="s">
        <v>442</v>
      </c>
      <c r="C49" s="5" t="s">
        <v>13077</v>
      </c>
      <c r="D49">
        <v>309</v>
      </c>
      <c r="E49">
        <v>475</v>
      </c>
      <c r="F49" t="str">
        <f t="shared" si="0"/>
        <v>₹200–₹500</v>
      </c>
      <c r="G49" s="4">
        <f t="shared" si="1"/>
        <v>202812175</v>
      </c>
      <c r="H49" t="str">
        <f>IF(Table2_3[[#This Row],[Discount Percentage]]&gt;=0.5, "Yes", "No")</f>
        <v>No</v>
      </c>
      <c r="I49">
        <v>0.35</v>
      </c>
      <c r="J49">
        <v>4.4000000000000004</v>
      </c>
      <c r="K49">
        <v>426973</v>
      </c>
      <c r="L49">
        <f t="shared" si="2"/>
        <v>1878681.2000000002</v>
      </c>
      <c r="M49" s="5" t="s">
        <v>117</v>
      </c>
      <c r="N49" s="5" t="s">
        <v>118</v>
      </c>
      <c r="O49" s="5" t="s">
        <v>119</v>
      </c>
    </row>
    <row r="50" spans="1:15">
      <c r="A50" s="5" t="s">
        <v>446</v>
      </c>
      <c r="B50" s="5" t="s">
        <v>447</v>
      </c>
      <c r="C50" s="5" t="s">
        <v>13079</v>
      </c>
      <c r="D50">
        <v>399</v>
      </c>
      <c r="E50">
        <v>999</v>
      </c>
      <c r="F50" t="str">
        <f t="shared" si="0"/>
        <v>&gt; ₹500</v>
      </c>
      <c r="G50" s="4">
        <f t="shared" si="1"/>
        <v>492507</v>
      </c>
      <c r="H50" t="str">
        <f>IF(Table2_3[[#This Row],[Discount Percentage]]&gt;=0.5, "Yes", "No")</f>
        <v>Yes</v>
      </c>
      <c r="I50">
        <v>0.6</v>
      </c>
      <c r="J50">
        <v>3.6</v>
      </c>
      <c r="K50">
        <v>493</v>
      </c>
      <c r="L50">
        <f t="shared" si="2"/>
        <v>1774.8</v>
      </c>
      <c r="M50" s="5" t="s">
        <v>450</v>
      </c>
      <c r="N50" s="5" t="s">
        <v>451</v>
      </c>
      <c r="O50" s="5" t="s">
        <v>452</v>
      </c>
    </row>
    <row r="51" spans="1:15">
      <c r="A51" s="5" t="s">
        <v>457</v>
      </c>
      <c r="B51" s="5" t="s">
        <v>458</v>
      </c>
      <c r="C51" s="5" t="s">
        <v>13075</v>
      </c>
      <c r="D51">
        <v>199</v>
      </c>
      <c r="E51">
        <v>395</v>
      </c>
      <c r="F51" t="str">
        <f t="shared" si="0"/>
        <v>₹200–₹500</v>
      </c>
      <c r="G51" s="4">
        <f t="shared" si="1"/>
        <v>36575025</v>
      </c>
      <c r="H51" t="str">
        <f>IF(Table2_3[[#This Row],[Discount Percentage]]&gt;=0.5, "Yes", "No")</f>
        <v>Yes</v>
      </c>
      <c r="I51">
        <v>0.5</v>
      </c>
      <c r="J51">
        <v>4.2</v>
      </c>
      <c r="K51">
        <v>92595</v>
      </c>
      <c r="L51">
        <f t="shared" si="2"/>
        <v>388899</v>
      </c>
      <c r="M51" s="5" t="s">
        <v>460</v>
      </c>
      <c r="N51" s="5" t="s">
        <v>461</v>
      </c>
      <c r="O51" s="5" t="s">
        <v>462</v>
      </c>
    </row>
    <row r="52" spans="1:15">
      <c r="A52" s="5" t="s">
        <v>467</v>
      </c>
      <c r="B52" s="5" t="s">
        <v>468</v>
      </c>
      <c r="C52" s="5" t="s">
        <v>13076</v>
      </c>
      <c r="D52">
        <v>1199</v>
      </c>
      <c r="E52">
        <v>2199</v>
      </c>
      <c r="F52" t="str">
        <f t="shared" si="0"/>
        <v>&gt; ₹500</v>
      </c>
      <c r="G52" s="4">
        <f t="shared" si="1"/>
        <v>54491220</v>
      </c>
      <c r="H52" t="str">
        <f>IF(Table2_3[[#This Row],[Discount Percentage]]&gt;=0.5, "Yes", "No")</f>
        <v>No</v>
      </c>
      <c r="I52">
        <v>0.45</v>
      </c>
      <c r="J52">
        <v>4.4000000000000004</v>
      </c>
      <c r="K52">
        <v>24780</v>
      </c>
      <c r="L52">
        <f t="shared" si="2"/>
        <v>109032.00000000001</v>
      </c>
      <c r="M52" s="5" t="s">
        <v>470</v>
      </c>
      <c r="N52" s="5" t="s">
        <v>471</v>
      </c>
      <c r="O52" s="5" t="s">
        <v>472</v>
      </c>
    </row>
    <row r="53" spans="1:15">
      <c r="A53" s="5" t="s">
        <v>477</v>
      </c>
      <c r="B53" s="5" t="s">
        <v>478</v>
      </c>
      <c r="C53" s="5" t="s">
        <v>13075</v>
      </c>
      <c r="D53">
        <v>179</v>
      </c>
      <c r="E53">
        <v>500</v>
      </c>
      <c r="F53" t="str">
        <f t="shared" si="0"/>
        <v>₹200–₹500</v>
      </c>
      <c r="G53" s="4">
        <f t="shared" si="1"/>
        <v>46297500</v>
      </c>
      <c r="H53" t="str">
        <f>IF(Table2_3[[#This Row],[Discount Percentage]]&gt;=0.5, "Yes", "No")</f>
        <v>Yes</v>
      </c>
      <c r="I53">
        <v>0.64</v>
      </c>
      <c r="J53">
        <v>4.2</v>
      </c>
      <c r="K53">
        <v>92595</v>
      </c>
      <c r="L53">
        <f t="shared" si="2"/>
        <v>388899</v>
      </c>
      <c r="M53" s="5" t="s">
        <v>460</v>
      </c>
      <c r="N53" s="5" t="s">
        <v>461</v>
      </c>
      <c r="O53" s="5" t="s">
        <v>462</v>
      </c>
    </row>
    <row r="54" spans="1:15">
      <c r="A54" s="5" t="s">
        <v>482</v>
      </c>
      <c r="B54" s="5" t="s">
        <v>483</v>
      </c>
      <c r="C54" s="5" t="s">
        <v>13075</v>
      </c>
      <c r="D54">
        <v>799</v>
      </c>
      <c r="E54">
        <v>2100</v>
      </c>
      <c r="F54" t="str">
        <f t="shared" si="0"/>
        <v>&gt; ₹500</v>
      </c>
      <c r="G54" s="4">
        <f t="shared" si="1"/>
        <v>17194800</v>
      </c>
      <c r="H54" t="str">
        <f>IF(Table2_3[[#This Row],[Discount Percentage]]&gt;=0.5, "Yes", "No")</f>
        <v>Yes</v>
      </c>
      <c r="I54">
        <v>0.62</v>
      </c>
      <c r="J54">
        <v>4.3</v>
      </c>
      <c r="K54">
        <v>8188</v>
      </c>
      <c r="L54">
        <f t="shared" si="2"/>
        <v>35208.400000000001</v>
      </c>
      <c r="M54" s="5" t="s">
        <v>485</v>
      </c>
      <c r="N54" s="5" t="s">
        <v>486</v>
      </c>
      <c r="O54" s="5" t="s">
        <v>487</v>
      </c>
    </row>
    <row r="55" spans="1:15">
      <c r="A55" s="5" t="s">
        <v>492</v>
      </c>
      <c r="B55" s="5" t="s">
        <v>493</v>
      </c>
      <c r="C55" s="5" t="s">
        <v>13080</v>
      </c>
      <c r="D55">
        <v>6999</v>
      </c>
      <c r="E55">
        <v>12999</v>
      </c>
      <c r="F55" t="str">
        <f t="shared" si="0"/>
        <v>&gt; ₹500</v>
      </c>
      <c r="G55" s="4">
        <f t="shared" si="1"/>
        <v>52034997</v>
      </c>
      <c r="H55" t="str">
        <f>IF(Table2_3[[#This Row],[Discount Percentage]]&gt;=0.5, "Yes", "No")</f>
        <v>No</v>
      </c>
      <c r="I55">
        <v>0.46</v>
      </c>
      <c r="J55">
        <v>4.2</v>
      </c>
      <c r="K55">
        <v>4003</v>
      </c>
      <c r="L55">
        <f t="shared" si="2"/>
        <v>16812.600000000002</v>
      </c>
      <c r="M55" s="5" t="s">
        <v>496</v>
      </c>
      <c r="N55" s="5" t="s">
        <v>497</v>
      </c>
      <c r="O55" s="5" t="s">
        <v>498</v>
      </c>
    </row>
    <row r="56" spans="1:15">
      <c r="A56" s="5" t="s">
        <v>502</v>
      </c>
      <c r="B56" s="5" t="s">
        <v>503</v>
      </c>
      <c r="C56" s="5" t="s">
        <v>13075</v>
      </c>
      <c r="D56">
        <v>199</v>
      </c>
      <c r="E56">
        <v>349</v>
      </c>
      <c r="F56" t="str">
        <f t="shared" si="0"/>
        <v>₹200–₹500</v>
      </c>
      <c r="G56" s="4">
        <f t="shared" si="1"/>
        <v>109586</v>
      </c>
      <c r="H56" t="str">
        <f>IF(Table2_3[[#This Row],[Discount Percentage]]&gt;=0.5, "Yes", "No")</f>
        <v>No</v>
      </c>
      <c r="I56">
        <v>0.43</v>
      </c>
      <c r="J56">
        <v>4.0999999999999996</v>
      </c>
      <c r="K56">
        <v>314</v>
      </c>
      <c r="L56">
        <f t="shared" si="2"/>
        <v>1287.3999999999999</v>
      </c>
      <c r="M56" s="5" t="s">
        <v>505</v>
      </c>
      <c r="N56" s="5" t="s">
        <v>506</v>
      </c>
      <c r="O56" s="5" t="s">
        <v>507</v>
      </c>
    </row>
    <row r="57" spans="1:15">
      <c r="A57" s="5" t="s">
        <v>512</v>
      </c>
      <c r="B57" s="5" t="s">
        <v>513</v>
      </c>
      <c r="C57" s="5" t="s">
        <v>13079</v>
      </c>
      <c r="D57">
        <v>230</v>
      </c>
      <c r="E57">
        <v>499</v>
      </c>
      <c r="F57" t="str">
        <f t="shared" si="0"/>
        <v>₹200–₹500</v>
      </c>
      <c r="G57" s="4">
        <f t="shared" si="1"/>
        <v>1477040</v>
      </c>
      <c r="H57" t="str">
        <f>IF(Table2_3[[#This Row],[Discount Percentage]]&gt;=0.5, "Yes", "No")</f>
        <v>Yes</v>
      </c>
      <c r="I57">
        <v>0.54</v>
      </c>
      <c r="J57">
        <v>3.7</v>
      </c>
      <c r="K57">
        <v>2960</v>
      </c>
      <c r="L57">
        <f t="shared" si="2"/>
        <v>10952</v>
      </c>
      <c r="M57" s="5" t="s">
        <v>515</v>
      </c>
      <c r="N57" s="5" t="s">
        <v>516</v>
      </c>
      <c r="O57" s="5" t="s">
        <v>517</v>
      </c>
    </row>
    <row r="58" spans="1:15">
      <c r="A58" s="5" t="s">
        <v>522</v>
      </c>
      <c r="B58" s="5" t="s">
        <v>523</v>
      </c>
      <c r="C58" s="5" t="s">
        <v>13076</v>
      </c>
      <c r="D58">
        <v>649</v>
      </c>
      <c r="E58">
        <v>1399</v>
      </c>
      <c r="F58" t="str">
        <f t="shared" si="0"/>
        <v>&gt; ₹500</v>
      </c>
      <c r="G58" s="4">
        <f t="shared" si="1"/>
        <v>251387709</v>
      </c>
      <c r="H58" t="str">
        <f>IF(Table2_3[[#This Row],[Discount Percentage]]&gt;=0.5, "Yes", "No")</f>
        <v>Yes</v>
      </c>
      <c r="I58">
        <v>0.54</v>
      </c>
      <c r="J58">
        <v>4.2</v>
      </c>
      <c r="K58">
        <v>179691</v>
      </c>
      <c r="L58">
        <f t="shared" si="2"/>
        <v>754702.20000000007</v>
      </c>
      <c r="M58" s="5" t="s">
        <v>86</v>
      </c>
      <c r="N58" s="5" t="s">
        <v>87</v>
      </c>
      <c r="O58" s="5" t="s">
        <v>88</v>
      </c>
    </row>
    <row r="59" spans="1:15">
      <c r="A59" s="5" t="s">
        <v>527</v>
      </c>
      <c r="B59" s="5" t="s">
        <v>528</v>
      </c>
      <c r="C59" s="5" t="s">
        <v>13078</v>
      </c>
      <c r="D59">
        <v>15999</v>
      </c>
      <c r="E59">
        <v>21999</v>
      </c>
      <c r="F59" t="str">
        <f t="shared" si="0"/>
        <v>&gt; ₹500</v>
      </c>
      <c r="G59" s="4">
        <f t="shared" si="1"/>
        <v>767743101</v>
      </c>
      <c r="H59" t="str">
        <f>IF(Table2_3[[#This Row],[Discount Percentage]]&gt;=0.5, "Yes", "No")</f>
        <v>No</v>
      </c>
      <c r="I59">
        <v>0.27</v>
      </c>
      <c r="J59">
        <v>4.2</v>
      </c>
      <c r="K59">
        <v>34899</v>
      </c>
      <c r="L59">
        <f t="shared" si="2"/>
        <v>146575.80000000002</v>
      </c>
      <c r="M59" s="5" t="s">
        <v>251</v>
      </c>
      <c r="N59" s="5" t="s">
        <v>252</v>
      </c>
      <c r="O59" s="5" t="s">
        <v>253</v>
      </c>
    </row>
    <row r="60" spans="1:15">
      <c r="A60" s="5" t="s">
        <v>532</v>
      </c>
      <c r="B60" s="5" t="s">
        <v>533</v>
      </c>
      <c r="C60" s="5" t="s">
        <v>13075</v>
      </c>
      <c r="D60">
        <v>348</v>
      </c>
      <c r="E60">
        <v>1499</v>
      </c>
      <c r="F60" t="str">
        <f t="shared" si="0"/>
        <v>&gt; ₹500</v>
      </c>
      <c r="G60" s="4">
        <f t="shared" si="1"/>
        <v>983344</v>
      </c>
      <c r="H60" t="str">
        <f>IF(Table2_3[[#This Row],[Discount Percentage]]&gt;=0.5, "Yes", "No")</f>
        <v>Yes</v>
      </c>
      <c r="I60">
        <v>0.77</v>
      </c>
      <c r="J60">
        <v>4.2</v>
      </c>
      <c r="K60">
        <v>656</v>
      </c>
      <c r="L60">
        <f t="shared" si="2"/>
        <v>2755.2000000000003</v>
      </c>
      <c r="M60" s="5" t="s">
        <v>535</v>
      </c>
      <c r="N60" s="5" t="s">
        <v>536</v>
      </c>
      <c r="O60" s="5" t="s">
        <v>537</v>
      </c>
    </row>
    <row r="61" spans="1:15">
      <c r="A61" s="5" t="s">
        <v>542</v>
      </c>
      <c r="B61" s="5" t="s">
        <v>543</v>
      </c>
      <c r="C61" s="5" t="s">
        <v>13075</v>
      </c>
      <c r="D61">
        <v>154</v>
      </c>
      <c r="E61">
        <v>349</v>
      </c>
      <c r="F61" t="str">
        <f t="shared" si="0"/>
        <v>₹200–₹500</v>
      </c>
      <c r="G61" s="4">
        <f t="shared" si="1"/>
        <v>2465336</v>
      </c>
      <c r="H61" t="str">
        <f>IF(Table2_3[[#This Row],[Discount Percentage]]&gt;=0.5, "Yes", "No")</f>
        <v>Yes</v>
      </c>
      <c r="I61">
        <v>0.56000000000000005</v>
      </c>
      <c r="J61">
        <v>4.3</v>
      </c>
      <c r="K61">
        <v>7064</v>
      </c>
      <c r="L61">
        <f t="shared" si="2"/>
        <v>30375.199999999997</v>
      </c>
      <c r="M61" s="5" t="s">
        <v>545</v>
      </c>
      <c r="N61" s="5" t="s">
        <v>546</v>
      </c>
      <c r="O61" s="5" t="s">
        <v>547</v>
      </c>
    </row>
    <row r="62" spans="1:15">
      <c r="A62" s="5" t="s">
        <v>552</v>
      </c>
      <c r="B62" s="5" t="s">
        <v>553</v>
      </c>
      <c r="C62" s="5" t="s">
        <v>13079</v>
      </c>
      <c r="D62">
        <v>179</v>
      </c>
      <c r="E62">
        <v>799</v>
      </c>
      <c r="F62" t="str">
        <f t="shared" si="0"/>
        <v>&gt; ₹500</v>
      </c>
      <c r="G62" s="4">
        <f t="shared" si="1"/>
        <v>1758599</v>
      </c>
      <c r="H62" t="str">
        <f>IF(Table2_3[[#This Row],[Discount Percentage]]&gt;=0.5, "Yes", "No")</f>
        <v>Yes</v>
      </c>
      <c r="I62">
        <v>0.78</v>
      </c>
      <c r="J62">
        <v>3.7</v>
      </c>
      <c r="K62">
        <v>2201</v>
      </c>
      <c r="L62">
        <f t="shared" si="2"/>
        <v>8143.7000000000007</v>
      </c>
      <c r="M62" s="5" t="s">
        <v>555</v>
      </c>
      <c r="N62" s="5" t="s">
        <v>556</v>
      </c>
      <c r="O62" s="5" t="s">
        <v>557</v>
      </c>
    </row>
    <row r="63" spans="1:15">
      <c r="A63" s="5" t="s">
        <v>562</v>
      </c>
      <c r="B63" s="5" t="s">
        <v>563</v>
      </c>
      <c r="C63" s="5" t="s">
        <v>13078</v>
      </c>
      <c r="D63">
        <v>32990</v>
      </c>
      <c r="E63">
        <v>47900</v>
      </c>
      <c r="F63" t="str">
        <f t="shared" si="0"/>
        <v>&gt; ₹500</v>
      </c>
      <c r="G63" s="4">
        <f t="shared" si="1"/>
        <v>340521100</v>
      </c>
      <c r="H63" t="str">
        <f>IF(Table2_3[[#This Row],[Discount Percentage]]&gt;=0.5, "Yes", "No")</f>
        <v>No</v>
      </c>
      <c r="I63">
        <v>0.31</v>
      </c>
      <c r="J63">
        <v>4.3</v>
      </c>
      <c r="K63">
        <v>7109</v>
      </c>
      <c r="L63">
        <f t="shared" si="2"/>
        <v>30568.699999999997</v>
      </c>
      <c r="M63" s="5" t="s">
        <v>565</v>
      </c>
      <c r="N63" s="5" t="s">
        <v>566</v>
      </c>
      <c r="O63" s="5" t="s">
        <v>567</v>
      </c>
    </row>
    <row r="64" spans="1:15">
      <c r="A64" s="5" t="s">
        <v>572</v>
      </c>
      <c r="B64" s="5" t="s">
        <v>573</v>
      </c>
      <c r="C64" s="5" t="s">
        <v>13075</v>
      </c>
      <c r="D64">
        <v>139</v>
      </c>
      <c r="E64">
        <v>999</v>
      </c>
      <c r="F64" t="str">
        <f t="shared" si="0"/>
        <v>&gt; ₹500</v>
      </c>
      <c r="G64" s="4">
        <f t="shared" si="1"/>
        <v>1311687</v>
      </c>
      <c r="H64" t="str">
        <f>IF(Table2_3[[#This Row],[Discount Percentage]]&gt;=0.5, "Yes", "No")</f>
        <v>Yes</v>
      </c>
      <c r="I64">
        <v>0.86</v>
      </c>
      <c r="J64">
        <v>4</v>
      </c>
      <c r="K64">
        <v>1313</v>
      </c>
      <c r="L64">
        <f t="shared" si="2"/>
        <v>5252</v>
      </c>
      <c r="M64" s="5" t="s">
        <v>575</v>
      </c>
      <c r="N64" s="5" t="s">
        <v>576</v>
      </c>
      <c r="O64" s="5" t="s">
        <v>577</v>
      </c>
    </row>
    <row r="65" spans="1:15">
      <c r="A65" s="5" t="s">
        <v>582</v>
      </c>
      <c r="B65" s="5" t="s">
        <v>583</v>
      </c>
      <c r="C65" s="5" t="s">
        <v>13075</v>
      </c>
      <c r="D65">
        <v>329</v>
      </c>
      <c r="E65">
        <v>845</v>
      </c>
      <c r="F65" t="str">
        <f t="shared" si="0"/>
        <v>&gt; ₹500</v>
      </c>
      <c r="G65" s="4">
        <f t="shared" si="1"/>
        <v>25135370</v>
      </c>
      <c r="H65" t="str">
        <f>IF(Table2_3[[#This Row],[Discount Percentage]]&gt;=0.5, "Yes", "No")</f>
        <v>Yes</v>
      </c>
      <c r="I65">
        <v>0.61</v>
      </c>
      <c r="J65">
        <v>4.2</v>
      </c>
      <c r="K65">
        <v>29746</v>
      </c>
      <c r="L65">
        <f t="shared" si="2"/>
        <v>124933.20000000001</v>
      </c>
      <c r="M65" s="5" t="s">
        <v>585</v>
      </c>
      <c r="N65" s="5" t="s">
        <v>586</v>
      </c>
      <c r="O65" s="5" t="s">
        <v>587</v>
      </c>
    </row>
    <row r="66" spans="1:15">
      <c r="A66" s="5" t="s">
        <v>592</v>
      </c>
      <c r="B66" s="5" t="s">
        <v>593</v>
      </c>
      <c r="C66" s="5" t="s">
        <v>13078</v>
      </c>
      <c r="D66">
        <v>13999</v>
      </c>
      <c r="E66">
        <v>24999</v>
      </c>
      <c r="F66" t="str">
        <f t="shared" ref="F66:F129" si="3">IF(E66&lt;200, "&lt; ₹200", IF(E66&lt;=500, "₹200–₹500", "&gt; ₹500"))</f>
        <v>&gt; ₹500</v>
      </c>
      <c r="G66" s="4">
        <f t="shared" ref="G66:G129" si="4">E66 * K66</f>
        <v>1130904762</v>
      </c>
      <c r="H66" t="str">
        <f>IF(Table2_3[[#This Row],[Discount Percentage]]&gt;=0.5, "Yes", "No")</f>
        <v>No</v>
      </c>
      <c r="I66">
        <v>0.44</v>
      </c>
      <c r="J66">
        <v>4.2</v>
      </c>
      <c r="K66">
        <v>45238</v>
      </c>
      <c r="L66">
        <f t="shared" ref="L66:L129" si="5">J66 * K66</f>
        <v>189999.6</v>
      </c>
      <c r="M66" s="5" t="s">
        <v>595</v>
      </c>
      <c r="N66" s="5" t="s">
        <v>596</v>
      </c>
      <c r="O66" s="5" t="s">
        <v>597</v>
      </c>
    </row>
    <row r="67" spans="1:15">
      <c r="A67" s="5" t="s">
        <v>602</v>
      </c>
      <c r="B67" s="5" t="s">
        <v>603</v>
      </c>
      <c r="C67" s="5" t="s">
        <v>13077</v>
      </c>
      <c r="D67">
        <v>309</v>
      </c>
      <c r="E67">
        <v>1400</v>
      </c>
      <c r="F67" t="str">
        <f t="shared" si="3"/>
        <v>&gt; ₹500</v>
      </c>
      <c r="G67" s="4">
        <f t="shared" si="4"/>
        <v>597762200</v>
      </c>
      <c r="H67" t="str">
        <f>IF(Table2_3[[#This Row],[Discount Percentage]]&gt;=0.5, "Yes", "No")</f>
        <v>Yes</v>
      </c>
      <c r="I67">
        <v>0.78</v>
      </c>
      <c r="J67">
        <v>4.4000000000000004</v>
      </c>
      <c r="K67">
        <v>426973</v>
      </c>
      <c r="L67">
        <f t="shared" si="5"/>
        <v>1878681.2000000002</v>
      </c>
      <c r="M67" s="5" t="s">
        <v>117</v>
      </c>
      <c r="N67" s="5" t="s">
        <v>118</v>
      </c>
      <c r="O67" s="5" t="s">
        <v>119</v>
      </c>
    </row>
    <row r="68" spans="1:15">
      <c r="A68" s="5" t="s">
        <v>607</v>
      </c>
      <c r="B68" s="5" t="s">
        <v>608</v>
      </c>
      <c r="C68" s="5" t="s">
        <v>13075</v>
      </c>
      <c r="D68">
        <v>263</v>
      </c>
      <c r="E68">
        <v>699</v>
      </c>
      <c r="F68" t="str">
        <f t="shared" si="3"/>
        <v>&gt; ₹500</v>
      </c>
      <c r="G68" s="4">
        <f t="shared" si="4"/>
        <v>314550</v>
      </c>
      <c r="H68" t="str">
        <f>IF(Table2_3[[#This Row],[Discount Percentage]]&gt;=0.5, "Yes", "No")</f>
        <v>Yes</v>
      </c>
      <c r="I68">
        <v>0.62</v>
      </c>
      <c r="J68">
        <v>4.0999999999999996</v>
      </c>
      <c r="K68">
        <v>450</v>
      </c>
      <c r="L68">
        <f t="shared" si="5"/>
        <v>1844.9999999999998</v>
      </c>
      <c r="M68" s="5" t="s">
        <v>610</v>
      </c>
      <c r="N68" s="5" t="s">
        <v>611</v>
      </c>
      <c r="O68" s="5" t="s">
        <v>612</v>
      </c>
    </row>
    <row r="69" spans="1:15">
      <c r="A69" s="5" t="s">
        <v>617</v>
      </c>
      <c r="B69" s="5" t="s">
        <v>618</v>
      </c>
      <c r="C69" s="5" t="s">
        <v>13080</v>
      </c>
      <c r="D69">
        <v>7999</v>
      </c>
      <c r="E69">
        <v>14990</v>
      </c>
      <c r="F69" t="str">
        <f t="shared" si="3"/>
        <v>&gt; ₹500</v>
      </c>
      <c r="G69" s="4">
        <f t="shared" si="4"/>
        <v>6850430</v>
      </c>
      <c r="H69" t="str">
        <f>IF(Table2_3[[#This Row],[Discount Percentage]]&gt;=0.5, "Yes", "No")</f>
        <v>No</v>
      </c>
      <c r="I69">
        <v>0.47</v>
      </c>
      <c r="J69">
        <v>4.3</v>
      </c>
      <c r="K69">
        <v>457</v>
      </c>
      <c r="L69">
        <f t="shared" si="5"/>
        <v>1965.1</v>
      </c>
      <c r="M69" s="5" t="s">
        <v>620</v>
      </c>
      <c r="N69" s="5" t="s">
        <v>621</v>
      </c>
      <c r="O69" s="5" t="s">
        <v>622</v>
      </c>
    </row>
    <row r="70" spans="1:15">
      <c r="A70" s="5" t="s">
        <v>627</v>
      </c>
      <c r="B70" s="5" t="s">
        <v>628</v>
      </c>
      <c r="C70" s="5" t="s">
        <v>13081</v>
      </c>
      <c r="D70">
        <v>1599</v>
      </c>
      <c r="E70">
        <v>2999</v>
      </c>
      <c r="F70" t="str">
        <f t="shared" si="3"/>
        <v>&gt; ₹500</v>
      </c>
      <c r="G70" s="4">
        <f t="shared" si="4"/>
        <v>8178273</v>
      </c>
      <c r="H70" t="str">
        <f>IF(Table2_3[[#This Row],[Discount Percentage]]&gt;=0.5, "Yes", "No")</f>
        <v>No</v>
      </c>
      <c r="I70">
        <v>0.47</v>
      </c>
      <c r="J70">
        <v>4.2</v>
      </c>
      <c r="K70">
        <v>2727</v>
      </c>
      <c r="L70">
        <f t="shared" si="5"/>
        <v>11453.4</v>
      </c>
      <c r="M70" s="5" t="s">
        <v>631</v>
      </c>
      <c r="N70" s="5" t="s">
        <v>632</v>
      </c>
      <c r="O70" s="5" t="s">
        <v>633</v>
      </c>
    </row>
    <row r="71" spans="1:15">
      <c r="A71" s="5" t="s">
        <v>638</v>
      </c>
      <c r="B71" s="5" t="s">
        <v>639</v>
      </c>
      <c r="C71" s="5" t="s">
        <v>13075</v>
      </c>
      <c r="D71">
        <v>219</v>
      </c>
      <c r="E71">
        <v>700</v>
      </c>
      <c r="F71" t="str">
        <f t="shared" si="3"/>
        <v>&gt; ₹500</v>
      </c>
      <c r="G71" s="4">
        <f t="shared" si="4"/>
        <v>14037100</v>
      </c>
      <c r="H71" t="str">
        <f>IF(Table2_3[[#This Row],[Discount Percentage]]&gt;=0.5, "Yes", "No")</f>
        <v>Yes</v>
      </c>
      <c r="I71">
        <v>0.69</v>
      </c>
      <c r="J71">
        <v>4.3</v>
      </c>
      <c r="K71">
        <v>20053</v>
      </c>
      <c r="L71">
        <f t="shared" si="5"/>
        <v>86227.9</v>
      </c>
      <c r="M71" s="5" t="s">
        <v>641</v>
      </c>
      <c r="N71" s="5" t="s">
        <v>642</v>
      </c>
      <c r="O71" s="5" t="s">
        <v>643</v>
      </c>
    </row>
    <row r="72" spans="1:15">
      <c r="A72" s="5" t="s">
        <v>648</v>
      </c>
      <c r="B72" s="5" t="s">
        <v>649</v>
      </c>
      <c r="C72" s="5" t="s">
        <v>13075</v>
      </c>
      <c r="D72">
        <v>349</v>
      </c>
      <c r="E72">
        <v>899</v>
      </c>
      <c r="F72" t="str">
        <f t="shared" si="3"/>
        <v>&gt; ₹500</v>
      </c>
      <c r="G72" s="4">
        <f t="shared" si="4"/>
        <v>133951</v>
      </c>
      <c r="H72" t="str">
        <f>IF(Table2_3[[#This Row],[Discount Percentage]]&gt;=0.5, "Yes", "No")</f>
        <v>Yes</v>
      </c>
      <c r="I72">
        <v>0.61</v>
      </c>
      <c r="J72">
        <v>4.5</v>
      </c>
      <c r="K72">
        <v>149</v>
      </c>
      <c r="L72">
        <f t="shared" si="5"/>
        <v>670.5</v>
      </c>
      <c r="M72" s="5" t="s">
        <v>651</v>
      </c>
      <c r="N72" s="5" t="s">
        <v>652</v>
      </c>
      <c r="O72" s="5" t="s">
        <v>653</v>
      </c>
    </row>
    <row r="73" spans="1:15">
      <c r="A73" s="5" t="s">
        <v>658</v>
      </c>
      <c r="B73" s="5" t="s">
        <v>659</v>
      </c>
      <c r="C73" s="5" t="s">
        <v>13075</v>
      </c>
      <c r="D73">
        <v>349</v>
      </c>
      <c r="E73">
        <v>599</v>
      </c>
      <c r="F73" t="str">
        <f t="shared" si="3"/>
        <v>&gt; ₹500</v>
      </c>
      <c r="G73" s="4">
        <f t="shared" si="4"/>
        <v>125790</v>
      </c>
      <c r="H73" t="str">
        <f>IF(Table2_3[[#This Row],[Discount Percentage]]&gt;=0.5, "Yes", "No")</f>
        <v>No</v>
      </c>
      <c r="I73">
        <v>0.42</v>
      </c>
      <c r="J73">
        <v>4.0999999999999996</v>
      </c>
      <c r="K73">
        <v>210</v>
      </c>
      <c r="L73">
        <f t="shared" si="5"/>
        <v>860.99999999999989</v>
      </c>
      <c r="M73" s="5" t="s">
        <v>661</v>
      </c>
      <c r="N73" s="5" t="s">
        <v>662</v>
      </c>
      <c r="O73" s="5" t="s">
        <v>663</v>
      </c>
    </row>
    <row r="74" spans="1:15">
      <c r="A74" s="5" t="s">
        <v>668</v>
      </c>
      <c r="B74" s="5" t="s">
        <v>669</v>
      </c>
      <c r="C74" s="5" t="s">
        <v>13078</v>
      </c>
      <c r="D74">
        <v>26999</v>
      </c>
      <c r="E74">
        <v>42999</v>
      </c>
      <c r="F74" t="str">
        <f t="shared" si="3"/>
        <v>&gt; ₹500</v>
      </c>
      <c r="G74" s="4">
        <f t="shared" si="4"/>
        <v>1945188762</v>
      </c>
      <c r="H74" t="str">
        <f>IF(Table2_3[[#This Row],[Discount Percentage]]&gt;=0.5, "Yes", "No")</f>
        <v>No</v>
      </c>
      <c r="I74">
        <v>0.37</v>
      </c>
      <c r="J74">
        <v>4.2</v>
      </c>
      <c r="K74">
        <v>45238</v>
      </c>
      <c r="L74">
        <f t="shared" si="5"/>
        <v>189999.6</v>
      </c>
      <c r="M74" s="5" t="s">
        <v>595</v>
      </c>
      <c r="N74" s="5" t="s">
        <v>596</v>
      </c>
      <c r="O74" s="5" t="s">
        <v>597</v>
      </c>
    </row>
    <row r="75" spans="1:15">
      <c r="A75" s="5" t="s">
        <v>673</v>
      </c>
      <c r="B75" s="5" t="s">
        <v>674</v>
      </c>
      <c r="C75" s="5" t="s">
        <v>13075</v>
      </c>
      <c r="D75">
        <v>115</v>
      </c>
      <c r="E75">
        <v>499</v>
      </c>
      <c r="F75" t="str">
        <f t="shared" si="3"/>
        <v>₹200–₹500</v>
      </c>
      <c r="G75" s="4">
        <f t="shared" si="4"/>
        <v>3858268</v>
      </c>
      <c r="H75" t="str">
        <f>IF(Table2_3[[#This Row],[Discount Percentage]]&gt;=0.5, "Yes", "No")</f>
        <v>Yes</v>
      </c>
      <c r="I75">
        <v>0.77</v>
      </c>
      <c r="J75">
        <v>4</v>
      </c>
      <c r="K75">
        <v>7732</v>
      </c>
      <c r="L75">
        <f t="shared" si="5"/>
        <v>30928</v>
      </c>
      <c r="M75" s="5" t="s">
        <v>676</v>
      </c>
      <c r="N75" s="5" t="s">
        <v>677</v>
      </c>
      <c r="O75" s="5" t="s">
        <v>678</v>
      </c>
    </row>
    <row r="76" spans="1:15">
      <c r="A76" s="5" t="s">
        <v>683</v>
      </c>
      <c r="B76" s="5" t="s">
        <v>684</v>
      </c>
      <c r="C76" s="5" t="s">
        <v>13075</v>
      </c>
      <c r="D76">
        <v>399</v>
      </c>
      <c r="E76">
        <v>999</v>
      </c>
      <c r="F76" t="str">
        <f t="shared" si="3"/>
        <v>&gt; ₹500</v>
      </c>
      <c r="G76" s="4">
        <f t="shared" si="4"/>
        <v>1778220</v>
      </c>
      <c r="H76" t="str">
        <f>IF(Table2_3[[#This Row],[Discount Percentage]]&gt;=0.5, "Yes", "No")</f>
        <v>Yes</v>
      </c>
      <c r="I76">
        <v>0.6</v>
      </c>
      <c r="J76">
        <v>4.0999999999999996</v>
      </c>
      <c r="K76">
        <v>1780</v>
      </c>
      <c r="L76">
        <f t="shared" si="5"/>
        <v>7297.9999999999991</v>
      </c>
      <c r="M76" s="5" t="s">
        <v>686</v>
      </c>
      <c r="N76" s="5" t="s">
        <v>687</v>
      </c>
      <c r="O76" s="5" t="s">
        <v>688</v>
      </c>
    </row>
    <row r="77" spans="1:15">
      <c r="A77" s="5" t="s">
        <v>693</v>
      </c>
      <c r="B77" s="5" t="s">
        <v>694</v>
      </c>
      <c r="C77" s="5" t="s">
        <v>13075</v>
      </c>
      <c r="D77">
        <v>199</v>
      </c>
      <c r="E77">
        <v>499</v>
      </c>
      <c r="F77" t="str">
        <f t="shared" si="3"/>
        <v>₹200–₹500</v>
      </c>
      <c r="G77" s="4">
        <f t="shared" si="4"/>
        <v>300398</v>
      </c>
      <c r="H77" t="str">
        <f>IF(Table2_3[[#This Row],[Discount Percentage]]&gt;=0.5, "Yes", "No")</f>
        <v>Yes</v>
      </c>
      <c r="I77">
        <v>0.6</v>
      </c>
      <c r="J77">
        <v>4.0999999999999996</v>
      </c>
      <c r="K77">
        <v>602</v>
      </c>
      <c r="L77">
        <f t="shared" si="5"/>
        <v>2468.1999999999998</v>
      </c>
      <c r="M77" s="5" t="s">
        <v>696</v>
      </c>
      <c r="N77" s="5" t="s">
        <v>697</v>
      </c>
      <c r="O77" s="5" t="s">
        <v>698</v>
      </c>
    </row>
    <row r="78" spans="1:15">
      <c r="A78" s="5" t="s">
        <v>703</v>
      </c>
      <c r="B78" s="5" t="s">
        <v>704</v>
      </c>
      <c r="C78" s="5" t="s">
        <v>13075</v>
      </c>
      <c r="D78">
        <v>179</v>
      </c>
      <c r="E78">
        <v>399</v>
      </c>
      <c r="F78" t="str">
        <f t="shared" si="3"/>
        <v>₹200–₹500</v>
      </c>
      <c r="G78" s="4">
        <f t="shared" si="4"/>
        <v>567777</v>
      </c>
      <c r="H78" t="str">
        <f>IF(Table2_3[[#This Row],[Discount Percentage]]&gt;=0.5, "Yes", "No")</f>
        <v>Yes</v>
      </c>
      <c r="I78">
        <v>0.55000000000000004</v>
      </c>
      <c r="J78">
        <v>4</v>
      </c>
      <c r="K78">
        <v>1423</v>
      </c>
      <c r="L78">
        <f t="shared" si="5"/>
        <v>5692</v>
      </c>
      <c r="M78" s="5" t="s">
        <v>706</v>
      </c>
      <c r="N78" s="5" t="s">
        <v>707</v>
      </c>
      <c r="O78" s="5" t="s">
        <v>708</v>
      </c>
    </row>
    <row r="79" spans="1:15">
      <c r="A79" s="5" t="s">
        <v>712</v>
      </c>
      <c r="B79" s="5" t="s">
        <v>713</v>
      </c>
      <c r="C79" s="5" t="s">
        <v>13078</v>
      </c>
      <c r="D79">
        <v>10901</v>
      </c>
      <c r="E79">
        <v>30990</v>
      </c>
      <c r="F79" t="str">
        <f t="shared" si="3"/>
        <v>&gt; ₹500</v>
      </c>
      <c r="G79" s="4">
        <f t="shared" si="4"/>
        <v>12334020</v>
      </c>
      <c r="H79" t="str">
        <f>IF(Table2_3[[#This Row],[Discount Percentage]]&gt;=0.5, "Yes", "No")</f>
        <v>Yes</v>
      </c>
      <c r="I79">
        <v>0.65</v>
      </c>
      <c r="J79">
        <v>4.0999999999999996</v>
      </c>
      <c r="K79">
        <v>398</v>
      </c>
      <c r="L79">
        <f t="shared" si="5"/>
        <v>1631.8</v>
      </c>
      <c r="M79" s="5" t="s">
        <v>715</v>
      </c>
      <c r="N79" s="5" t="s">
        <v>716</v>
      </c>
      <c r="O79" s="5" t="s">
        <v>717</v>
      </c>
    </row>
    <row r="80" spans="1:15">
      <c r="A80" s="5" t="s">
        <v>722</v>
      </c>
      <c r="B80" s="5" t="s">
        <v>723</v>
      </c>
      <c r="C80" s="5" t="s">
        <v>13075</v>
      </c>
      <c r="D80">
        <v>209</v>
      </c>
      <c r="E80">
        <v>499</v>
      </c>
      <c r="F80" t="str">
        <f t="shared" si="3"/>
        <v>₹200–₹500</v>
      </c>
      <c r="G80" s="4">
        <f t="shared" si="4"/>
        <v>267464</v>
      </c>
      <c r="H80" t="str">
        <f>IF(Table2_3[[#This Row],[Discount Percentage]]&gt;=0.5, "Yes", "No")</f>
        <v>Yes</v>
      </c>
      <c r="I80">
        <v>0.57999999999999996</v>
      </c>
      <c r="J80">
        <v>3.9</v>
      </c>
      <c r="K80">
        <v>536</v>
      </c>
      <c r="L80">
        <f t="shared" si="5"/>
        <v>2090.4</v>
      </c>
      <c r="M80" s="5" t="s">
        <v>725</v>
      </c>
      <c r="N80" s="5" t="s">
        <v>726</v>
      </c>
      <c r="O80" s="5" t="s">
        <v>727</v>
      </c>
    </row>
    <row r="81" spans="1:15">
      <c r="A81" s="5" t="s">
        <v>732</v>
      </c>
      <c r="B81" s="5" t="s">
        <v>733</v>
      </c>
      <c r="C81" s="5" t="s">
        <v>13079</v>
      </c>
      <c r="D81">
        <v>1434</v>
      </c>
      <c r="E81">
        <v>3999</v>
      </c>
      <c r="F81" t="str">
        <f t="shared" si="3"/>
        <v>&gt; ₹500</v>
      </c>
      <c r="G81" s="4">
        <f t="shared" si="4"/>
        <v>127968</v>
      </c>
      <c r="H81" t="str">
        <f>IF(Table2_3[[#This Row],[Discount Percentage]]&gt;=0.5, "Yes", "No")</f>
        <v>Yes</v>
      </c>
      <c r="I81">
        <v>0.64</v>
      </c>
      <c r="J81">
        <v>4</v>
      </c>
      <c r="K81">
        <v>32</v>
      </c>
      <c r="L81">
        <f t="shared" si="5"/>
        <v>128</v>
      </c>
      <c r="M81" s="5" t="s">
        <v>735</v>
      </c>
      <c r="N81" s="5" t="s">
        <v>736</v>
      </c>
      <c r="O81" s="5" t="s">
        <v>737</v>
      </c>
    </row>
    <row r="82" spans="1:15">
      <c r="A82" s="5" t="s">
        <v>742</v>
      </c>
      <c r="B82" s="5" t="s">
        <v>743</v>
      </c>
      <c r="C82" s="5" t="s">
        <v>13075</v>
      </c>
      <c r="D82">
        <v>399</v>
      </c>
      <c r="E82">
        <v>1099</v>
      </c>
      <c r="F82" t="str">
        <f t="shared" si="3"/>
        <v>&gt; ₹500</v>
      </c>
      <c r="G82" s="4">
        <f t="shared" si="4"/>
        <v>26671631</v>
      </c>
      <c r="H82" t="str">
        <f>IF(Table2_3[[#This Row],[Discount Percentage]]&gt;=0.5, "Yes", "No")</f>
        <v>Yes</v>
      </c>
      <c r="I82">
        <v>0.64</v>
      </c>
      <c r="J82">
        <v>4.2</v>
      </c>
      <c r="K82">
        <v>24269</v>
      </c>
      <c r="L82">
        <f t="shared" si="5"/>
        <v>101929.8</v>
      </c>
      <c r="M82" s="5" t="s">
        <v>6</v>
      </c>
      <c r="N82" s="5" t="s">
        <v>7</v>
      </c>
      <c r="O82" s="5" t="s">
        <v>8</v>
      </c>
    </row>
    <row r="83" spans="1:15">
      <c r="A83" s="5" t="s">
        <v>748</v>
      </c>
      <c r="B83" s="5" t="s">
        <v>749</v>
      </c>
      <c r="C83" s="5" t="s">
        <v>13075</v>
      </c>
      <c r="D83">
        <v>139</v>
      </c>
      <c r="E83">
        <v>249</v>
      </c>
      <c r="F83" t="str">
        <f t="shared" si="3"/>
        <v>₹200–₹500</v>
      </c>
      <c r="G83" s="4">
        <f t="shared" si="4"/>
        <v>2335122</v>
      </c>
      <c r="H83" t="str">
        <f>IF(Table2_3[[#This Row],[Discount Percentage]]&gt;=0.5, "Yes", "No")</f>
        <v>No</v>
      </c>
      <c r="I83">
        <v>0.44</v>
      </c>
      <c r="J83">
        <v>4</v>
      </c>
      <c r="K83">
        <v>9378</v>
      </c>
      <c r="L83">
        <f t="shared" si="5"/>
        <v>37512</v>
      </c>
      <c r="M83" s="5" t="s">
        <v>222</v>
      </c>
      <c r="N83" s="5" t="s">
        <v>223</v>
      </c>
      <c r="O83" s="5" t="s">
        <v>224</v>
      </c>
    </row>
    <row r="84" spans="1:15">
      <c r="A84" s="5" t="s">
        <v>754</v>
      </c>
      <c r="B84" s="5" t="s">
        <v>755</v>
      </c>
      <c r="C84" s="5" t="s">
        <v>13078</v>
      </c>
      <c r="D84">
        <v>7299</v>
      </c>
      <c r="E84">
        <v>19125</v>
      </c>
      <c r="F84" t="str">
        <f t="shared" si="3"/>
        <v>&gt; ₹500</v>
      </c>
      <c r="G84" s="4">
        <f t="shared" si="4"/>
        <v>17250750</v>
      </c>
      <c r="H84" t="str">
        <f>IF(Table2_3[[#This Row],[Discount Percentage]]&gt;=0.5, "Yes", "No")</f>
        <v>Yes</v>
      </c>
      <c r="I84">
        <v>0.62</v>
      </c>
      <c r="J84">
        <v>3.4</v>
      </c>
      <c r="K84">
        <v>902</v>
      </c>
      <c r="L84">
        <f t="shared" si="5"/>
        <v>3066.7999999999997</v>
      </c>
      <c r="M84" s="5" t="s">
        <v>757</v>
      </c>
      <c r="N84" s="5" t="s">
        <v>758</v>
      </c>
      <c r="O84" s="5" t="s">
        <v>759</v>
      </c>
    </row>
    <row r="85" spans="1:15">
      <c r="A85" s="5" t="s">
        <v>764</v>
      </c>
      <c r="B85" s="5" t="s">
        <v>765</v>
      </c>
      <c r="C85" s="5" t="s">
        <v>13075</v>
      </c>
      <c r="D85">
        <v>299</v>
      </c>
      <c r="E85">
        <v>799</v>
      </c>
      <c r="F85" t="str">
        <f t="shared" si="3"/>
        <v>&gt; ₹500</v>
      </c>
      <c r="G85" s="4">
        <f t="shared" si="4"/>
        <v>23004009</v>
      </c>
      <c r="H85" t="str">
        <f>IF(Table2_3[[#This Row],[Discount Percentage]]&gt;=0.5, "Yes", "No")</f>
        <v>Yes</v>
      </c>
      <c r="I85">
        <v>0.63</v>
      </c>
      <c r="J85">
        <v>4.4000000000000004</v>
      </c>
      <c r="K85">
        <v>28791</v>
      </c>
      <c r="L85">
        <f t="shared" si="5"/>
        <v>126680.40000000001</v>
      </c>
      <c r="M85" s="5" t="s">
        <v>767</v>
      </c>
      <c r="N85" s="5" t="s">
        <v>768</v>
      </c>
      <c r="O85" s="5" t="s">
        <v>769</v>
      </c>
    </row>
    <row r="86" spans="1:15">
      <c r="A86" s="5" t="s">
        <v>774</v>
      </c>
      <c r="B86" s="5" t="s">
        <v>775</v>
      </c>
      <c r="C86" s="5" t="s">
        <v>13075</v>
      </c>
      <c r="D86">
        <v>325</v>
      </c>
      <c r="E86">
        <v>1299</v>
      </c>
      <c r="F86" t="str">
        <f t="shared" si="3"/>
        <v>&gt; ₹500</v>
      </c>
      <c r="G86" s="4">
        <f t="shared" si="4"/>
        <v>13738224</v>
      </c>
      <c r="H86" t="str">
        <f>IF(Table2_3[[#This Row],[Discount Percentage]]&gt;=0.5, "Yes", "No")</f>
        <v>Yes</v>
      </c>
      <c r="I86">
        <v>0.75</v>
      </c>
      <c r="J86">
        <v>4.2</v>
      </c>
      <c r="K86">
        <v>10576</v>
      </c>
      <c r="L86">
        <f t="shared" si="5"/>
        <v>44419.200000000004</v>
      </c>
      <c r="M86" s="5" t="s">
        <v>777</v>
      </c>
      <c r="N86" s="5" t="s">
        <v>778</v>
      </c>
      <c r="O86" s="5" t="s">
        <v>779</v>
      </c>
    </row>
    <row r="87" spans="1:15">
      <c r="A87" s="5" t="s">
        <v>784</v>
      </c>
      <c r="B87" s="5" t="s">
        <v>785</v>
      </c>
      <c r="C87" s="5" t="s">
        <v>13078</v>
      </c>
      <c r="D87">
        <v>29999</v>
      </c>
      <c r="E87">
        <v>39999</v>
      </c>
      <c r="F87" t="str">
        <f t="shared" si="3"/>
        <v>&gt; ₹500</v>
      </c>
      <c r="G87" s="4">
        <f t="shared" si="4"/>
        <v>291912702</v>
      </c>
      <c r="H87" t="str">
        <f>IF(Table2_3[[#This Row],[Discount Percentage]]&gt;=0.5, "Yes", "No")</f>
        <v>No</v>
      </c>
      <c r="I87">
        <v>0.25</v>
      </c>
      <c r="J87">
        <v>4.2</v>
      </c>
      <c r="K87">
        <v>7298</v>
      </c>
      <c r="L87">
        <f t="shared" si="5"/>
        <v>30651.600000000002</v>
      </c>
      <c r="M87" s="5" t="s">
        <v>365</v>
      </c>
      <c r="N87" s="5" t="s">
        <v>366</v>
      </c>
      <c r="O87" s="5" t="s">
        <v>367</v>
      </c>
    </row>
    <row r="88" spans="1:15">
      <c r="A88" s="5" t="s">
        <v>789</v>
      </c>
      <c r="B88" s="5" t="s">
        <v>790</v>
      </c>
      <c r="C88" s="5" t="s">
        <v>13078</v>
      </c>
      <c r="D88">
        <v>27999</v>
      </c>
      <c r="E88">
        <v>40990</v>
      </c>
      <c r="F88" t="str">
        <f t="shared" si="3"/>
        <v>&gt; ₹500</v>
      </c>
      <c r="G88" s="4">
        <f t="shared" si="4"/>
        <v>192775970</v>
      </c>
      <c r="H88" t="str">
        <f>IF(Table2_3[[#This Row],[Discount Percentage]]&gt;=0.5, "Yes", "No")</f>
        <v>No</v>
      </c>
      <c r="I88">
        <v>0.32</v>
      </c>
      <c r="J88">
        <v>4.3</v>
      </c>
      <c r="K88">
        <v>4703</v>
      </c>
      <c r="L88">
        <f t="shared" si="5"/>
        <v>20222.899999999998</v>
      </c>
      <c r="M88" s="5" t="s">
        <v>232</v>
      </c>
      <c r="N88" s="5" t="s">
        <v>233</v>
      </c>
      <c r="O88" s="5" t="s">
        <v>234</v>
      </c>
    </row>
    <row r="89" spans="1:15">
      <c r="A89" s="5" t="s">
        <v>794</v>
      </c>
      <c r="B89" s="5" t="s">
        <v>795</v>
      </c>
      <c r="C89" s="5" t="s">
        <v>13078</v>
      </c>
      <c r="D89">
        <v>30990</v>
      </c>
      <c r="E89">
        <v>52900</v>
      </c>
      <c r="F89" t="str">
        <f t="shared" si="3"/>
        <v>&gt; ₹500</v>
      </c>
      <c r="G89" s="4">
        <f t="shared" si="4"/>
        <v>376066100</v>
      </c>
      <c r="H89" t="str">
        <f>IF(Table2_3[[#This Row],[Discount Percentage]]&gt;=0.5, "Yes", "No")</f>
        <v>No</v>
      </c>
      <c r="I89">
        <v>0.41</v>
      </c>
      <c r="J89">
        <v>4.3</v>
      </c>
      <c r="K89">
        <v>7109</v>
      </c>
      <c r="L89">
        <f t="shared" si="5"/>
        <v>30568.699999999997</v>
      </c>
      <c r="M89" s="5" t="s">
        <v>565</v>
      </c>
      <c r="N89" s="5" t="s">
        <v>566</v>
      </c>
      <c r="O89" s="5" t="s">
        <v>567</v>
      </c>
    </row>
    <row r="90" spans="1:15">
      <c r="A90" s="5" t="s">
        <v>799</v>
      </c>
      <c r="B90" s="5" t="s">
        <v>800</v>
      </c>
      <c r="C90" s="5" t="s">
        <v>13075</v>
      </c>
      <c r="D90">
        <v>199</v>
      </c>
      <c r="E90">
        <v>999</v>
      </c>
      <c r="F90" t="str">
        <f t="shared" si="3"/>
        <v>&gt; ₹500</v>
      </c>
      <c r="G90" s="4">
        <f t="shared" si="4"/>
        <v>126873</v>
      </c>
      <c r="H90" t="str">
        <f>IF(Table2_3[[#This Row],[Discount Percentage]]&gt;=0.5, "Yes", "No")</f>
        <v>Yes</v>
      </c>
      <c r="I90">
        <v>0.8</v>
      </c>
      <c r="J90">
        <v>4.5</v>
      </c>
      <c r="K90">
        <v>127</v>
      </c>
      <c r="L90">
        <f t="shared" si="5"/>
        <v>571.5</v>
      </c>
      <c r="M90" s="5" t="s">
        <v>802</v>
      </c>
      <c r="N90" s="5" t="s">
        <v>803</v>
      </c>
      <c r="O90" s="5" t="s">
        <v>804</v>
      </c>
    </row>
    <row r="91" spans="1:15">
      <c r="A91" s="5" t="s">
        <v>809</v>
      </c>
      <c r="B91" s="5" t="s">
        <v>810</v>
      </c>
      <c r="C91" s="5" t="s">
        <v>13075</v>
      </c>
      <c r="D91">
        <v>649</v>
      </c>
      <c r="E91">
        <v>1999</v>
      </c>
      <c r="F91" t="str">
        <f t="shared" si="3"/>
        <v>&gt; ₹500</v>
      </c>
      <c r="G91" s="4">
        <f t="shared" si="4"/>
        <v>48513731</v>
      </c>
      <c r="H91" t="str">
        <f>IF(Table2_3[[#This Row],[Discount Percentage]]&gt;=0.5, "Yes", "No")</f>
        <v>Yes</v>
      </c>
      <c r="I91">
        <v>0.68</v>
      </c>
      <c r="J91">
        <v>4.2</v>
      </c>
      <c r="K91">
        <v>24269</v>
      </c>
      <c r="L91">
        <f t="shared" si="5"/>
        <v>101929.8</v>
      </c>
      <c r="M91" s="5" t="s">
        <v>6</v>
      </c>
      <c r="N91" s="5" t="s">
        <v>7</v>
      </c>
      <c r="O91" s="5" t="s">
        <v>8</v>
      </c>
    </row>
    <row r="92" spans="1:15">
      <c r="A92" s="5" t="s">
        <v>814</v>
      </c>
      <c r="B92" s="5" t="s">
        <v>815</v>
      </c>
      <c r="C92" s="5" t="s">
        <v>13076</v>
      </c>
      <c r="D92">
        <v>269</v>
      </c>
      <c r="E92">
        <v>800</v>
      </c>
      <c r="F92" t="str">
        <f t="shared" si="3"/>
        <v>&gt; ₹500</v>
      </c>
      <c r="G92" s="4">
        <f t="shared" si="4"/>
        <v>8107200</v>
      </c>
      <c r="H92" t="str">
        <f>IF(Table2_3[[#This Row],[Discount Percentage]]&gt;=0.5, "Yes", "No")</f>
        <v>Yes</v>
      </c>
      <c r="I92">
        <v>0.66</v>
      </c>
      <c r="J92">
        <v>3.6</v>
      </c>
      <c r="K92">
        <v>10134</v>
      </c>
      <c r="L92">
        <f t="shared" si="5"/>
        <v>36482.400000000001</v>
      </c>
      <c r="M92" s="5" t="s">
        <v>817</v>
      </c>
      <c r="N92" s="5" t="s">
        <v>818</v>
      </c>
      <c r="O92" s="5" t="s">
        <v>819</v>
      </c>
    </row>
    <row r="93" spans="1:15">
      <c r="A93" s="5" t="s">
        <v>824</v>
      </c>
      <c r="B93" s="5" t="s">
        <v>825</v>
      </c>
      <c r="C93" s="5" t="s">
        <v>13078</v>
      </c>
      <c r="D93">
        <v>24999</v>
      </c>
      <c r="E93">
        <v>31999</v>
      </c>
      <c r="F93" t="str">
        <f t="shared" si="3"/>
        <v>&gt; ₹500</v>
      </c>
      <c r="G93" s="4">
        <f t="shared" si="4"/>
        <v>1116733101</v>
      </c>
      <c r="H93" t="str">
        <f>IF(Table2_3[[#This Row],[Discount Percentage]]&gt;=0.5, "Yes", "No")</f>
        <v>No</v>
      </c>
      <c r="I93">
        <v>0.22</v>
      </c>
      <c r="J93">
        <v>4.2</v>
      </c>
      <c r="K93">
        <v>34899</v>
      </c>
      <c r="L93">
        <f t="shared" si="5"/>
        <v>146575.80000000002</v>
      </c>
      <c r="M93" s="5" t="s">
        <v>251</v>
      </c>
      <c r="N93" s="5" t="s">
        <v>252</v>
      </c>
      <c r="O93" s="5" t="s">
        <v>253</v>
      </c>
    </row>
    <row r="94" spans="1:15">
      <c r="A94" s="5" t="s">
        <v>829</v>
      </c>
      <c r="B94" s="5" t="s">
        <v>830</v>
      </c>
      <c r="C94" s="5" t="s">
        <v>13075</v>
      </c>
      <c r="D94">
        <v>299</v>
      </c>
      <c r="E94">
        <v>699</v>
      </c>
      <c r="F94" t="str">
        <f t="shared" si="3"/>
        <v>&gt; ₹500</v>
      </c>
      <c r="G94" s="4">
        <f t="shared" si="4"/>
        <v>65959737</v>
      </c>
      <c r="H94" t="str">
        <f>IF(Table2_3[[#This Row],[Discount Percentage]]&gt;=0.5, "Yes", "No")</f>
        <v>Yes</v>
      </c>
      <c r="I94">
        <v>0.56999999999999995</v>
      </c>
      <c r="J94">
        <v>4.2</v>
      </c>
      <c r="K94">
        <v>94363</v>
      </c>
      <c r="L94">
        <f t="shared" si="5"/>
        <v>396324.60000000003</v>
      </c>
      <c r="M94" s="5" t="s">
        <v>36</v>
      </c>
      <c r="N94" s="5" t="s">
        <v>37</v>
      </c>
      <c r="O94" s="5" t="s">
        <v>38</v>
      </c>
    </row>
    <row r="95" spans="1:15">
      <c r="A95" s="5" t="s">
        <v>833</v>
      </c>
      <c r="B95" s="5" t="s">
        <v>834</v>
      </c>
      <c r="C95" s="5" t="s">
        <v>13075</v>
      </c>
      <c r="D95">
        <v>199</v>
      </c>
      <c r="E95">
        <v>999</v>
      </c>
      <c r="F95" t="str">
        <f t="shared" si="3"/>
        <v>&gt; ₹500</v>
      </c>
      <c r="G95" s="4">
        <f t="shared" si="4"/>
        <v>424575</v>
      </c>
      <c r="H95" t="str">
        <f>IF(Table2_3[[#This Row],[Discount Percentage]]&gt;=0.5, "Yes", "No")</f>
        <v>Yes</v>
      </c>
      <c r="I95">
        <v>0.8</v>
      </c>
      <c r="J95">
        <v>4.0999999999999996</v>
      </c>
      <c r="K95">
        <v>425</v>
      </c>
      <c r="L95">
        <f t="shared" si="5"/>
        <v>1742.4999999999998</v>
      </c>
      <c r="M95" s="5" t="s">
        <v>836</v>
      </c>
      <c r="N95" s="5" t="s">
        <v>837</v>
      </c>
      <c r="O95" s="5" t="s">
        <v>838</v>
      </c>
    </row>
    <row r="96" spans="1:15">
      <c r="A96" s="5" t="s">
        <v>843</v>
      </c>
      <c r="B96" s="5" t="s">
        <v>844</v>
      </c>
      <c r="C96" s="5" t="s">
        <v>13078</v>
      </c>
      <c r="D96">
        <v>18990</v>
      </c>
      <c r="E96">
        <v>40990</v>
      </c>
      <c r="F96" t="str">
        <f t="shared" si="3"/>
        <v>&gt; ₹500</v>
      </c>
      <c r="G96" s="4">
        <f t="shared" si="4"/>
        <v>272952410</v>
      </c>
      <c r="H96" t="str">
        <f>IF(Table2_3[[#This Row],[Discount Percentage]]&gt;=0.5, "Yes", "No")</f>
        <v>Yes</v>
      </c>
      <c r="I96">
        <v>0.54</v>
      </c>
      <c r="J96">
        <v>4.2</v>
      </c>
      <c r="K96">
        <v>6659</v>
      </c>
      <c r="L96">
        <f t="shared" si="5"/>
        <v>27967.800000000003</v>
      </c>
      <c r="M96" s="5" t="s">
        <v>846</v>
      </c>
      <c r="N96" s="5" t="s">
        <v>847</v>
      </c>
      <c r="O96" s="5" t="s">
        <v>848</v>
      </c>
    </row>
    <row r="97" spans="1:15">
      <c r="A97" s="5" t="s">
        <v>853</v>
      </c>
      <c r="B97" s="5" t="s">
        <v>854</v>
      </c>
      <c r="C97" s="5" t="s">
        <v>13076</v>
      </c>
      <c r="D97">
        <v>290</v>
      </c>
      <c r="E97">
        <v>349</v>
      </c>
      <c r="F97" t="str">
        <f t="shared" si="3"/>
        <v>₹200–₹500</v>
      </c>
      <c r="G97" s="4">
        <f t="shared" si="4"/>
        <v>689973</v>
      </c>
      <c r="H97" t="str">
        <f>IF(Table2_3[[#This Row],[Discount Percentage]]&gt;=0.5, "Yes", "No")</f>
        <v>No</v>
      </c>
      <c r="I97">
        <v>0.17</v>
      </c>
      <c r="J97">
        <v>3.7</v>
      </c>
      <c r="K97">
        <v>1977</v>
      </c>
      <c r="L97">
        <f t="shared" si="5"/>
        <v>7314.9000000000005</v>
      </c>
      <c r="M97" s="5" t="s">
        <v>856</v>
      </c>
      <c r="N97" s="5" t="s">
        <v>857</v>
      </c>
      <c r="O97" s="5" t="s">
        <v>858</v>
      </c>
    </row>
    <row r="98" spans="1:15">
      <c r="A98" s="5" t="s">
        <v>863</v>
      </c>
      <c r="B98" s="5" t="s">
        <v>864</v>
      </c>
      <c r="C98" s="5" t="s">
        <v>13079</v>
      </c>
      <c r="D98">
        <v>249</v>
      </c>
      <c r="E98">
        <v>799</v>
      </c>
      <c r="F98" t="str">
        <f t="shared" si="3"/>
        <v>&gt; ₹500</v>
      </c>
      <c r="G98" s="4">
        <f t="shared" si="4"/>
        <v>862121</v>
      </c>
      <c r="H98" t="str">
        <f>IF(Table2_3[[#This Row],[Discount Percentage]]&gt;=0.5, "Yes", "No")</f>
        <v>Yes</v>
      </c>
      <c r="I98">
        <v>0.69</v>
      </c>
      <c r="J98">
        <v>3.8</v>
      </c>
      <c r="K98">
        <v>1079</v>
      </c>
      <c r="L98">
        <f t="shared" si="5"/>
        <v>4100.2</v>
      </c>
      <c r="M98" s="5" t="s">
        <v>866</v>
      </c>
      <c r="N98" s="5" t="s">
        <v>867</v>
      </c>
      <c r="O98" s="5" t="s">
        <v>868</v>
      </c>
    </row>
    <row r="99" spans="1:15">
      <c r="A99" s="5" t="s">
        <v>873</v>
      </c>
      <c r="B99" s="5" t="s">
        <v>874</v>
      </c>
      <c r="C99" s="5" t="s">
        <v>13075</v>
      </c>
      <c r="D99">
        <v>345</v>
      </c>
      <c r="E99">
        <v>999</v>
      </c>
      <c r="F99" t="str">
        <f t="shared" si="3"/>
        <v>&gt; ₹500</v>
      </c>
      <c r="G99" s="4">
        <f t="shared" si="4"/>
        <v>1095903</v>
      </c>
      <c r="H99" t="str">
        <f>IF(Table2_3[[#This Row],[Discount Percentage]]&gt;=0.5, "Yes", "No")</f>
        <v>Yes</v>
      </c>
      <c r="I99">
        <v>0.65</v>
      </c>
      <c r="J99">
        <v>3.7</v>
      </c>
      <c r="K99">
        <v>1097</v>
      </c>
      <c r="L99">
        <f t="shared" si="5"/>
        <v>4058.9</v>
      </c>
      <c r="M99" s="5" t="s">
        <v>876</v>
      </c>
      <c r="N99" s="5" t="s">
        <v>877</v>
      </c>
      <c r="O99" s="5" t="s">
        <v>878</v>
      </c>
    </row>
    <row r="100" spans="1:15">
      <c r="A100" s="5" t="s">
        <v>883</v>
      </c>
      <c r="B100" s="5" t="s">
        <v>884</v>
      </c>
      <c r="C100" s="5" t="s">
        <v>13076</v>
      </c>
      <c r="D100">
        <v>1099</v>
      </c>
      <c r="E100">
        <v>1899</v>
      </c>
      <c r="F100" t="str">
        <f t="shared" si="3"/>
        <v>&gt; ₹500</v>
      </c>
      <c r="G100" s="4">
        <f t="shared" si="4"/>
        <v>42575580</v>
      </c>
      <c r="H100" t="str">
        <f>IF(Table2_3[[#This Row],[Discount Percentage]]&gt;=0.5, "Yes", "No")</f>
        <v>No</v>
      </c>
      <c r="I100">
        <v>0.42</v>
      </c>
      <c r="J100">
        <v>4.5</v>
      </c>
      <c r="K100">
        <v>22420</v>
      </c>
      <c r="L100">
        <f t="shared" si="5"/>
        <v>100890</v>
      </c>
      <c r="M100" s="5" t="s">
        <v>886</v>
      </c>
      <c r="N100" s="5" t="s">
        <v>887</v>
      </c>
      <c r="O100" s="5" t="s">
        <v>888</v>
      </c>
    </row>
    <row r="101" spans="1:15">
      <c r="A101" s="5" t="s">
        <v>893</v>
      </c>
      <c r="B101" s="5" t="s">
        <v>894</v>
      </c>
      <c r="C101" s="5" t="s">
        <v>13075</v>
      </c>
      <c r="D101">
        <v>719</v>
      </c>
      <c r="E101">
        <v>1499</v>
      </c>
      <c r="F101" t="str">
        <f t="shared" si="3"/>
        <v>&gt; ₹500</v>
      </c>
      <c r="G101" s="4">
        <f t="shared" si="4"/>
        <v>1566455</v>
      </c>
      <c r="H101" t="str">
        <f>IF(Table2_3[[#This Row],[Discount Percentage]]&gt;=0.5, "Yes", "No")</f>
        <v>Yes</v>
      </c>
      <c r="I101">
        <v>0.52</v>
      </c>
      <c r="J101">
        <v>4.0999999999999996</v>
      </c>
      <c r="K101">
        <v>1045</v>
      </c>
      <c r="L101">
        <f t="shared" si="5"/>
        <v>4284.5</v>
      </c>
      <c r="M101" s="5" t="s">
        <v>896</v>
      </c>
      <c r="N101" s="5" t="s">
        <v>897</v>
      </c>
      <c r="O101" s="5" t="s">
        <v>898</v>
      </c>
    </row>
    <row r="102" spans="1:15">
      <c r="A102" s="5" t="s">
        <v>903</v>
      </c>
      <c r="B102" s="5" t="s">
        <v>904</v>
      </c>
      <c r="C102" s="5" t="s">
        <v>13079</v>
      </c>
      <c r="D102">
        <v>349</v>
      </c>
      <c r="E102">
        <v>1499</v>
      </c>
      <c r="F102" t="str">
        <f t="shared" si="3"/>
        <v>&gt; ₹500</v>
      </c>
      <c r="G102" s="4">
        <f t="shared" si="4"/>
        <v>6213355</v>
      </c>
      <c r="H102" t="str">
        <f>IF(Table2_3[[#This Row],[Discount Percentage]]&gt;=0.5, "Yes", "No")</f>
        <v>Yes</v>
      </c>
      <c r="I102">
        <v>0.77</v>
      </c>
      <c r="J102">
        <v>4.3</v>
      </c>
      <c r="K102">
        <v>4145</v>
      </c>
      <c r="L102">
        <f t="shared" si="5"/>
        <v>17823.5</v>
      </c>
      <c r="M102" s="5" t="s">
        <v>906</v>
      </c>
      <c r="N102" s="5" t="s">
        <v>907</v>
      </c>
      <c r="O102" s="5" t="s">
        <v>908</v>
      </c>
    </row>
    <row r="103" spans="1:15">
      <c r="A103" s="5" t="s">
        <v>913</v>
      </c>
      <c r="B103" s="5" t="s">
        <v>914</v>
      </c>
      <c r="C103" s="5" t="s">
        <v>13075</v>
      </c>
      <c r="D103">
        <v>849</v>
      </c>
      <c r="E103">
        <v>1809</v>
      </c>
      <c r="F103" t="str">
        <f t="shared" si="3"/>
        <v>&gt; ₹500</v>
      </c>
      <c r="G103" s="4">
        <f t="shared" si="4"/>
        <v>11843523</v>
      </c>
      <c r="H103" t="str">
        <f>IF(Table2_3[[#This Row],[Discount Percentage]]&gt;=0.5, "Yes", "No")</f>
        <v>Yes</v>
      </c>
      <c r="I103">
        <v>0.53</v>
      </c>
      <c r="J103">
        <v>4.3</v>
      </c>
      <c r="K103">
        <v>6547</v>
      </c>
      <c r="L103">
        <f t="shared" si="5"/>
        <v>28152.1</v>
      </c>
      <c r="M103" s="5" t="s">
        <v>915</v>
      </c>
      <c r="N103" s="5" t="s">
        <v>916</v>
      </c>
      <c r="O103" s="5" t="s">
        <v>917</v>
      </c>
    </row>
    <row r="104" spans="1:15">
      <c r="A104" s="5" t="s">
        <v>921</v>
      </c>
      <c r="B104" s="5" t="s">
        <v>922</v>
      </c>
      <c r="C104" s="5" t="s">
        <v>13079</v>
      </c>
      <c r="D104">
        <v>299</v>
      </c>
      <c r="E104">
        <v>899</v>
      </c>
      <c r="F104" t="str">
        <f t="shared" si="3"/>
        <v>&gt; ₹500</v>
      </c>
      <c r="G104" s="4">
        <f t="shared" si="4"/>
        <v>1427612</v>
      </c>
      <c r="H104" t="str">
        <f>IF(Table2_3[[#This Row],[Discount Percentage]]&gt;=0.5, "Yes", "No")</f>
        <v>Yes</v>
      </c>
      <c r="I104">
        <v>0.67</v>
      </c>
      <c r="J104">
        <v>4</v>
      </c>
      <c r="K104">
        <v>1588</v>
      </c>
      <c r="L104">
        <f t="shared" si="5"/>
        <v>6352</v>
      </c>
      <c r="M104" s="5" t="s">
        <v>924</v>
      </c>
      <c r="N104" s="5" t="s">
        <v>925</v>
      </c>
      <c r="O104" s="5" t="s">
        <v>926</v>
      </c>
    </row>
    <row r="105" spans="1:15">
      <c r="A105" s="5" t="s">
        <v>931</v>
      </c>
      <c r="B105" s="5" t="s">
        <v>932</v>
      </c>
      <c r="C105" s="5" t="s">
        <v>13078</v>
      </c>
      <c r="D105">
        <v>21999</v>
      </c>
      <c r="E105">
        <v>29999</v>
      </c>
      <c r="F105" t="str">
        <f t="shared" si="3"/>
        <v>&gt; ₹500</v>
      </c>
      <c r="G105" s="4">
        <f t="shared" si="4"/>
        <v>985167160</v>
      </c>
      <c r="H105" t="str">
        <f>IF(Table2_3[[#This Row],[Discount Percentage]]&gt;=0.5, "Yes", "No")</f>
        <v>No</v>
      </c>
      <c r="I105">
        <v>0.27</v>
      </c>
      <c r="J105">
        <v>4.2</v>
      </c>
      <c r="K105">
        <v>32840</v>
      </c>
      <c r="L105">
        <f t="shared" si="5"/>
        <v>137928</v>
      </c>
      <c r="M105" s="5" t="s">
        <v>157</v>
      </c>
      <c r="N105" s="5" t="s">
        <v>158</v>
      </c>
      <c r="O105" s="5" t="s">
        <v>159</v>
      </c>
    </row>
    <row r="106" spans="1:15">
      <c r="A106" s="5" t="s">
        <v>937</v>
      </c>
      <c r="B106" s="5" t="s">
        <v>938</v>
      </c>
      <c r="C106" s="5" t="s">
        <v>13075</v>
      </c>
      <c r="D106">
        <v>349</v>
      </c>
      <c r="E106">
        <v>999</v>
      </c>
      <c r="F106" t="str">
        <f t="shared" si="3"/>
        <v>&gt; ₹500</v>
      </c>
      <c r="G106" s="4">
        <f t="shared" si="4"/>
        <v>13106880</v>
      </c>
      <c r="H106" t="str">
        <f>IF(Table2_3[[#This Row],[Discount Percentage]]&gt;=0.5, "Yes", "No")</f>
        <v>Yes</v>
      </c>
      <c r="I106">
        <v>0.65</v>
      </c>
      <c r="J106">
        <v>4.2</v>
      </c>
      <c r="K106">
        <v>13120</v>
      </c>
      <c r="L106">
        <f t="shared" si="5"/>
        <v>55104</v>
      </c>
      <c r="M106" s="5" t="s">
        <v>940</v>
      </c>
      <c r="N106" s="5" t="s">
        <v>941</v>
      </c>
      <c r="O106" s="5" t="s">
        <v>942</v>
      </c>
    </row>
    <row r="107" spans="1:15">
      <c r="A107" s="5" t="s">
        <v>947</v>
      </c>
      <c r="B107" s="5" t="s">
        <v>948</v>
      </c>
      <c r="C107" s="5" t="s">
        <v>13075</v>
      </c>
      <c r="D107">
        <v>399</v>
      </c>
      <c r="E107">
        <v>999</v>
      </c>
      <c r="F107" t="str">
        <f t="shared" si="3"/>
        <v>&gt; ₹500</v>
      </c>
      <c r="G107" s="4">
        <f t="shared" si="4"/>
        <v>2803194</v>
      </c>
      <c r="H107" t="str">
        <f>IF(Table2_3[[#This Row],[Discount Percentage]]&gt;=0.5, "Yes", "No")</f>
        <v>Yes</v>
      </c>
      <c r="I107">
        <v>0.6</v>
      </c>
      <c r="J107">
        <v>4.3</v>
      </c>
      <c r="K107">
        <v>2806</v>
      </c>
      <c r="L107">
        <f t="shared" si="5"/>
        <v>12065.8</v>
      </c>
      <c r="M107" s="5" t="s">
        <v>950</v>
      </c>
      <c r="N107" s="5" t="s">
        <v>951</v>
      </c>
      <c r="O107" s="5" t="s">
        <v>952</v>
      </c>
    </row>
    <row r="108" spans="1:15">
      <c r="A108" s="5" t="s">
        <v>957</v>
      </c>
      <c r="B108" s="5" t="s">
        <v>958</v>
      </c>
      <c r="C108" s="5" t="s">
        <v>13075</v>
      </c>
      <c r="D108">
        <v>449</v>
      </c>
      <c r="E108">
        <v>1299</v>
      </c>
      <c r="F108" t="str">
        <f t="shared" si="3"/>
        <v>&gt; ₹500</v>
      </c>
      <c r="G108" s="4">
        <f t="shared" si="4"/>
        <v>31525431</v>
      </c>
      <c r="H108" t="str">
        <f>IF(Table2_3[[#This Row],[Discount Percentage]]&gt;=0.5, "Yes", "No")</f>
        <v>Yes</v>
      </c>
      <c r="I108">
        <v>0.65</v>
      </c>
      <c r="J108">
        <v>4.2</v>
      </c>
      <c r="K108">
        <v>24269</v>
      </c>
      <c r="L108">
        <f t="shared" si="5"/>
        <v>101929.8</v>
      </c>
      <c r="M108" s="5" t="s">
        <v>6</v>
      </c>
      <c r="N108" s="5" t="s">
        <v>7</v>
      </c>
      <c r="O108" s="5" t="s">
        <v>8</v>
      </c>
    </row>
    <row r="109" spans="1:15">
      <c r="A109" s="5" t="s">
        <v>961</v>
      </c>
      <c r="B109" s="5" t="s">
        <v>962</v>
      </c>
      <c r="C109" s="5" t="s">
        <v>13075</v>
      </c>
      <c r="D109">
        <v>299</v>
      </c>
      <c r="E109">
        <v>999</v>
      </c>
      <c r="F109" t="str">
        <f t="shared" si="3"/>
        <v>&gt; ₹500</v>
      </c>
      <c r="G109" s="4">
        <f t="shared" si="4"/>
        <v>765234</v>
      </c>
      <c r="H109" t="str">
        <f>IF(Table2_3[[#This Row],[Discount Percentage]]&gt;=0.5, "Yes", "No")</f>
        <v>Yes</v>
      </c>
      <c r="I109">
        <v>0.7</v>
      </c>
      <c r="J109">
        <v>4.3</v>
      </c>
      <c r="K109">
        <v>766</v>
      </c>
      <c r="L109">
        <f t="shared" si="5"/>
        <v>3293.7999999999997</v>
      </c>
      <c r="M109" s="5" t="s">
        <v>964</v>
      </c>
      <c r="N109" s="5" t="s">
        <v>965</v>
      </c>
      <c r="O109" s="5" t="s">
        <v>966</v>
      </c>
    </row>
    <row r="110" spans="1:15">
      <c r="A110" s="5" t="s">
        <v>971</v>
      </c>
      <c r="B110" s="5" t="s">
        <v>972</v>
      </c>
      <c r="C110" s="5" t="s">
        <v>13078</v>
      </c>
      <c r="D110">
        <v>37999</v>
      </c>
      <c r="E110">
        <v>65000</v>
      </c>
      <c r="F110" t="str">
        <f t="shared" si="3"/>
        <v>&gt; ₹500</v>
      </c>
      <c r="G110" s="4">
        <f t="shared" si="4"/>
        <v>233155000</v>
      </c>
      <c r="H110" t="str">
        <f>IF(Table2_3[[#This Row],[Discount Percentage]]&gt;=0.5, "Yes", "No")</f>
        <v>No</v>
      </c>
      <c r="I110">
        <v>0.42</v>
      </c>
      <c r="J110">
        <v>4.3</v>
      </c>
      <c r="K110">
        <v>3587</v>
      </c>
      <c r="L110">
        <f t="shared" si="5"/>
        <v>15424.099999999999</v>
      </c>
      <c r="M110" s="5" t="s">
        <v>974</v>
      </c>
      <c r="N110" s="5" t="s">
        <v>975</v>
      </c>
      <c r="O110" s="5" t="s">
        <v>976</v>
      </c>
    </row>
    <row r="111" spans="1:15">
      <c r="A111" s="5" t="s">
        <v>981</v>
      </c>
      <c r="B111" s="5" t="s">
        <v>982</v>
      </c>
      <c r="C111" s="5" t="s">
        <v>13075</v>
      </c>
      <c r="D111">
        <v>99</v>
      </c>
      <c r="E111">
        <v>800</v>
      </c>
      <c r="F111" t="str">
        <f t="shared" si="3"/>
        <v>&gt; ₹500</v>
      </c>
      <c r="G111" s="4">
        <f t="shared" si="4"/>
        <v>19896800</v>
      </c>
      <c r="H111" t="str">
        <f>IF(Table2_3[[#This Row],[Discount Percentage]]&gt;=0.5, "Yes", "No")</f>
        <v>Yes</v>
      </c>
      <c r="I111">
        <v>0.88</v>
      </c>
      <c r="J111">
        <v>3.9</v>
      </c>
      <c r="K111">
        <v>24871</v>
      </c>
      <c r="L111">
        <f t="shared" si="5"/>
        <v>96996.9</v>
      </c>
      <c r="M111" s="5" t="s">
        <v>55</v>
      </c>
      <c r="N111" s="5" t="s">
        <v>56</v>
      </c>
      <c r="O111" s="5" t="s">
        <v>57</v>
      </c>
    </row>
    <row r="112" spans="1:15">
      <c r="A112" s="5" t="s">
        <v>987</v>
      </c>
      <c r="B112" s="5" t="s">
        <v>988</v>
      </c>
      <c r="C112" s="5" t="s">
        <v>13080</v>
      </c>
      <c r="D112">
        <v>7390</v>
      </c>
      <c r="E112">
        <v>20000</v>
      </c>
      <c r="F112" t="str">
        <f t="shared" si="3"/>
        <v>&gt; ₹500</v>
      </c>
      <c r="G112" s="4">
        <f t="shared" si="4"/>
        <v>51620000</v>
      </c>
      <c r="H112" t="str">
        <f>IF(Table2_3[[#This Row],[Discount Percentage]]&gt;=0.5, "Yes", "No")</f>
        <v>Yes</v>
      </c>
      <c r="I112">
        <v>0.63</v>
      </c>
      <c r="J112">
        <v>4.0999999999999996</v>
      </c>
      <c r="K112">
        <v>2581</v>
      </c>
      <c r="L112">
        <f t="shared" si="5"/>
        <v>10582.099999999999</v>
      </c>
      <c r="M112" s="5" t="s">
        <v>990</v>
      </c>
      <c r="N112" s="5" t="s">
        <v>991</v>
      </c>
      <c r="O112" s="5" t="s">
        <v>992</v>
      </c>
    </row>
    <row r="113" spans="1:15">
      <c r="A113" s="5" t="s">
        <v>997</v>
      </c>
      <c r="B113" s="5" t="s">
        <v>998</v>
      </c>
      <c r="C113" s="5" t="s">
        <v>13075</v>
      </c>
      <c r="D113">
        <v>273.10000000000002</v>
      </c>
      <c r="E113">
        <v>999</v>
      </c>
      <c r="F113" t="str">
        <f t="shared" si="3"/>
        <v>&gt; ₹500</v>
      </c>
      <c r="G113" s="4">
        <f t="shared" si="4"/>
        <v>20829150</v>
      </c>
      <c r="H113" t="str">
        <f>IF(Table2_3[[#This Row],[Discount Percentage]]&gt;=0.5, "Yes", "No")</f>
        <v>Yes</v>
      </c>
      <c r="I113">
        <v>0.73</v>
      </c>
      <c r="J113">
        <v>4.3</v>
      </c>
      <c r="K113">
        <v>20850</v>
      </c>
      <c r="L113">
        <f t="shared" si="5"/>
        <v>89655</v>
      </c>
      <c r="M113" s="5" t="s">
        <v>281</v>
      </c>
      <c r="N113" s="5" t="s">
        <v>282</v>
      </c>
      <c r="O113" s="5" t="s">
        <v>283</v>
      </c>
    </row>
    <row r="114" spans="1:15">
      <c r="A114" s="5" t="s">
        <v>1002</v>
      </c>
      <c r="B114" s="5" t="s">
        <v>1003</v>
      </c>
      <c r="C114" s="5" t="s">
        <v>13078</v>
      </c>
      <c r="D114">
        <v>15990</v>
      </c>
      <c r="E114">
        <v>23990</v>
      </c>
      <c r="F114" t="str">
        <f t="shared" si="3"/>
        <v>&gt; ₹500</v>
      </c>
      <c r="G114" s="4">
        <f t="shared" si="4"/>
        <v>24829650</v>
      </c>
      <c r="H114" t="str">
        <f>IF(Table2_3[[#This Row],[Discount Percentage]]&gt;=0.5, "Yes", "No")</f>
        <v>No</v>
      </c>
      <c r="I114">
        <v>0.33</v>
      </c>
      <c r="J114">
        <v>4.3</v>
      </c>
      <c r="K114">
        <v>1035</v>
      </c>
      <c r="L114">
        <f t="shared" si="5"/>
        <v>4450.5</v>
      </c>
      <c r="M114" s="5" t="s">
        <v>1005</v>
      </c>
      <c r="N114" s="5" t="s">
        <v>1006</v>
      </c>
      <c r="O114" s="5" t="s">
        <v>1007</v>
      </c>
    </row>
    <row r="115" spans="1:15">
      <c r="A115" s="5" t="s">
        <v>1012</v>
      </c>
      <c r="B115" s="5" t="s">
        <v>1013</v>
      </c>
      <c r="C115" s="5" t="s">
        <v>13075</v>
      </c>
      <c r="D115">
        <v>399</v>
      </c>
      <c r="E115">
        <v>999</v>
      </c>
      <c r="F115" t="str">
        <f t="shared" si="3"/>
        <v>&gt; ₹500</v>
      </c>
      <c r="G115" s="4">
        <f t="shared" si="4"/>
        <v>1778220</v>
      </c>
      <c r="H115" t="str">
        <f>IF(Table2_3[[#This Row],[Discount Percentage]]&gt;=0.5, "Yes", "No")</f>
        <v>Yes</v>
      </c>
      <c r="I115">
        <v>0.6</v>
      </c>
      <c r="J115">
        <v>4.0999999999999996</v>
      </c>
      <c r="K115">
        <v>1780</v>
      </c>
      <c r="L115">
        <f t="shared" si="5"/>
        <v>7297.9999999999991</v>
      </c>
      <c r="M115" s="5" t="s">
        <v>686</v>
      </c>
      <c r="N115" s="5" t="s">
        <v>687</v>
      </c>
      <c r="O115" s="5" t="s">
        <v>688</v>
      </c>
    </row>
    <row r="116" spans="1:15">
      <c r="A116" s="5" t="s">
        <v>1017</v>
      </c>
      <c r="B116" s="5" t="s">
        <v>1018</v>
      </c>
      <c r="C116" s="5" t="s">
        <v>13079</v>
      </c>
      <c r="D116">
        <v>399</v>
      </c>
      <c r="E116">
        <v>1999</v>
      </c>
      <c r="F116" t="str">
        <f t="shared" si="3"/>
        <v>&gt; ₹500</v>
      </c>
      <c r="G116" s="4">
        <f t="shared" si="4"/>
        <v>1009495</v>
      </c>
      <c r="H116" t="str">
        <f>IF(Table2_3[[#This Row],[Discount Percentage]]&gt;=0.5, "Yes", "No")</f>
        <v>Yes</v>
      </c>
      <c r="I116">
        <v>0.8</v>
      </c>
      <c r="J116">
        <v>4.5</v>
      </c>
      <c r="K116">
        <v>505</v>
      </c>
      <c r="L116">
        <f t="shared" si="5"/>
        <v>2272.5</v>
      </c>
      <c r="M116" s="5" t="s">
        <v>1020</v>
      </c>
      <c r="N116" s="5" t="s">
        <v>1021</v>
      </c>
      <c r="O116" s="5" t="s">
        <v>1022</v>
      </c>
    </row>
    <row r="117" spans="1:15">
      <c r="A117" s="5" t="s">
        <v>1027</v>
      </c>
      <c r="B117" s="5" t="s">
        <v>1028</v>
      </c>
      <c r="C117" s="5" t="s">
        <v>13075</v>
      </c>
      <c r="D117">
        <v>210</v>
      </c>
      <c r="E117">
        <v>399</v>
      </c>
      <c r="F117" t="str">
        <f t="shared" si="3"/>
        <v>₹200–₹500</v>
      </c>
      <c r="G117" s="4">
        <f t="shared" si="4"/>
        <v>685083</v>
      </c>
      <c r="H117" t="str">
        <f>IF(Table2_3[[#This Row],[Discount Percentage]]&gt;=0.5, "Yes", "No")</f>
        <v>No</v>
      </c>
      <c r="I117">
        <v>0.47</v>
      </c>
      <c r="J117">
        <v>4.0999999999999996</v>
      </c>
      <c r="K117">
        <v>1717</v>
      </c>
      <c r="L117">
        <f t="shared" si="5"/>
        <v>7039.7</v>
      </c>
      <c r="M117" s="5" t="s">
        <v>1030</v>
      </c>
      <c r="N117" s="5" t="s">
        <v>1031</v>
      </c>
      <c r="O117" s="5" t="s">
        <v>1032</v>
      </c>
    </row>
    <row r="118" spans="1:15">
      <c r="A118" s="5" t="s">
        <v>1037</v>
      </c>
      <c r="B118" s="5" t="s">
        <v>1038</v>
      </c>
      <c r="C118" s="5" t="s">
        <v>13079</v>
      </c>
      <c r="D118">
        <v>1299</v>
      </c>
      <c r="E118">
        <v>1999</v>
      </c>
      <c r="F118" t="str">
        <f t="shared" si="3"/>
        <v>&gt; ₹500</v>
      </c>
      <c r="G118" s="4">
        <f t="shared" si="4"/>
        <v>1179410</v>
      </c>
      <c r="H118" t="str">
        <f>IF(Table2_3[[#This Row],[Discount Percentage]]&gt;=0.5, "Yes", "No")</f>
        <v>No</v>
      </c>
      <c r="I118">
        <v>0.35</v>
      </c>
      <c r="J118">
        <v>3.6</v>
      </c>
      <c r="K118">
        <v>590</v>
      </c>
      <c r="L118">
        <f t="shared" si="5"/>
        <v>2124</v>
      </c>
      <c r="M118" s="5" t="s">
        <v>1040</v>
      </c>
      <c r="N118" s="5" t="s">
        <v>1041</v>
      </c>
      <c r="O118" s="5" t="s">
        <v>1042</v>
      </c>
    </row>
    <row r="119" spans="1:15">
      <c r="A119" s="5" t="s">
        <v>1047</v>
      </c>
      <c r="B119" s="5" t="s">
        <v>1048</v>
      </c>
      <c r="C119" s="5" t="s">
        <v>13075</v>
      </c>
      <c r="D119">
        <v>347</v>
      </c>
      <c r="E119">
        <v>999</v>
      </c>
      <c r="F119" t="str">
        <f t="shared" si="3"/>
        <v>&gt; ₹500</v>
      </c>
      <c r="G119" s="4">
        <f t="shared" si="4"/>
        <v>1119879</v>
      </c>
      <c r="H119" t="str">
        <f>IF(Table2_3[[#This Row],[Discount Percentage]]&gt;=0.5, "Yes", "No")</f>
        <v>Yes</v>
      </c>
      <c r="I119">
        <v>0.65</v>
      </c>
      <c r="J119">
        <v>3.5</v>
      </c>
      <c r="K119">
        <v>1121</v>
      </c>
      <c r="L119">
        <f t="shared" si="5"/>
        <v>3923.5</v>
      </c>
      <c r="M119" s="5" t="s">
        <v>1050</v>
      </c>
      <c r="N119" s="5" t="s">
        <v>1051</v>
      </c>
      <c r="O119" s="5" t="s">
        <v>1052</v>
      </c>
    </row>
    <row r="120" spans="1:15">
      <c r="A120" s="5" t="s">
        <v>1057</v>
      </c>
      <c r="B120" s="5" t="s">
        <v>1058</v>
      </c>
      <c r="C120" s="5" t="s">
        <v>13075</v>
      </c>
      <c r="D120">
        <v>149</v>
      </c>
      <c r="E120">
        <v>999</v>
      </c>
      <c r="F120" t="str">
        <f t="shared" si="3"/>
        <v>&gt; ₹500</v>
      </c>
      <c r="G120" s="4">
        <f t="shared" si="4"/>
        <v>1311687</v>
      </c>
      <c r="H120" t="str">
        <f>IF(Table2_3[[#This Row],[Discount Percentage]]&gt;=0.5, "Yes", "No")</f>
        <v>Yes</v>
      </c>
      <c r="I120">
        <v>0.85</v>
      </c>
      <c r="J120">
        <v>4</v>
      </c>
      <c r="K120">
        <v>1313</v>
      </c>
      <c r="L120">
        <f t="shared" si="5"/>
        <v>5252</v>
      </c>
      <c r="M120" s="5" t="s">
        <v>575</v>
      </c>
      <c r="N120" s="5" t="s">
        <v>576</v>
      </c>
      <c r="O120" s="5" t="s">
        <v>577</v>
      </c>
    </row>
    <row r="121" spans="1:15">
      <c r="A121" s="5" t="s">
        <v>1062</v>
      </c>
      <c r="B121" s="5" t="s">
        <v>1063</v>
      </c>
      <c r="C121" s="5" t="s">
        <v>13075</v>
      </c>
      <c r="D121">
        <v>228</v>
      </c>
      <c r="E121">
        <v>899</v>
      </c>
      <c r="F121" t="str">
        <f t="shared" si="3"/>
        <v>&gt; ₹500</v>
      </c>
      <c r="G121" s="4">
        <f t="shared" si="4"/>
        <v>118668</v>
      </c>
      <c r="H121" t="str">
        <f>IF(Table2_3[[#This Row],[Discount Percentage]]&gt;=0.5, "Yes", "No")</f>
        <v>Yes</v>
      </c>
      <c r="I121">
        <v>0.75</v>
      </c>
      <c r="J121">
        <v>3.8</v>
      </c>
      <c r="K121">
        <v>132</v>
      </c>
      <c r="L121">
        <f t="shared" si="5"/>
        <v>501.59999999999997</v>
      </c>
      <c r="M121" s="5" t="s">
        <v>1065</v>
      </c>
      <c r="N121" s="5" t="s">
        <v>1066</v>
      </c>
      <c r="O121" s="5" t="s">
        <v>1067</v>
      </c>
    </row>
    <row r="122" spans="1:15">
      <c r="A122" s="5" t="s">
        <v>1072</v>
      </c>
      <c r="B122" s="5" t="s">
        <v>1073</v>
      </c>
      <c r="C122" s="5" t="s">
        <v>13075</v>
      </c>
      <c r="D122">
        <v>1599</v>
      </c>
      <c r="E122">
        <v>1999</v>
      </c>
      <c r="F122" t="str">
        <f t="shared" si="3"/>
        <v>&gt; ₹500</v>
      </c>
      <c r="G122" s="4">
        <f t="shared" si="4"/>
        <v>3900049</v>
      </c>
      <c r="H122" t="str">
        <f>IF(Table2_3[[#This Row],[Discount Percentage]]&gt;=0.5, "Yes", "No")</f>
        <v>No</v>
      </c>
      <c r="I122">
        <v>0.2</v>
      </c>
      <c r="J122">
        <v>4.4000000000000004</v>
      </c>
      <c r="K122">
        <v>1951</v>
      </c>
      <c r="L122">
        <f t="shared" si="5"/>
        <v>8584.4000000000015</v>
      </c>
      <c r="M122" s="5" t="s">
        <v>1075</v>
      </c>
      <c r="N122" s="5" t="s">
        <v>1076</v>
      </c>
      <c r="O122" s="5" t="s">
        <v>1077</v>
      </c>
    </row>
    <row r="123" spans="1:15">
      <c r="A123" s="5" t="s">
        <v>1082</v>
      </c>
      <c r="B123" s="5" t="s">
        <v>1083</v>
      </c>
      <c r="C123" s="5" t="s">
        <v>13079</v>
      </c>
      <c r="D123">
        <v>1499</v>
      </c>
      <c r="E123">
        <v>3999</v>
      </c>
      <c r="F123" t="str">
        <f t="shared" si="3"/>
        <v>&gt; ₹500</v>
      </c>
      <c r="G123" s="4">
        <f t="shared" si="4"/>
        <v>147963</v>
      </c>
      <c r="H123" t="str">
        <f>IF(Table2_3[[#This Row],[Discount Percentage]]&gt;=0.5, "Yes", "No")</f>
        <v>Yes</v>
      </c>
      <c r="I123">
        <v>0.63</v>
      </c>
      <c r="J123">
        <v>3.7</v>
      </c>
      <c r="K123">
        <v>37</v>
      </c>
      <c r="L123">
        <f t="shared" si="5"/>
        <v>136.9</v>
      </c>
      <c r="M123" s="5" t="s">
        <v>1085</v>
      </c>
      <c r="N123" s="5" t="s">
        <v>1086</v>
      </c>
      <c r="O123" s="5" t="s">
        <v>1087</v>
      </c>
    </row>
    <row r="124" spans="1:15">
      <c r="A124" s="5" t="s">
        <v>1092</v>
      </c>
      <c r="B124" s="5" t="s">
        <v>1093</v>
      </c>
      <c r="C124" s="5" t="s">
        <v>13078</v>
      </c>
      <c r="D124">
        <v>8499</v>
      </c>
      <c r="E124">
        <v>15999</v>
      </c>
      <c r="F124" t="str">
        <f t="shared" si="3"/>
        <v>&gt; ₹500</v>
      </c>
      <c r="G124" s="4">
        <f t="shared" si="4"/>
        <v>9471408</v>
      </c>
      <c r="H124" t="str">
        <f>IF(Table2_3[[#This Row],[Discount Percentage]]&gt;=0.5, "Yes", "No")</f>
        <v>No</v>
      </c>
      <c r="I124">
        <v>0.47</v>
      </c>
      <c r="J124">
        <v>4.3</v>
      </c>
      <c r="K124">
        <v>592</v>
      </c>
      <c r="L124">
        <f t="shared" si="5"/>
        <v>2545.6</v>
      </c>
      <c r="M124" s="5" t="s">
        <v>1095</v>
      </c>
      <c r="N124" s="5" t="s">
        <v>1096</v>
      </c>
      <c r="O124" s="5" t="s">
        <v>1097</v>
      </c>
    </row>
    <row r="125" spans="1:15">
      <c r="A125" s="5" t="s">
        <v>1102</v>
      </c>
      <c r="B125" s="5" t="s">
        <v>1103</v>
      </c>
      <c r="C125" s="5" t="s">
        <v>13078</v>
      </c>
      <c r="D125">
        <v>20990</v>
      </c>
      <c r="E125">
        <v>44990</v>
      </c>
      <c r="F125" t="str">
        <f t="shared" si="3"/>
        <v>&gt; ₹500</v>
      </c>
      <c r="G125" s="4">
        <f t="shared" si="4"/>
        <v>56642410</v>
      </c>
      <c r="H125" t="str">
        <f>IF(Table2_3[[#This Row],[Discount Percentage]]&gt;=0.5, "Yes", "No")</f>
        <v>Yes</v>
      </c>
      <c r="I125">
        <v>0.53</v>
      </c>
      <c r="J125">
        <v>4.0999999999999996</v>
      </c>
      <c r="K125">
        <v>1259</v>
      </c>
      <c r="L125">
        <f t="shared" si="5"/>
        <v>5161.8999999999996</v>
      </c>
      <c r="M125" s="5" t="s">
        <v>1105</v>
      </c>
      <c r="N125" s="5" t="s">
        <v>1106</v>
      </c>
      <c r="O125" s="5" t="s">
        <v>1107</v>
      </c>
    </row>
    <row r="126" spans="1:15">
      <c r="A126" s="5" t="s">
        <v>1112</v>
      </c>
      <c r="B126" s="5" t="s">
        <v>1113</v>
      </c>
      <c r="C126" s="5" t="s">
        <v>13078</v>
      </c>
      <c r="D126">
        <v>32999</v>
      </c>
      <c r="E126">
        <v>44999</v>
      </c>
      <c r="F126" t="str">
        <f t="shared" si="3"/>
        <v>&gt; ₹500</v>
      </c>
      <c r="G126" s="4">
        <f t="shared" si="4"/>
        <v>2035664762</v>
      </c>
      <c r="H126" t="str">
        <f>IF(Table2_3[[#This Row],[Discount Percentage]]&gt;=0.5, "Yes", "No")</f>
        <v>No</v>
      </c>
      <c r="I126">
        <v>0.27</v>
      </c>
      <c r="J126">
        <v>4.2</v>
      </c>
      <c r="K126">
        <v>45238</v>
      </c>
      <c r="L126">
        <f t="shared" si="5"/>
        <v>189999.6</v>
      </c>
      <c r="M126" s="5" t="s">
        <v>595</v>
      </c>
      <c r="N126" s="5" t="s">
        <v>596</v>
      </c>
      <c r="O126" s="5" t="s">
        <v>597</v>
      </c>
    </row>
    <row r="127" spans="1:15">
      <c r="A127" s="5" t="s">
        <v>1117</v>
      </c>
      <c r="B127" s="5" t="s">
        <v>1118</v>
      </c>
      <c r="C127" s="5" t="s">
        <v>13077</v>
      </c>
      <c r="D127">
        <v>799</v>
      </c>
      <c r="E127">
        <v>1700</v>
      </c>
      <c r="F127" t="str">
        <f t="shared" si="3"/>
        <v>&gt; ₹500</v>
      </c>
      <c r="G127" s="4">
        <f t="shared" si="4"/>
        <v>48684600</v>
      </c>
      <c r="H127" t="str">
        <f>IF(Table2_3[[#This Row],[Discount Percentage]]&gt;=0.5, "Yes", "No")</f>
        <v>Yes</v>
      </c>
      <c r="I127">
        <v>0.53</v>
      </c>
      <c r="J127">
        <v>4.0999999999999996</v>
      </c>
      <c r="K127">
        <v>28638</v>
      </c>
      <c r="L127">
        <f t="shared" si="5"/>
        <v>117415.79999999999</v>
      </c>
      <c r="M127" s="5" t="s">
        <v>1120</v>
      </c>
      <c r="N127" s="5" t="s">
        <v>1121</v>
      </c>
      <c r="O127" s="5" t="s">
        <v>1122</v>
      </c>
    </row>
    <row r="128" spans="1:15">
      <c r="A128" s="5" t="s">
        <v>1127</v>
      </c>
      <c r="B128" s="5" t="s">
        <v>1128</v>
      </c>
      <c r="C128" s="5" t="s">
        <v>13077</v>
      </c>
      <c r="D128">
        <v>229</v>
      </c>
      <c r="E128">
        <v>595</v>
      </c>
      <c r="F128" t="str">
        <f t="shared" si="3"/>
        <v>&gt; ₹500</v>
      </c>
      <c r="G128" s="4">
        <f t="shared" si="4"/>
        <v>7636825</v>
      </c>
      <c r="H128" t="str">
        <f>IF(Table2_3[[#This Row],[Discount Percentage]]&gt;=0.5, "Yes", "No")</f>
        <v>Yes</v>
      </c>
      <c r="I128">
        <v>0.62</v>
      </c>
      <c r="J128">
        <v>4.3</v>
      </c>
      <c r="K128">
        <v>12835</v>
      </c>
      <c r="L128">
        <f t="shared" si="5"/>
        <v>55190.5</v>
      </c>
      <c r="M128" s="5" t="s">
        <v>1130</v>
      </c>
      <c r="N128" s="5" t="s">
        <v>1131</v>
      </c>
      <c r="O128" s="5" t="s">
        <v>1132</v>
      </c>
    </row>
    <row r="129" spans="1:15">
      <c r="A129" s="5" t="s">
        <v>1137</v>
      </c>
      <c r="B129" s="5" t="s">
        <v>1138</v>
      </c>
      <c r="C129" s="5" t="s">
        <v>13078</v>
      </c>
      <c r="D129">
        <v>9999</v>
      </c>
      <c r="E129">
        <v>27990</v>
      </c>
      <c r="F129" t="str">
        <f t="shared" si="3"/>
        <v>&gt; ₹500</v>
      </c>
      <c r="G129" s="4">
        <f t="shared" si="4"/>
        <v>35519310</v>
      </c>
      <c r="H129" t="str">
        <f>IF(Table2_3[[#This Row],[Discount Percentage]]&gt;=0.5, "Yes", "No")</f>
        <v>Yes</v>
      </c>
      <c r="I129">
        <v>0.64</v>
      </c>
      <c r="J129">
        <v>4.2</v>
      </c>
      <c r="K129">
        <v>1269</v>
      </c>
      <c r="L129">
        <f t="shared" si="5"/>
        <v>5329.8</v>
      </c>
      <c r="M129" s="5" t="s">
        <v>1140</v>
      </c>
      <c r="N129" s="5" t="s">
        <v>1141</v>
      </c>
      <c r="O129" s="5" t="s">
        <v>1142</v>
      </c>
    </row>
    <row r="130" spans="1:15">
      <c r="A130" s="5" t="s">
        <v>1147</v>
      </c>
      <c r="B130" s="5" t="s">
        <v>1148</v>
      </c>
      <c r="C130" s="5" t="s">
        <v>13079</v>
      </c>
      <c r="D130">
        <v>349</v>
      </c>
      <c r="E130">
        <v>599</v>
      </c>
      <c r="F130" t="str">
        <f t="shared" ref="F130:F193" si="6">IF(E130&lt;200, "&lt; ₹200", IF(E130&lt;=500, "₹200–₹500", "&gt; ₹500"))</f>
        <v>&gt; ₹500</v>
      </c>
      <c r="G130" s="4">
        <f t="shared" ref="G130:G193" si="7">E130 * K130</f>
        <v>170116</v>
      </c>
      <c r="H130" t="str">
        <f>IF(Table2_3[[#This Row],[Discount Percentage]]&gt;=0.5, "Yes", "No")</f>
        <v>No</v>
      </c>
      <c r="I130">
        <v>0.42</v>
      </c>
      <c r="J130">
        <v>4.2</v>
      </c>
      <c r="K130">
        <v>284</v>
      </c>
      <c r="L130">
        <f t="shared" ref="L130:L193" si="8">J130 * K130</f>
        <v>1192.8</v>
      </c>
      <c r="M130" s="5" t="s">
        <v>1150</v>
      </c>
      <c r="N130" s="5" t="s">
        <v>1151</v>
      </c>
      <c r="O130" s="5" t="s">
        <v>1152</v>
      </c>
    </row>
    <row r="131" spans="1:15">
      <c r="A131" s="5" t="s">
        <v>1157</v>
      </c>
      <c r="B131" s="5" t="s">
        <v>1158</v>
      </c>
      <c r="C131" s="5" t="s">
        <v>13082</v>
      </c>
      <c r="D131">
        <v>489</v>
      </c>
      <c r="E131">
        <v>1200</v>
      </c>
      <c r="F131" t="str">
        <f t="shared" si="6"/>
        <v>&gt; ₹500</v>
      </c>
      <c r="G131" s="4">
        <f t="shared" si="7"/>
        <v>83445600</v>
      </c>
      <c r="H131" t="str">
        <f>IF(Table2_3[[#This Row],[Discount Percentage]]&gt;=0.5, "Yes", "No")</f>
        <v>Yes</v>
      </c>
      <c r="I131">
        <v>0.59</v>
      </c>
      <c r="J131">
        <v>4.4000000000000004</v>
      </c>
      <c r="K131">
        <v>69538</v>
      </c>
      <c r="L131">
        <f t="shared" si="8"/>
        <v>305967.2</v>
      </c>
      <c r="M131" s="5" t="s">
        <v>1161</v>
      </c>
      <c r="N131" s="5" t="s">
        <v>1162</v>
      </c>
      <c r="O131" s="5" t="s">
        <v>1163</v>
      </c>
    </row>
    <row r="132" spans="1:15">
      <c r="A132" s="5" t="s">
        <v>1168</v>
      </c>
      <c r="B132" s="5" t="s">
        <v>1169</v>
      </c>
      <c r="C132" s="5" t="s">
        <v>13078</v>
      </c>
      <c r="D132">
        <v>23999</v>
      </c>
      <c r="E132">
        <v>34990</v>
      </c>
      <c r="F132" t="str">
        <f t="shared" si="6"/>
        <v>&gt; ₹500</v>
      </c>
      <c r="G132" s="4">
        <f t="shared" si="7"/>
        <v>164557970</v>
      </c>
      <c r="H132" t="str">
        <f>IF(Table2_3[[#This Row],[Discount Percentage]]&gt;=0.5, "Yes", "No")</f>
        <v>No</v>
      </c>
      <c r="I132">
        <v>0.31</v>
      </c>
      <c r="J132">
        <v>4.3</v>
      </c>
      <c r="K132">
        <v>4703</v>
      </c>
      <c r="L132">
        <f t="shared" si="8"/>
        <v>20222.899999999998</v>
      </c>
      <c r="M132" s="5" t="s">
        <v>232</v>
      </c>
      <c r="N132" s="5" t="s">
        <v>233</v>
      </c>
      <c r="O132" s="5" t="s">
        <v>234</v>
      </c>
    </row>
    <row r="133" spans="1:15">
      <c r="A133" s="5" t="s">
        <v>1172</v>
      </c>
      <c r="B133" s="5" t="s">
        <v>1173</v>
      </c>
      <c r="C133" s="5" t="s">
        <v>13075</v>
      </c>
      <c r="D133">
        <v>399</v>
      </c>
      <c r="E133">
        <v>999</v>
      </c>
      <c r="F133" t="str">
        <f t="shared" si="6"/>
        <v>&gt; ₹500</v>
      </c>
      <c r="G133" s="4">
        <f t="shared" si="7"/>
        <v>2803194</v>
      </c>
      <c r="H133" t="str">
        <f>IF(Table2_3[[#This Row],[Discount Percentage]]&gt;=0.5, "Yes", "No")</f>
        <v>Yes</v>
      </c>
      <c r="I133">
        <v>0.6</v>
      </c>
      <c r="J133">
        <v>4.3</v>
      </c>
      <c r="K133">
        <v>2806</v>
      </c>
      <c r="L133">
        <f t="shared" si="8"/>
        <v>12065.8</v>
      </c>
      <c r="M133" s="5" t="s">
        <v>950</v>
      </c>
      <c r="N133" s="5" t="s">
        <v>951</v>
      </c>
      <c r="O133" s="5" t="s">
        <v>952</v>
      </c>
    </row>
    <row r="134" spans="1:15">
      <c r="A134" s="5" t="s">
        <v>1177</v>
      </c>
      <c r="B134" s="5" t="s">
        <v>1178</v>
      </c>
      <c r="C134" s="5" t="s">
        <v>13083</v>
      </c>
      <c r="D134">
        <v>349</v>
      </c>
      <c r="E134">
        <v>1299</v>
      </c>
      <c r="F134" t="str">
        <f t="shared" si="6"/>
        <v>&gt; ₹500</v>
      </c>
      <c r="G134" s="4">
        <f t="shared" si="7"/>
        <v>4280205</v>
      </c>
      <c r="H134" t="str">
        <f>IF(Table2_3[[#This Row],[Discount Percentage]]&gt;=0.5, "Yes", "No")</f>
        <v>Yes</v>
      </c>
      <c r="I134">
        <v>0.73</v>
      </c>
      <c r="J134">
        <v>4</v>
      </c>
      <c r="K134">
        <v>3295</v>
      </c>
      <c r="L134">
        <f t="shared" si="8"/>
        <v>13180</v>
      </c>
      <c r="M134" s="5" t="s">
        <v>1181</v>
      </c>
      <c r="N134" s="5" t="s">
        <v>1182</v>
      </c>
      <c r="O134" s="5" t="s">
        <v>1183</v>
      </c>
    </row>
    <row r="135" spans="1:15">
      <c r="A135" s="5" t="s">
        <v>1188</v>
      </c>
      <c r="B135" s="5" t="s">
        <v>1189</v>
      </c>
      <c r="C135" s="5" t="s">
        <v>13075</v>
      </c>
      <c r="D135">
        <v>179</v>
      </c>
      <c r="E135">
        <v>299</v>
      </c>
      <c r="F135" t="str">
        <f t="shared" si="6"/>
        <v>₹200–₹500</v>
      </c>
      <c r="G135" s="4">
        <f t="shared" si="7"/>
        <v>24219</v>
      </c>
      <c r="H135" t="str">
        <f>IF(Table2_3[[#This Row],[Discount Percentage]]&gt;=0.5, "Yes", "No")</f>
        <v>No</v>
      </c>
      <c r="I135">
        <v>0.4</v>
      </c>
      <c r="J135">
        <v>3.9</v>
      </c>
      <c r="K135">
        <v>81</v>
      </c>
      <c r="L135">
        <f t="shared" si="8"/>
        <v>315.89999999999998</v>
      </c>
      <c r="M135" s="5" t="s">
        <v>1191</v>
      </c>
      <c r="N135" s="5" t="s">
        <v>1192</v>
      </c>
      <c r="O135" s="5" t="s">
        <v>1193</v>
      </c>
    </row>
    <row r="136" spans="1:15">
      <c r="A136" s="5" t="s">
        <v>1198</v>
      </c>
      <c r="B136" s="5" t="s">
        <v>1199</v>
      </c>
      <c r="C136" s="5" t="s">
        <v>13075</v>
      </c>
      <c r="D136">
        <v>689</v>
      </c>
      <c r="E136">
        <v>1500</v>
      </c>
      <c r="F136" t="str">
        <f t="shared" si="6"/>
        <v>&gt; ₹500</v>
      </c>
      <c r="G136" s="4">
        <f t="shared" si="7"/>
        <v>63451500</v>
      </c>
      <c r="H136" t="str">
        <f>IF(Table2_3[[#This Row],[Discount Percentage]]&gt;=0.5, "Yes", "No")</f>
        <v>Yes</v>
      </c>
      <c r="I136">
        <v>0.54</v>
      </c>
      <c r="J136">
        <v>4.2</v>
      </c>
      <c r="K136">
        <v>42301</v>
      </c>
      <c r="L136">
        <f t="shared" si="8"/>
        <v>177664.2</v>
      </c>
      <c r="M136" s="5" t="s">
        <v>1201</v>
      </c>
      <c r="N136" s="5" t="s">
        <v>1202</v>
      </c>
      <c r="O136" s="5" t="s">
        <v>1203</v>
      </c>
    </row>
    <row r="137" spans="1:15">
      <c r="A137" s="5" t="s">
        <v>1208</v>
      </c>
      <c r="B137" s="5" t="s">
        <v>1209</v>
      </c>
      <c r="C137" s="5" t="s">
        <v>13078</v>
      </c>
      <c r="D137">
        <v>30990</v>
      </c>
      <c r="E137">
        <v>49990</v>
      </c>
      <c r="F137" t="str">
        <f t="shared" si="6"/>
        <v>&gt; ₹500</v>
      </c>
      <c r="G137" s="4">
        <f t="shared" si="7"/>
        <v>68786240</v>
      </c>
      <c r="H137" t="str">
        <f>IF(Table2_3[[#This Row],[Discount Percentage]]&gt;=0.5, "Yes", "No")</f>
        <v>No</v>
      </c>
      <c r="I137">
        <v>0.38</v>
      </c>
      <c r="J137">
        <v>4.3</v>
      </c>
      <c r="K137">
        <v>1376</v>
      </c>
      <c r="L137">
        <f t="shared" si="8"/>
        <v>5916.8</v>
      </c>
      <c r="M137" s="5" t="s">
        <v>1211</v>
      </c>
      <c r="N137" s="5" t="s">
        <v>1212</v>
      </c>
      <c r="O137" s="5" t="s">
        <v>1213</v>
      </c>
    </row>
    <row r="138" spans="1:15">
      <c r="A138" s="5" t="s">
        <v>1218</v>
      </c>
      <c r="B138" s="5" t="s">
        <v>1219</v>
      </c>
      <c r="C138" s="5" t="s">
        <v>13075</v>
      </c>
      <c r="D138">
        <v>249</v>
      </c>
      <c r="E138">
        <v>931</v>
      </c>
      <c r="F138" t="str">
        <f t="shared" si="6"/>
        <v>&gt; ₹500</v>
      </c>
      <c r="G138" s="4">
        <f t="shared" si="7"/>
        <v>1000825</v>
      </c>
      <c r="H138" t="str">
        <f>IF(Table2_3[[#This Row],[Discount Percentage]]&gt;=0.5, "Yes", "No")</f>
        <v>Yes</v>
      </c>
      <c r="I138">
        <v>0.73</v>
      </c>
      <c r="J138">
        <v>3.9</v>
      </c>
      <c r="K138">
        <v>1075</v>
      </c>
      <c r="L138">
        <f t="shared" si="8"/>
        <v>4192.5</v>
      </c>
      <c r="M138" s="5" t="s">
        <v>329</v>
      </c>
      <c r="N138" s="5" t="s">
        <v>330</v>
      </c>
      <c r="O138" s="5" t="s">
        <v>331</v>
      </c>
    </row>
    <row r="139" spans="1:15">
      <c r="A139" s="5" t="s">
        <v>1223</v>
      </c>
      <c r="B139" s="5" t="s">
        <v>1224</v>
      </c>
      <c r="C139" s="5" t="s">
        <v>13077</v>
      </c>
      <c r="D139">
        <v>999</v>
      </c>
      <c r="E139">
        <v>2399</v>
      </c>
      <c r="F139" t="str">
        <f t="shared" si="6"/>
        <v>&gt; ₹500</v>
      </c>
      <c r="G139" s="4">
        <f t="shared" si="7"/>
        <v>8789936</v>
      </c>
      <c r="H139" t="str">
        <f>IF(Table2_3[[#This Row],[Discount Percentage]]&gt;=0.5, "Yes", "No")</f>
        <v>Yes</v>
      </c>
      <c r="I139">
        <v>0.57999999999999996</v>
      </c>
      <c r="J139">
        <v>4.5999999999999996</v>
      </c>
      <c r="K139">
        <v>3664</v>
      </c>
      <c r="L139">
        <f t="shared" si="8"/>
        <v>16854.399999999998</v>
      </c>
      <c r="M139" s="5" t="s">
        <v>1226</v>
      </c>
      <c r="N139" s="5" t="s">
        <v>1227</v>
      </c>
      <c r="O139" s="5" t="s">
        <v>1228</v>
      </c>
    </row>
    <row r="140" spans="1:15">
      <c r="A140" s="5" t="s">
        <v>1233</v>
      </c>
      <c r="B140" s="5" t="s">
        <v>1234</v>
      </c>
      <c r="C140" s="5" t="s">
        <v>13079</v>
      </c>
      <c r="D140">
        <v>399</v>
      </c>
      <c r="E140">
        <v>399</v>
      </c>
      <c r="F140" t="str">
        <f t="shared" si="6"/>
        <v>₹200–₹500</v>
      </c>
      <c r="G140" s="4">
        <f t="shared" si="7"/>
        <v>778449</v>
      </c>
      <c r="H140" t="str">
        <f>IF(Table2_3[[#This Row],[Discount Percentage]]&gt;=0.5, "Yes", "No")</f>
        <v>No</v>
      </c>
      <c r="I140">
        <v>0</v>
      </c>
      <c r="J140">
        <v>3.9</v>
      </c>
      <c r="K140">
        <v>1951</v>
      </c>
      <c r="L140">
        <f t="shared" si="8"/>
        <v>7608.9</v>
      </c>
      <c r="M140" s="5" t="s">
        <v>1236</v>
      </c>
      <c r="N140" s="5" t="s">
        <v>1237</v>
      </c>
      <c r="O140" s="5" t="s">
        <v>1238</v>
      </c>
    </row>
    <row r="141" spans="1:15">
      <c r="A141" s="5" t="s">
        <v>1243</v>
      </c>
      <c r="B141" s="5" t="s">
        <v>1244</v>
      </c>
      <c r="C141" s="5" t="s">
        <v>13075</v>
      </c>
      <c r="D141">
        <v>349</v>
      </c>
      <c r="E141">
        <v>699</v>
      </c>
      <c r="F141" t="str">
        <f t="shared" si="6"/>
        <v>&gt; ₹500</v>
      </c>
      <c r="G141" s="4">
        <f t="shared" si="7"/>
        <v>14574150</v>
      </c>
      <c r="H141" t="str">
        <f>IF(Table2_3[[#This Row],[Discount Percentage]]&gt;=0.5, "Yes", "No")</f>
        <v>Yes</v>
      </c>
      <c r="I141">
        <v>0.5</v>
      </c>
      <c r="J141">
        <v>4.3</v>
      </c>
      <c r="K141">
        <v>20850</v>
      </c>
      <c r="L141">
        <f t="shared" si="8"/>
        <v>89655</v>
      </c>
      <c r="M141" s="5" t="s">
        <v>281</v>
      </c>
      <c r="N141" s="5" t="s">
        <v>282</v>
      </c>
      <c r="O141" s="5" t="s">
        <v>283</v>
      </c>
    </row>
    <row r="142" spans="1:15">
      <c r="A142" s="5" t="s">
        <v>1248</v>
      </c>
      <c r="B142" s="5" t="s">
        <v>1249</v>
      </c>
      <c r="C142" s="5" t="s">
        <v>13075</v>
      </c>
      <c r="D142">
        <v>399</v>
      </c>
      <c r="E142">
        <v>1099</v>
      </c>
      <c r="F142" t="str">
        <f t="shared" si="6"/>
        <v>&gt; ₹500</v>
      </c>
      <c r="G142" s="4">
        <f t="shared" si="7"/>
        <v>2950815</v>
      </c>
      <c r="H142" t="str">
        <f>IF(Table2_3[[#This Row],[Discount Percentage]]&gt;=0.5, "Yes", "No")</f>
        <v>Yes</v>
      </c>
      <c r="I142">
        <v>0.64</v>
      </c>
      <c r="J142">
        <v>4.0999999999999996</v>
      </c>
      <c r="K142">
        <v>2685</v>
      </c>
      <c r="L142">
        <f t="shared" si="8"/>
        <v>11008.499999999998</v>
      </c>
      <c r="M142" s="5" t="s">
        <v>1251</v>
      </c>
      <c r="N142" s="5" t="s">
        <v>1252</v>
      </c>
      <c r="O142" s="5" t="s">
        <v>1253</v>
      </c>
    </row>
    <row r="143" spans="1:15">
      <c r="A143" s="5" t="s">
        <v>1258</v>
      </c>
      <c r="B143" s="5" t="s">
        <v>1259</v>
      </c>
      <c r="C143" s="5" t="s">
        <v>13076</v>
      </c>
      <c r="D143">
        <v>1699</v>
      </c>
      <c r="E143">
        <v>2999</v>
      </c>
      <c r="F143" t="str">
        <f t="shared" si="6"/>
        <v>&gt; ₹500</v>
      </c>
      <c r="G143" s="4">
        <f t="shared" si="7"/>
        <v>74315220</v>
      </c>
      <c r="H143" t="str">
        <f>IF(Table2_3[[#This Row],[Discount Percentage]]&gt;=0.5, "Yes", "No")</f>
        <v>No</v>
      </c>
      <c r="I143">
        <v>0.43</v>
      </c>
      <c r="J143">
        <v>4.4000000000000004</v>
      </c>
      <c r="K143">
        <v>24780</v>
      </c>
      <c r="L143">
        <f t="shared" si="8"/>
        <v>109032.00000000001</v>
      </c>
      <c r="M143" s="5" t="s">
        <v>470</v>
      </c>
      <c r="N143" s="5" t="s">
        <v>471</v>
      </c>
      <c r="O143" s="5" t="s">
        <v>472</v>
      </c>
    </row>
    <row r="144" spans="1:15">
      <c r="A144" s="5" t="s">
        <v>1263</v>
      </c>
      <c r="B144" s="5" t="s">
        <v>1264</v>
      </c>
      <c r="C144" s="5" t="s">
        <v>13079</v>
      </c>
      <c r="D144">
        <v>655</v>
      </c>
      <c r="E144">
        <v>1099</v>
      </c>
      <c r="F144" t="str">
        <f t="shared" si="6"/>
        <v>&gt; ₹500</v>
      </c>
      <c r="G144" s="4">
        <f t="shared" si="7"/>
        <v>313215</v>
      </c>
      <c r="H144" t="str">
        <f>IF(Table2_3[[#This Row],[Discount Percentage]]&gt;=0.5, "Yes", "No")</f>
        <v>No</v>
      </c>
      <c r="I144">
        <v>0.4</v>
      </c>
      <c r="J144">
        <v>3.2</v>
      </c>
      <c r="K144">
        <v>285</v>
      </c>
      <c r="L144">
        <f t="shared" si="8"/>
        <v>912</v>
      </c>
      <c r="M144" s="5" t="s">
        <v>1266</v>
      </c>
      <c r="N144" s="5" t="s">
        <v>1267</v>
      </c>
      <c r="O144" s="5" t="s">
        <v>1268</v>
      </c>
    </row>
    <row r="145" spans="1:15">
      <c r="A145" s="5" t="s">
        <v>1273</v>
      </c>
      <c r="B145" s="5" t="s">
        <v>1274</v>
      </c>
      <c r="C145" s="5" t="s">
        <v>13076</v>
      </c>
      <c r="D145">
        <v>749</v>
      </c>
      <c r="E145">
        <v>1339</v>
      </c>
      <c r="F145" t="str">
        <f t="shared" si="6"/>
        <v>&gt; ₹500</v>
      </c>
      <c r="G145" s="4">
        <f t="shared" si="7"/>
        <v>240607588</v>
      </c>
      <c r="H145" t="str">
        <f>IF(Table2_3[[#This Row],[Discount Percentage]]&gt;=0.5, "Yes", "No")</f>
        <v>No</v>
      </c>
      <c r="I145">
        <v>0.44</v>
      </c>
      <c r="J145">
        <v>4.2</v>
      </c>
      <c r="K145">
        <v>179692</v>
      </c>
      <c r="L145">
        <f t="shared" si="8"/>
        <v>754706.4</v>
      </c>
      <c r="M145" s="5" t="s">
        <v>86</v>
      </c>
      <c r="N145" s="5" t="s">
        <v>87</v>
      </c>
      <c r="O145" s="5" t="s">
        <v>88</v>
      </c>
    </row>
    <row r="146" spans="1:15">
      <c r="A146" s="5" t="s">
        <v>1278</v>
      </c>
      <c r="B146" s="5" t="s">
        <v>1279</v>
      </c>
      <c r="C146" s="5" t="s">
        <v>13078</v>
      </c>
      <c r="D146">
        <v>9999</v>
      </c>
      <c r="E146">
        <v>12999</v>
      </c>
      <c r="F146" t="str">
        <f t="shared" si="6"/>
        <v>&gt; ₹500</v>
      </c>
      <c r="G146" s="4">
        <f t="shared" si="7"/>
        <v>79137912</v>
      </c>
      <c r="H146" t="str">
        <f>IF(Table2_3[[#This Row],[Discount Percentage]]&gt;=0.5, "Yes", "No")</f>
        <v>No</v>
      </c>
      <c r="I146">
        <v>0.23</v>
      </c>
      <c r="J146">
        <v>4.2</v>
      </c>
      <c r="K146">
        <v>6088</v>
      </c>
      <c r="L146">
        <f t="shared" si="8"/>
        <v>25569.600000000002</v>
      </c>
      <c r="M146" s="5" t="s">
        <v>1281</v>
      </c>
      <c r="N146" s="5" t="s">
        <v>1282</v>
      </c>
      <c r="O146" s="5" t="s">
        <v>1283</v>
      </c>
    </row>
    <row r="147" spans="1:15">
      <c r="A147" s="5" t="s">
        <v>1288</v>
      </c>
      <c r="B147" s="5" t="s">
        <v>1289</v>
      </c>
      <c r="C147" s="5" t="s">
        <v>13079</v>
      </c>
      <c r="D147">
        <v>195</v>
      </c>
      <c r="E147">
        <v>499</v>
      </c>
      <c r="F147" t="str">
        <f t="shared" si="6"/>
        <v>₹200–₹500</v>
      </c>
      <c r="G147" s="4">
        <f t="shared" si="7"/>
        <v>690117</v>
      </c>
      <c r="H147" t="str">
        <f>IF(Table2_3[[#This Row],[Discount Percentage]]&gt;=0.5, "Yes", "No")</f>
        <v>Yes</v>
      </c>
      <c r="I147">
        <v>0.61</v>
      </c>
      <c r="J147">
        <v>3.7</v>
      </c>
      <c r="K147">
        <v>1383</v>
      </c>
      <c r="L147">
        <f t="shared" si="8"/>
        <v>5117.1000000000004</v>
      </c>
      <c r="M147" s="5" t="s">
        <v>1291</v>
      </c>
      <c r="N147" s="5" t="s">
        <v>1292</v>
      </c>
      <c r="O147" s="5" t="s">
        <v>1293</v>
      </c>
    </row>
    <row r="148" spans="1:15">
      <c r="A148" s="5" t="s">
        <v>1298</v>
      </c>
      <c r="B148" s="5" t="s">
        <v>1299</v>
      </c>
      <c r="C148" s="5" t="s">
        <v>13075</v>
      </c>
      <c r="D148">
        <v>999</v>
      </c>
      <c r="E148">
        <v>2100</v>
      </c>
      <c r="F148" t="str">
        <f t="shared" si="6"/>
        <v>&gt; ₹500</v>
      </c>
      <c r="G148" s="4">
        <f t="shared" si="7"/>
        <v>11533200</v>
      </c>
      <c r="H148" t="str">
        <f>IF(Table2_3[[#This Row],[Discount Percentage]]&gt;=0.5, "Yes", "No")</f>
        <v>Yes</v>
      </c>
      <c r="I148">
        <v>0.52</v>
      </c>
      <c r="J148">
        <v>4.5</v>
      </c>
      <c r="K148">
        <v>5492</v>
      </c>
      <c r="L148">
        <f t="shared" si="8"/>
        <v>24714</v>
      </c>
      <c r="M148" s="5" t="s">
        <v>1300</v>
      </c>
      <c r="N148" s="5" t="s">
        <v>1301</v>
      </c>
      <c r="O148" s="5" t="s">
        <v>1302</v>
      </c>
    </row>
    <row r="149" spans="1:15">
      <c r="A149" s="5" t="s">
        <v>1307</v>
      </c>
      <c r="B149" s="5" t="s">
        <v>1308</v>
      </c>
      <c r="C149" s="5" t="s">
        <v>13075</v>
      </c>
      <c r="D149">
        <v>499</v>
      </c>
      <c r="E149">
        <v>899</v>
      </c>
      <c r="F149" t="str">
        <f t="shared" si="6"/>
        <v>&gt; ₹500</v>
      </c>
      <c r="G149" s="4">
        <f t="shared" si="7"/>
        <v>826181</v>
      </c>
      <c r="H149" t="str">
        <f>IF(Table2_3[[#This Row],[Discount Percentage]]&gt;=0.5, "Yes", "No")</f>
        <v>No</v>
      </c>
      <c r="I149">
        <v>0.44</v>
      </c>
      <c r="J149">
        <v>4.2</v>
      </c>
      <c r="K149">
        <v>919</v>
      </c>
      <c r="L149">
        <f t="shared" si="8"/>
        <v>3859.8</v>
      </c>
      <c r="M149" s="5" t="s">
        <v>1310</v>
      </c>
      <c r="N149" s="5" t="s">
        <v>1311</v>
      </c>
      <c r="O149" s="5" t="s">
        <v>1312</v>
      </c>
    </row>
    <row r="150" spans="1:15">
      <c r="A150" s="5" t="s">
        <v>1317</v>
      </c>
      <c r="B150" s="5" t="s">
        <v>1318</v>
      </c>
      <c r="C150" s="5" t="s">
        <v>13084</v>
      </c>
      <c r="D150">
        <v>416</v>
      </c>
      <c r="E150">
        <v>599</v>
      </c>
      <c r="F150" t="str">
        <f t="shared" si="6"/>
        <v>&gt; ₹500</v>
      </c>
      <c r="G150" s="4">
        <f t="shared" si="7"/>
        <v>17983777</v>
      </c>
      <c r="H150" t="str">
        <f>IF(Table2_3[[#This Row],[Discount Percentage]]&gt;=0.5, "Yes", "No")</f>
        <v>No</v>
      </c>
      <c r="I150">
        <v>0.31</v>
      </c>
      <c r="J150">
        <v>4.2</v>
      </c>
      <c r="K150">
        <v>30023</v>
      </c>
      <c r="L150">
        <f t="shared" si="8"/>
        <v>126096.6</v>
      </c>
      <c r="M150" s="5" t="s">
        <v>1321</v>
      </c>
      <c r="N150" s="5" t="s">
        <v>1322</v>
      </c>
      <c r="O150" s="5" t="s">
        <v>1323</v>
      </c>
    </row>
    <row r="151" spans="1:15">
      <c r="A151" s="5" t="s">
        <v>1328</v>
      </c>
      <c r="B151" s="5" t="s">
        <v>1329</v>
      </c>
      <c r="C151" s="5" t="s">
        <v>13075</v>
      </c>
      <c r="D151">
        <v>368</v>
      </c>
      <c r="E151">
        <v>699</v>
      </c>
      <c r="F151" t="str">
        <f t="shared" si="6"/>
        <v>&gt; ₹500</v>
      </c>
      <c r="G151" s="4">
        <f t="shared" si="7"/>
        <v>270513</v>
      </c>
      <c r="H151" t="str">
        <f>IF(Table2_3[[#This Row],[Discount Percentage]]&gt;=0.5, "Yes", "No")</f>
        <v>No</v>
      </c>
      <c r="I151">
        <v>0.47</v>
      </c>
      <c r="J151">
        <v>4.2</v>
      </c>
      <c r="K151">
        <v>387</v>
      </c>
      <c r="L151">
        <f t="shared" si="8"/>
        <v>1625.4</v>
      </c>
      <c r="M151" s="5" t="s">
        <v>1331</v>
      </c>
      <c r="N151" s="5" t="s">
        <v>1332</v>
      </c>
      <c r="O151" s="5" t="s">
        <v>1333</v>
      </c>
    </row>
    <row r="152" spans="1:15">
      <c r="A152" s="5" t="s">
        <v>1338</v>
      </c>
      <c r="B152" s="5" t="s">
        <v>1339</v>
      </c>
      <c r="C152" s="5" t="s">
        <v>13078</v>
      </c>
      <c r="D152">
        <v>29990</v>
      </c>
      <c r="E152">
        <v>65000</v>
      </c>
      <c r="F152" t="str">
        <f t="shared" si="6"/>
        <v>&gt; ₹500</v>
      </c>
      <c r="G152" s="4">
        <f t="shared" si="7"/>
        <v>13715000</v>
      </c>
      <c r="H152" t="str">
        <f>IF(Table2_3[[#This Row],[Discount Percentage]]&gt;=0.5, "Yes", "No")</f>
        <v>Yes</v>
      </c>
      <c r="I152">
        <v>0.54</v>
      </c>
      <c r="J152">
        <v>4.0999999999999996</v>
      </c>
      <c r="K152">
        <v>211</v>
      </c>
      <c r="L152">
        <f t="shared" si="8"/>
        <v>865.09999999999991</v>
      </c>
      <c r="M152" s="5" t="s">
        <v>1341</v>
      </c>
      <c r="N152" s="5" t="s">
        <v>1342</v>
      </c>
      <c r="O152" s="5" t="s">
        <v>1343</v>
      </c>
    </row>
    <row r="153" spans="1:15">
      <c r="A153" s="5" t="s">
        <v>1348</v>
      </c>
      <c r="B153" s="5" t="s">
        <v>1349</v>
      </c>
      <c r="C153" s="5" t="s">
        <v>13075</v>
      </c>
      <c r="D153">
        <v>339</v>
      </c>
      <c r="E153">
        <v>1099</v>
      </c>
      <c r="F153" t="str">
        <f t="shared" si="6"/>
        <v>&gt; ₹500</v>
      </c>
      <c r="G153" s="4">
        <f t="shared" si="7"/>
        <v>1070426</v>
      </c>
      <c r="H153" t="str">
        <f>IF(Table2_3[[#This Row],[Discount Percentage]]&gt;=0.5, "Yes", "No")</f>
        <v>Yes</v>
      </c>
      <c r="I153">
        <v>0.69</v>
      </c>
      <c r="J153">
        <v>4.3</v>
      </c>
      <c r="K153">
        <v>974</v>
      </c>
      <c r="L153">
        <f t="shared" si="8"/>
        <v>4188.2</v>
      </c>
      <c r="M153" s="5" t="s">
        <v>309</v>
      </c>
      <c r="N153" s="5" t="s">
        <v>310</v>
      </c>
      <c r="O153" s="5" t="s">
        <v>311</v>
      </c>
    </row>
    <row r="154" spans="1:15">
      <c r="A154" s="5" t="s">
        <v>1353</v>
      </c>
      <c r="B154" s="5" t="s">
        <v>1354</v>
      </c>
      <c r="C154" s="5" t="s">
        <v>13078</v>
      </c>
      <c r="D154">
        <v>15490</v>
      </c>
      <c r="E154">
        <v>20900</v>
      </c>
      <c r="F154" t="str">
        <f t="shared" si="6"/>
        <v>&gt; ₹500</v>
      </c>
      <c r="G154" s="4">
        <f t="shared" si="7"/>
        <v>340649100</v>
      </c>
      <c r="H154" t="str">
        <f>IF(Table2_3[[#This Row],[Discount Percentage]]&gt;=0.5, "Yes", "No")</f>
        <v>No</v>
      </c>
      <c r="I154">
        <v>0.26</v>
      </c>
      <c r="J154">
        <v>4.3</v>
      </c>
      <c r="K154">
        <v>16299</v>
      </c>
      <c r="L154">
        <f t="shared" si="8"/>
        <v>70085.7</v>
      </c>
      <c r="M154" s="5" t="s">
        <v>212</v>
      </c>
      <c r="N154" s="5" t="s">
        <v>213</v>
      </c>
      <c r="O154" s="5" t="s">
        <v>214</v>
      </c>
    </row>
    <row r="155" spans="1:15">
      <c r="A155" s="5" t="s">
        <v>1358</v>
      </c>
      <c r="B155" s="5" t="s">
        <v>1359</v>
      </c>
      <c r="C155" s="5" t="s">
        <v>13075</v>
      </c>
      <c r="D155">
        <v>499</v>
      </c>
      <c r="E155">
        <v>1299</v>
      </c>
      <c r="F155" t="str">
        <f t="shared" si="6"/>
        <v>&gt; ₹500</v>
      </c>
      <c r="G155" s="4">
        <f t="shared" si="7"/>
        <v>39503889</v>
      </c>
      <c r="H155" t="str">
        <f>IF(Table2_3[[#This Row],[Discount Percentage]]&gt;=0.5, "Yes", "No")</f>
        <v>Yes</v>
      </c>
      <c r="I155">
        <v>0.62</v>
      </c>
      <c r="J155">
        <v>4.3</v>
      </c>
      <c r="K155">
        <v>30411</v>
      </c>
      <c r="L155">
        <f t="shared" si="8"/>
        <v>130767.29999999999</v>
      </c>
      <c r="M155" s="5" t="s">
        <v>75</v>
      </c>
      <c r="N155" s="5" t="s">
        <v>76</v>
      </c>
      <c r="O155" s="5" t="s">
        <v>77</v>
      </c>
    </row>
    <row r="156" spans="1:15">
      <c r="A156" s="5" t="s">
        <v>1363</v>
      </c>
      <c r="B156" s="5" t="s">
        <v>1364</v>
      </c>
      <c r="C156" s="5" t="s">
        <v>13076</v>
      </c>
      <c r="D156">
        <v>249</v>
      </c>
      <c r="E156">
        <v>399</v>
      </c>
      <c r="F156" t="str">
        <f t="shared" si="6"/>
        <v>₹200–₹500</v>
      </c>
      <c r="G156" s="4">
        <f t="shared" si="7"/>
        <v>1852158</v>
      </c>
      <c r="H156" t="str">
        <f>IF(Table2_3[[#This Row],[Discount Percentage]]&gt;=0.5, "Yes", "No")</f>
        <v>No</v>
      </c>
      <c r="I156">
        <v>0.38</v>
      </c>
      <c r="J156">
        <v>3.4</v>
      </c>
      <c r="K156">
        <v>4642</v>
      </c>
      <c r="L156">
        <f t="shared" si="8"/>
        <v>15782.8</v>
      </c>
      <c r="M156" s="5" t="s">
        <v>1366</v>
      </c>
      <c r="N156" s="5" t="s">
        <v>1367</v>
      </c>
      <c r="O156" s="5" t="s">
        <v>1368</v>
      </c>
    </row>
    <row r="157" spans="1:15">
      <c r="A157" s="5" t="s">
        <v>1373</v>
      </c>
      <c r="B157" s="5" t="s">
        <v>1374</v>
      </c>
      <c r="C157" s="5" t="s">
        <v>13079</v>
      </c>
      <c r="D157">
        <v>399</v>
      </c>
      <c r="E157">
        <v>799</v>
      </c>
      <c r="F157" t="str">
        <f t="shared" si="6"/>
        <v>&gt; ₹500</v>
      </c>
      <c r="G157" s="4">
        <f t="shared" si="7"/>
        <v>9588</v>
      </c>
      <c r="H157" t="str">
        <f>IF(Table2_3[[#This Row],[Discount Percentage]]&gt;=0.5, "Yes", "No")</f>
        <v>Yes</v>
      </c>
      <c r="I157">
        <v>0.5</v>
      </c>
      <c r="J157">
        <v>4.3</v>
      </c>
      <c r="K157">
        <v>12</v>
      </c>
      <c r="L157">
        <f t="shared" si="8"/>
        <v>51.599999999999994</v>
      </c>
      <c r="M157" s="5" t="s">
        <v>1376</v>
      </c>
      <c r="N157" s="5" t="s">
        <v>1377</v>
      </c>
      <c r="O157" s="5" t="s">
        <v>1378</v>
      </c>
    </row>
    <row r="158" spans="1:15">
      <c r="A158" s="5" t="s">
        <v>1383</v>
      </c>
      <c r="B158" s="5" t="s">
        <v>1384</v>
      </c>
      <c r="C158" s="5" t="s">
        <v>13075</v>
      </c>
      <c r="D158">
        <v>1499</v>
      </c>
      <c r="E158">
        <v>1999</v>
      </c>
      <c r="F158" t="str">
        <f t="shared" si="6"/>
        <v>&gt; ₹500</v>
      </c>
      <c r="G158" s="4">
        <f t="shared" si="7"/>
        <v>3900049</v>
      </c>
      <c r="H158" t="str">
        <f>IF(Table2_3[[#This Row],[Discount Percentage]]&gt;=0.5, "Yes", "No")</f>
        <v>No</v>
      </c>
      <c r="I158">
        <v>0.25</v>
      </c>
      <c r="J158">
        <v>4.4000000000000004</v>
      </c>
      <c r="K158">
        <v>1951</v>
      </c>
      <c r="L158">
        <f t="shared" si="8"/>
        <v>8584.4000000000015</v>
      </c>
      <c r="M158" s="5" t="s">
        <v>1075</v>
      </c>
      <c r="N158" s="5" t="s">
        <v>1076</v>
      </c>
      <c r="O158" s="5" t="s">
        <v>1077</v>
      </c>
    </row>
    <row r="159" spans="1:15">
      <c r="A159" s="5" t="s">
        <v>1388</v>
      </c>
      <c r="B159" s="5" t="s">
        <v>1389</v>
      </c>
      <c r="C159" s="5" t="s">
        <v>13085</v>
      </c>
      <c r="D159">
        <v>9490</v>
      </c>
      <c r="E159">
        <v>15990</v>
      </c>
      <c r="F159" t="str">
        <f t="shared" si="6"/>
        <v>&gt; ₹500</v>
      </c>
      <c r="G159" s="4">
        <f t="shared" si="7"/>
        <v>167575200</v>
      </c>
      <c r="H159" t="str">
        <f>IF(Table2_3[[#This Row],[Discount Percentage]]&gt;=0.5, "Yes", "No")</f>
        <v>No</v>
      </c>
      <c r="I159">
        <v>0.41</v>
      </c>
      <c r="J159">
        <v>3.9</v>
      </c>
      <c r="K159">
        <v>10480</v>
      </c>
      <c r="L159">
        <f t="shared" si="8"/>
        <v>40872</v>
      </c>
      <c r="M159" s="5" t="s">
        <v>1392</v>
      </c>
      <c r="N159" s="5" t="s">
        <v>1393</v>
      </c>
      <c r="O159" s="5" t="s">
        <v>1394</v>
      </c>
    </row>
    <row r="160" spans="1:15">
      <c r="A160" s="5" t="s">
        <v>1399</v>
      </c>
      <c r="B160" s="5" t="s">
        <v>1400</v>
      </c>
      <c r="C160" s="5" t="s">
        <v>13077</v>
      </c>
      <c r="D160">
        <v>637</v>
      </c>
      <c r="E160">
        <v>1499</v>
      </c>
      <c r="F160" t="str">
        <f t="shared" si="6"/>
        <v>&gt; ₹500</v>
      </c>
      <c r="G160" s="4">
        <f t="shared" si="7"/>
        <v>35976</v>
      </c>
      <c r="H160" t="str">
        <f>IF(Table2_3[[#This Row],[Discount Percentage]]&gt;=0.5, "Yes", "No")</f>
        <v>Yes</v>
      </c>
      <c r="I160">
        <v>0.57999999999999996</v>
      </c>
      <c r="J160">
        <v>4.0999999999999996</v>
      </c>
      <c r="K160">
        <v>24</v>
      </c>
      <c r="L160">
        <f t="shared" si="8"/>
        <v>98.399999999999991</v>
      </c>
      <c r="M160" s="5" t="s">
        <v>1402</v>
      </c>
      <c r="N160" s="5" t="s">
        <v>1403</v>
      </c>
      <c r="O160" s="5" t="s">
        <v>1404</v>
      </c>
    </row>
    <row r="161" spans="1:15">
      <c r="A161" s="5" t="s">
        <v>1409</v>
      </c>
      <c r="B161" s="5" t="s">
        <v>1410</v>
      </c>
      <c r="C161" s="5" t="s">
        <v>13079</v>
      </c>
      <c r="D161">
        <v>399</v>
      </c>
      <c r="E161">
        <v>899</v>
      </c>
      <c r="F161" t="str">
        <f t="shared" si="6"/>
        <v>&gt; ₹500</v>
      </c>
      <c r="G161" s="4">
        <f t="shared" si="7"/>
        <v>228346</v>
      </c>
      <c r="H161" t="str">
        <f>IF(Table2_3[[#This Row],[Discount Percentage]]&gt;=0.5, "Yes", "No")</f>
        <v>Yes</v>
      </c>
      <c r="I161">
        <v>0.56000000000000005</v>
      </c>
      <c r="J161">
        <v>3.9</v>
      </c>
      <c r="K161">
        <v>254</v>
      </c>
      <c r="L161">
        <f t="shared" si="8"/>
        <v>990.6</v>
      </c>
      <c r="M161" s="5" t="s">
        <v>1412</v>
      </c>
      <c r="N161" s="5" t="s">
        <v>1413</v>
      </c>
      <c r="O161" s="5" t="s">
        <v>1414</v>
      </c>
    </row>
    <row r="162" spans="1:15">
      <c r="A162" s="5" t="s">
        <v>1419</v>
      </c>
      <c r="B162" s="5" t="s">
        <v>1420</v>
      </c>
      <c r="C162" s="5" t="s">
        <v>13084</v>
      </c>
      <c r="D162">
        <v>1089</v>
      </c>
      <c r="E162">
        <v>1600</v>
      </c>
      <c r="F162" t="str">
        <f t="shared" si="6"/>
        <v>&gt; ₹500</v>
      </c>
      <c r="G162" s="4">
        <f t="shared" si="7"/>
        <v>5704000</v>
      </c>
      <c r="H162" t="str">
        <f>IF(Table2_3[[#This Row],[Discount Percentage]]&gt;=0.5, "Yes", "No")</f>
        <v>No</v>
      </c>
      <c r="I162">
        <v>0.32</v>
      </c>
      <c r="J162">
        <v>4</v>
      </c>
      <c r="K162">
        <v>3565</v>
      </c>
      <c r="L162">
        <f t="shared" si="8"/>
        <v>14260</v>
      </c>
      <c r="M162" s="5" t="s">
        <v>1422</v>
      </c>
      <c r="N162" s="5" t="s">
        <v>1423</v>
      </c>
      <c r="O162" s="5" t="s">
        <v>1424</v>
      </c>
    </row>
    <row r="163" spans="1:15">
      <c r="A163" s="5" t="s">
        <v>1429</v>
      </c>
      <c r="B163" s="5" t="s">
        <v>1430</v>
      </c>
      <c r="C163" s="5" t="s">
        <v>13075</v>
      </c>
      <c r="D163">
        <v>339</v>
      </c>
      <c r="E163">
        <v>999</v>
      </c>
      <c r="F163" t="str">
        <f t="shared" si="6"/>
        <v>&gt; ₹500</v>
      </c>
      <c r="G163" s="4">
        <f t="shared" si="7"/>
        <v>6248745</v>
      </c>
      <c r="H163" t="str">
        <f>IF(Table2_3[[#This Row],[Discount Percentage]]&gt;=0.5, "Yes", "No")</f>
        <v>Yes</v>
      </c>
      <c r="I163">
        <v>0.66</v>
      </c>
      <c r="J163">
        <v>4.3</v>
      </c>
      <c r="K163">
        <v>6255</v>
      </c>
      <c r="L163">
        <f t="shared" si="8"/>
        <v>26896.5</v>
      </c>
      <c r="M163" s="5" t="s">
        <v>1432</v>
      </c>
      <c r="N163" s="5" t="s">
        <v>1433</v>
      </c>
      <c r="O163" s="5" t="s">
        <v>1434</v>
      </c>
    </row>
    <row r="164" spans="1:15">
      <c r="A164" s="5" t="s">
        <v>1438</v>
      </c>
      <c r="B164" s="5" t="s">
        <v>1439</v>
      </c>
      <c r="C164" s="5" t="s">
        <v>13075</v>
      </c>
      <c r="D164">
        <v>149</v>
      </c>
      <c r="E164">
        <v>499</v>
      </c>
      <c r="F164" t="str">
        <f t="shared" si="6"/>
        <v>₹200–₹500</v>
      </c>
      <c r="G164" s="4">
        <f t="shared" si="7"/>
        <v>3858268</v>
      </c>
      <c r="H164" t="str">
        <f>IF(Table2_3[[#This Row],[Discount Percentage]]&gt;=0.5, "Yes", "No")</f>
        <v>Yes</v>
      </c>
      <c r="I164">
        <v>0.7</v>
      </c>
      <c r="J164">
        <v>4</v>
      </c>
      <c r="K164">
        <v>7732</v>
      </c>
      <c r="L164">
        <f t="shared" si="8"/>
        <v>30928</v>
      </c>
      <c r="M164" s="5" t="s">
        <v>676</v>
      </c>
      <c r="N164" s="5" t="s">
        <v>677</v>
      </c>
      <c r="O164" s="5" t="s">
        <v>678</v>
      </c>
    </row>
    <row r="165" spans="1:15">
      <c r="A165" s="5" t="s">
        <v>1443</v>
      </c>
      <c r="B165" s="5" t="s">
        <v>1444</v>
      </c>
      <c r="C165" s="5" t="s">
        <v>13075</v>
      </c>
      <c r="D165">
        <v>149</v>
      </c>
      <c r="E165">
        <v>399</v>
      </c>
      <c r="F165" t="str">
        <f t="shared" si="6"/>
        <v>₹200–₹500</v>
      </c>
      <c r="G165" s="4">
        <f t="shared" si="7"/>
        <v>22743</v>
      </c>
      <c r="H165" t="str">
        <f>IF(Table2_3[[#This Row],[Discount Percentage]]&gt;=0.5, "Yes", "No")</f>
        <v>Yes</v>
      </c>
      <c r="I165">
        <v>0.63</v>
      </c>
      <c r="J165">
        <v>3.9</v>
      </c>
      <c r="K165">
        <v>57</v>
      </c>
      <c r="L165">
        <f t="shared" si="8"/>
        <v>222.29999999999998</v>
      </c>
      <c r="M165" s="5" t="s">
        <v>1446</v>
      </c>
      <c r="N165" s="5" t="s">
        <v>1447</v>
      </c>
      <c r="O165" s="5" t="s">
        <v>1448</v>
      </c>
    </row>
    <row r="166" spans="1:15">
      <c r="A166" s="5" t="s">
        <v>1452</v>
      </c>
      <c r="B166" s="5" t="s">
        <v>1453</v>
      </c>
      <c r="C166" s="5" t="s">
        <v>13075</v>
      </c>
      <c r="D166">
        <v>599</v>
      </c>
      <c r="E166">
        <v>849</v>
      </c>
      <c r="F166" t="str">
        <f t="shared" si="6"/>
        <v>&gt; ₹500</v>
      </c>
      <c r="G166" s="4">
        <f t="shared" si="7"/>
        <v>489873</v>
      </c>
      <c r="H166" t="str">
        <f>IF(Table2_3[[#This Row],[Discount Percentage]]&gt;=0.5, "Yes", "No")</f>
        <v>No</v>
      </c>
      <c r="I166">
        <v>0.28999999999999998</v>
      </c>
      <c r="J166">
        <v>4.5</v>
      </c>
      <c r="K166">
        <v>577</v>
      </c>
      <c r="L166">
        <f t="shared" si="8"/>
        <v>2596.5</v>
      </c>
      <c r="M166" s="5" t="s">
        <v>1455</v>
      </c>
      <c r="N166" s="5" t="s">
        <v>1456</v>
      </c>
      <c r="O166" s="5" t="s">
        <v>1457</v>
      </c>
    </row>
    <row r="167" spans="1:15">
      <c r="A167" s="5" t="s">
        <v>1462</v>
      </c>
      <c r="B167" s="5" t="s">
        <v>1463</v>
      </c>
      <c r="C167" s="5" t="s">
        <v>13079</v>
      </c>
      <c r="D167">
        <v>299</v>
      </c>
      <c r="E167">
        <v>1199</v>
      </c>
      <c r="F167" t="str">
        <f t="shared" si="6"/>
        <v>&gt; ₹500</v>
      </c>
      <c r="G167" s="4">
        <f t="shared" si="7"/>
        <v>1430407</v>
      </c>
      <c r="H167" t="str">
        <f>IF(Table2_3[[#This Row],[Discount Percentage]]&gt;=0.5, "Yes", "No")</f>
        <v>Yes</v>
      </c>
      <c r="I167">
        <v>0.75</v>
      </c>
      <c r="J167">
        <v>3.9</v>
      </c>
      <c r="K167">
        <v>1193</v>
      </c>
      <c r="L167">
        <f t="shared" si="8"/>
        <v>4652.7</v>
      </c>
      <c r="M167" s="5" t="s">
        <v>1465</v>
      </c>
      <c r="N167" s="5" t="s">
        <v>1466</v>
      </c>
      <c r="O167" s="5" t="s">
        <v>1467</v>
      </c>
    </row>
    <row r="168" spans="1:15">
      <c r="A168" s="5" t="s">
        <v>1472</v>
      </c>
      <c r="B168" s="5" t="s">
        <v>1473</v>
      </c>
      <c r="C168" s="5" t="s">
        <v>13075</v>
      </c>
      <c r="D168">
        <v>399</v>
      </c>
      <c r="E168">
        <v>1299</v>
      </c>
      <c r="F168" t="str">
        <f t="shared" si="6"/>
        <v>&gt; ₹500</v>
      </c>
      <c r="G168" s="4">
        <f t="shared" si="7"/>
        <v>17042880</v>
      </c>
      <c r="H168" t="str">
        <f>IF(Table2_3[[#This Row],[Discount Percentage]]&gt;=0.5, "Yes", "No")</f>
        <v>Yes</v>
      </c>
      <c r="I168">
        <v>0.69</v>
      </c>
      <c r="J168">
        <v>4.2</v>
      </c>
      <c r="K168">
        <v>13120</v>
      </c>
      <c r="L168">
        <f t="shared" si="8"/>
        <v>55104</v>
      </c>
      <c r="M168" s="5" t="s">
        <v>940</v>
      </c>
      <c r="N168" s="5" t="s">
        <v>941</v>
      </c>
      <c r="O168" s="5" t="s">
        <v>942</v>
      </c>
    </row>
    <row r="169" spans="1:15">
      <c r="A169" s="5" t="s">
        <v>1477</v>
      </c>
      <c r="B169" s="5" t="s">
        <v>1478</v>
      </c>
      <c r="C169" s="5" t="s">
        <v>13079</v>
      </c>
      <c r="D169">
        <v>339</v>
      </c>
      <c r="E169">
        <v>1999</v>
      </c>
      <c r="F169" t="str">
        <f t="shared" si="6"/>
        <v>&gt; ₹500</v>
      </c>
      <c r="G169" s="4">
        <f t="shared" si="7"/>
        <v>685657</v>
      </c>
      <c r="H169" t="str">
        <f>IF(Table2_3[[#This Row],[Discount Percentage]]&gt;=0.5, "Yes", "No")</f>
        <v>Yes</v>
      </c>
      <c r="I169">
        <v>0.83</v>
      </c>
      <c r="J169">
        <v>4</v>
      </c>
      <c r="K169">
        <v>343</v>
      </c>
      <c r="L169">
        <f t="shared" si="8"/>
        <v>1372</v>
      </c>
      <c r="M169" s="5" t="s">
        <v>1480</v>
      </c>
      <c r="N169" s="5" t="s">
        <v>1481</v>
      </c>
      <c r="O169" s="5" t="s">
        <v>1482</v>
      </c>
    </row>
    <row r="170" spans="1:15">
      <c r="A170" s="5" t="s">
        <v>1487</v>
      </c>
      <c r="B170" s="5" t="s">
        <v>1488</v>
      </c>
      <c r="C170" s="5" t="s">
        <v>13078</v>
      </c>
      <c r="D170">
        <v>12499</v>
      </c>
      <c r="E170">
        <v>22990</v>
      </c>
      <c r="F170" t="str">
        <f t="shared" si="6"/>
        <v>&gt; ₹500</v>
      </c>
      <c r="G170" s="4">
        <f t="shared" si="7"/>
        <v>37036890</v>
      </c>
      <c r="H170" t="str">
        <f>IF(Table2_3[[#This Row],[Discount Percentage]]&gt;=0.5, "Yes", "No")</f>
        <v>No</v>
      </c>
      <c r="I170">
        <v>0.46</v>
      </c>
      <c r="J170">
        <v>4.3</v>
      </c>
      <c r="K170">
        <v>1611</v>
      </c>
      <c r="L170">
        <f t="shared" si="8"/>
        <v>6927.2999999999993</v>
      </c>
      <c r="M170" s="5" t="s">
        <v>1490</v>
      </c>
      <c r="N170" s="5" t="s">
        <v>1491</v>
      </c>
      <c r="O170" s="5" t="s">
        <v>1492</v>
      </c>
    </row>
    <row r="171" spans="1:15">
      <c r="A171" s="5" t="s">
        <v>1497</v>
      </c>
      <c r="B171" s="5" t="s">
        <v>1498</v>
      </c>
      <c r="C171" s="5" t="s">
        <v>13075</v>
      </c>
      <c r="D171">
        <v>249</v>
      </c>
      <c r="E171">
        <v>399</v>
      </c>
      <c r="F171" t="str">
        <f t="shared" si="6"/>
        <v>₹200–₹500</v>
      </c>
      <c r="G171" s="4">
        <f t="shared" si="7"/>
        <v>2616642</v>
      </c>
      <c r="H171" t="str">
        <f>IF(Table2_3[[#This Row],[Discount Percentage]]&gt;=0.5, "Yes", "No")</f>
        <v>No</v>
      </c>
      <c r="I171">
        <v>0.38</v>
      </c>
      <c r="J171">
        <v>4</v>
      </c>
      <c r="K171">
        <v>6558</v>
      </c>
      <c r="L171">
        <f t="shared" si="8"/>
        <v>26232</v>
      </c>
      <c r="M171" s="5" t="s">
        <v>1500</v>
      </c>
      <c r="N171" s="5" t="s">
        <v>1501</v>
      </c>
      <c r="O171" s="5" t="s">
        <v>1502</v>
      </c>
    </row>
    <row r="172" spans="1:15">
      <c r="A172" s="5" t="s">
        <v>1507</v>
      </c>
      <c r="B172" s="5" t="s">
        <v>1508</v>
      </c>
      <c r="C172" s="5" t="s">
        <v>13076</v>
      </c>
      <c r="D172">
        <v>1399</v>
      </c>
      <c r="E172">
        <v>2499</v>
      </c>
      <c r="F172" t="str">
        <f t="shared" si="6"/>
        <v>&gt; ₹500</v>
      </c>
      <c r="G172" s="4">
        <f t="shared" si="7"/>
        <v>57899331</v>
      </c>
      <c r="H172" t="str">
        <f>IF(Table2_3[[#This Row],[Discount Percentage]]&gt;=0.5, "Yes", "No")</f>
        <v>No</v>
      </c>
      <c r="I172">
        <v>0.44</v>
      </c>
      <c r="J172">
        <v>4.4000000000000004</v>
      </c>
      <c r="K172">
        <v>23169</v>
      </c>
      <c r="L172">
        <f t="shared" si="8"/>
        <v>101943.6</v>
      </c>
      <c r="M172" s="5" t="s">
        <v>1510</v>
      </c>
      <c r="N172" s="5" t="s">
        <v>1511</v>
      </c>
      <c r="O172" s="5" t="s">
        <v>1512</v>
      </c>
    </row>
    <row r="173" spans="1:15">
      <c r="A173" s="5" t="s">
        <v>1517</v>
      </c>
      <c r="B173" s="5" t="s">
        <v>1518</v>
      </c>
      <c r="C173" s="5" t="s">
        <v>13078</v>
      </c>
      <c r="D173">
        <v>32999</v>
      </c>
      <c r="E173">
        <v>47990</v>
      </c>
      <c r="F173" t="str">
        <f t="shared" si="6"/>
        <v>&gt; ₹500</v>
      </c>
      <c r="G173" s="4">
        <f t="shared" si="7"/>
        <v>225696970</v>
      </c>
      <c r="H173" t="str">
        <f>IF(Table2_3[[#This Row],[Discount Percentage]]&gt;=0.5, "Yes", "No")</f>
        <v>No</v>
      </c>
      <c r="I173">
        <v>0.31</v>
      </c>
      <c r="J173">
        <v>4.3</v>
      </c>
      <c r="K173">
        <v>4703</v>
      </c>
      <c r="L173">
        <f t="shared" si="8"/>
        <v>20222.899999999998</v>
      </c>
      <c r="M173" s="5" t="s">
        <v>232</v>
      </c>
      <c r="N173" s="5" t="s">
        <v>233</v>
      </c>
      <c r="O173" s="5" t="s">
        <v>234</v>
      </c>
    </row>
    <row r="174" spans="1:15">
      <c r="A174" s="5" t="s">
        <v>1521</v>
      </c>
      <c r="B174" s="5" t="s">
        <v>1522</v>
      </c>
      <c r="C174" s="5" t="s">
        <v>13075</v>
      </c>
      <c r="D174">
        <v>149</v>
      </c>
      <c r="E174">
        <v>399</v>
      </c>
      <c r="F174" t="str">
        <f t="shared" si="6"/>
        <v>₹200–₹500</v>
      </c>
      <c r="G174" s="4">
        <f t="shared" si="7"/>
        <v>567777</v>
      </c>
      <c r="H174" t="str">
        <f>IF(Table2_3[[#This Row],[Discount Percentage]]&gt;=0.5, "Yes", "No")</f>
        <v>Yes</v>
      </c>
      <c r="I174">
        <v>0.63</v>
      </c>
      <c r="J174">
        <v>4</v>
      </c>
      <c r="K174">
        <v>1423</v>
      </c>
      <c r="L174">
        <f t="shared" si="8"/>
        <v>5692</v>
      </c>
      <c r="M174" s="5" t="s">
        <v>706</v>
      </c>
      <c r="N174" s="5" t="s">
        <v>707</v>
      </c>
      <c r="O174" s="5" t="s">
        <v>708</v>
      </c>
    </row>
    <row r="175" spans="1:15">
      <c r="A175" s="5" t="s">
        <v>1526</v>
      </c>
      <c r="B175" s="5" t="s">
        <v>1527</v>
      </c>
      <c r="C175" s="5" t="s">
        <v>13075</v>
      </c>
      <c r="D175">
        <v>325</v>
      </c>
      <c r="E175">
        <v>999</v>
      </c>
      <c r="F175" t="str">
        <f t="shared" si="6"/>
        <v>&gt; ₹500</v>
      </c>
      <c r="G175" s="4">
        <f t="shared" si="7"/>
        <v>2648349</v>
      </c>
      <c r="H175" t="str">
        <f>IF(Table2_3[[#This Row],[Discount Percentage]]&gt;=0.5, "Yes", "No")</f>
        <v>Yes</v>
      </c>
      <c r="I175">
        <v>0.67</v>
      </c>
      <c r="J175">
        <v>4.3</v>
      </c>
      <c r="K175">
        <v>2651</v>
      </c>
      <c r="L175">
        <f t="shared" si="8"/>
        <v>11399.3</v>
      </c>
      <c r="M175" s="5" t="s">
        <v>1529</v>
      </c>
      <c r="N175" s="5" t="s">
        <v>1530</v>
      </c>
      <c r="O175" s="5" t="s">
        <v>1531</v>
      </c>
    </row>
    <row r="176" spans="1:15">
      <c r="A176" s="5" t="s">
        <v>1536</v>
      </c>
      <c r="B176" s="5" t="s">
        <v>1537</v>
      </c>
      <c r="C176" s="5" t="s">
        <v>13075</v>
      </c>
      <c r="D176">
        <v>399</v>
      </c>
      <c r="E176">
        <v>1999</v>
      </c>
      <c r="F176" t="str">
        <f t="shared" si="6"/>
        <v>&gt; ₹500</v>
      </c>
      <c r="G176" s="4">
        <f t="shared" si="7"/>
        <v>9995</v>
      </c>
      <c r="H176" t="str">
        <f>IF(Table2_3[[#This Row],[Discount Percentage]]&gt;=0.5, "Yes", "No")</f>
        <v>Yes</v>
      </c>
      <c r="I176">
        <v>0.8</v>
      </c>
      <c r="J176">
        <v>5</v>
      </c>
      <c r="K176">
        <v>5</v>
      </c>
      <c r="L176">
        <f t="shared" si="8"/>
        <v>25</v>
      </c>
      <c r="M176" s="5" t="s">
        <v>1539</v>
      </c>
      <c r="N176" s="5" t="s">
        <v>1540</v>
      </c>
      <c r="O176" s="5" t="s">
        <v>1541</v>
      </c>
    </row>
    <row r="177" spans="1:15">
      <c r="A177" s="5" t="s">
        <v>1546</v>
      </c>
      <c r="B177" s="5" t="s">
        <v>1547</v>
      </c>
      <c r="C177" s="5" t="s">
        <v>13076</v>
      </c>
      <c r="D177">
        <v>199</v>
      </c>
      <c r="E177">
        <v>499</v>
      </c>
      <c r="F177" t="str">
        <f t="shared" si="6"/>
        <v>₹200–₹500</v>
      </c>
      <c r="G177" s="4">
        <f t="shared" si="7"/>
        <v>305388</v>
      </c>
      <c r="H177" t="str">
        <f>IF(Table2_3[[#This Row],[Discount Percentage]]&gt;=0.5, "Yes", "No")</f>
        <v>Yes</v>
      </c>
      <c r="I177">
        <v>0.6</v>
      </c>
      <c r="J177">
        <v>3.7</v>
      </c>
      <c r="K177">
        <v>612</v>
      </c>
      <c r="L177">
        <f t="shared" si="8"/>
        <v>2264.4</v>
      </c>
      <c r="M177" s="5" t="s">
        <v>1549</v>
      </c>
      <c r="N177" s="5" t="s">
        <v>1550</v>
      </c>
      <c r="O177" s="5" t="s">
        <v>1551</v>
      </c>
    </row>
    <row r="178" spans="1:15">
      <c r="A178" s="5" t="s">
        <v>1556</v>
      </c>
      <c r="B178" s="5" t="s">
        <v>1557</v>
      </c>
      <c r="C178" s="5" t="s">
        <v>13075</v>
      </c>
      <c r="D178">
        <v>88</v>
      </c>
      <c r="E178">
        <v>299</v>
      </c>
      <c r="F178" t="str">
        <f t="shared" si="6"/>
        <v>₹200–₹500</v>
      </c>
      <c r="G178" s="4">
        <f t="shared" si="7"/>
        <v>2804022</v>
      </c>
      <c r="H178" t="str">
        <f>IF(Table2_3[[#This Row],[Discount Percentage]]&gt;=0.5, "Yes", "No")</f>
        <v>Yes</v>
      </c>
      <c r="I178">
        <v>0.71</v>
      </c>
      <c r="J178">
        <v>4</v>
      </c>
      <c r="K178">
        <v>9378</v>
      </c>
      <c r="L178">
        <f t="shared" si="8"/>
        <v>37512</v>
      </c>
      <c r="M178" s="5" t="s">
        <v>222</v>
      </c>
      <c r="N178" s="5" t="s">
        <v>223</v>
      </c>
      <c r="O178" s="5" t="s">
        <v>224</v>
      </c>
    </row>
    <row r="179" spans="1:15">
      <c r="A179" s="5" t="s">
        <v>1562</v>
      </c>
      <c r="B179" s="5" t="s">
        <v>1563</v>
      </c>
      <c r="C179" s="5" t="s">
        <v>13075</v>
      </c>
      <c r="D179">
        <v>399</v>
      </c>
      <c r="E179">
        <v>1099</v>
      </c>
      <c r="F179" t="str">
        <f t="shared" si="6"/>
        <v>&gt; ₹500</v>
      </c>
      <c r="G179" s="4">
        <f t="shared" si="7"/>
        <v>2950815</v>
      </c>
      <c r="H179" t="str">
        <f>IF(Table2_3[[#This Row],[Discount Percentage]]&gt;=0.5, "Yes", "No")</f>
        <v>Yes</v>
      </c>
      <c r="I179">
        <v>0.64</v>
      </c>
      <c r="J179">
        <v>4.0999999999999996</v>
      </c>
      <c r="K179">
        <v>2685</v>
      </c>
      <c r="L179">
        <f t="shared" si="8"/>
        <v>11008.499999999998</v>
      </c>
      <c r="M179" s="5" t="s">
        <v>1251</v>
      </c>
      <c r="N179" s="5" t="s">
        <v>1252</v>
      </c>
      <c r="O179" s="5" t="s">
        <v>1253</v>
      </c>
    </row>
    <row r="180" spans="1:15">
      <c r="A180" s="5" t="s">
        <v>1567</v>
      </c>
      <c r="B180" s="5" t="s">
        <v>1568</v>
      </c>
      <c r="C180" s="5" t="s">
        <v>13075</v>
      </c>
      <c r="D180">
        <v>57.89</v>
      </c>
      <c r="E180">
        <v>199</v>
      </c>
      <c r="F180" t="str">
        <f t="shared" si="6"/>
        <v>&lt; ₹200</v>
      </c>
      <c r="G180" s="4">
        <f t="shared" si="7"/>
        <v>1866222</v>
      </c>
      <c r="H180" t="str">
        <f>IF(Table2_3[[#This Row],[Discount Percentage]]&gt;=0.5, "Yes", "No")</f>
        <v>Yes</v>
      </c>
      <c r="I180">
        <v>0.71</v>
      </c>
      <c r="J180">
        <v>4</v>
      </c>
      <c r="K180">
        <v>9378</v>
      </c>
      <c r="L180">
        <f t="shared" si="8"/>
        <v>37512</v>
      </c>
      <c r="M180" s="5" t="s">
        <v>222</v>
      </c>
      <c r="N180" s="5" t="s">
        <v>223</v>
      </c>
      <c r="O180" s="5" t="s">
        <v>224</v>
      </c>
    </row>
    <row r="181" spans="1:15">
      <c r="A181" s="5" t="s">
        <v>1572</v>
      </c>
      <c r="B181" s="5" t="s">
        <v>1573</v>
      </c>
      <c r="C181" s="5" t="s">
        <v>13079</v>
      </c>
      <c r="D181">
        <v>799</v>
      </c>
      <c r="E181">
        <v>1999</v>
      </c>
      <c r="F181" t="str">
        <f t="shared" si="6"/>
        <v>&gt; ₹500</v>
      </c>
      <c r="G181" s="4">
        <f t="shared" si="7"/>
        <v>1151424</v>
      </c>
      <c r="H181" t="str">
        <f>IF(Table2_3[[#This Row],[Discount Percentage]]&gt;=0.5, "Yes", "No")</f>
        <v>Yes</v>
      </c>
      <c r="I181">
        <v>0.6</v>
      </c>
      <c r="J181">
        <v>3.3</v>
      </c>
      <c r="K181">
        <v>576</v>
      </c>
      <c r="L181">
        <f t="shared" si="8"/>
        <v>1900.8</v>
      </c>
      <c r="M181" s="5" t="s">
        <v>1575</v>
      </c>
      <c r="N181" s="5" t="s">
        <v>1576</v>
      </c>
      <c r="O181" s="5" t="s">
        <v>1577</v>
      </c>
    </row>
    <row r="182" spans="1:15">
      <c r="A182" s="5" t="s">
        <v>1582</v>
      </c>
      <c r="B182" s="5" t="s">
        <v>1583</v>
      </c>
      <c r="C182" s="5" t="s">
        <v>13079</v>
      </c>
      <c r="D182">
        <v>205</v>
      </c>
      <c r="E182">
        <v>499</v>
      </c>
      <c r="F182" t="str">
        <f t="shared" si="6"/>
        <v>₹200–₹500</v>
      </c>
      <c r="G182" s="4">
        <f t="shared" si="7"/>
        <v>156187</v>
      </c>
      <c r="H182" t="str">
        <f>IF(Table2_3[[#This Row],[Discount Percentage]]&gt;=0.5, "Yes", "No")</f>
        <v>Yes</v>
      </c>
      <c r="I182">
        <v>0.59</v>
      </c>
      <c r="J182">
        <v>3.8</v>
      </c>
      <c r="K182">
        <v>313</v>
      </c>
      <c r="L182">
        <f t="shared" si="8"/>
        <v>1189.3999999999999</v>
      </c>
      <c r="M182" s="5" t="s">
        <v>1585</v>
      </c>
      <c r="N182" s="5" t="s">
        <v>1586</v>
      </c>
      <c r="O182" s="5" t="s">
        <v>1587</v>
      </c>
    </row>
    <row r="183" spans="1:15">
      <c r="A183" s="5" t="s">
        <v>1592</v>
      </c>
      <c r="B183" s="5" t="s">
        <v>1593</v>
      </c>
      <c r="C183" s="5" t="s">
        <v>13075</v>
      </c>
      <c r="D183">
        <v>299</v>
      </c>
      <c r="E183">
        <v>699</v>
      </c>
      <c r="F183" t="str">
        <f t="shared" si="6"/>
        <v>&gt; ₹500</v>
      </c>
      <c r="G183" s="4">
        <f t="shared" si="7"/>
        <v>2066943</v>
      </c>
      <c r="H183" t="str">
        <f>IF(Table2_3[[#This Row],[Discount Percentage]]&gt;=0.5, "Yes", "No")</f>
        <v>Yes</v>
      </c>
      <c r="I183">
        <v>0.56999999999999995</v>
      </c>
      <c r="J183">
        <v>4.0999999999999996</v>
      </c>
      <c r="K183">
        <v>2957</v>
      </c>
      <c r="L183">
        <f t="shared" si="8"/>
        <v>12123.699999999999</v>
      </c>
      <c r="M183" s="5" t="s">
        <v>1595</v>
      </c>
      <c r="N183" s="5" t="s">
        <v>1596</v>
      </c>
      <c r="O183" s="5" t="s">
        <v>1597</v>
      </c>
    </row>
    <row r="184" spans="1:15">
      <c r="A184" s="5" t="s">
        <v>1602</v>
      </c>
      <c r="B184" s="5" t="s">
        <v>1603</v>
      </c>
      <c r="C184" s="5" t="s">
        <v>13075</v>
      </c>
      <c r="D184">
        <v>849</v>
      </c>
      <c r="E184">
        <v>999</v>
      </c>
      <c r="F184" t="str">
        <f t="shared" si="6"/>
        <v>&gt; ₹500</v>
      </c>
      <c r="G184" s="4">
        <f t="shared" si="7"/>
        <v>6729264</v>
      </c>
      <c r="H184" t="str">
        <f>IF(Table2_3[[#This Row],[Discount Percentage]]&gt;=0.5, "Yes", "No")</f>
        <v>No</v>
      </c>
      <c r="I184">
        <v>0.15</v>
      </c>
      <c r="J184">
        <v>4.0999999999999996</v>
      </c>
      <c r="K184">
        <v>6736</v>
      </c>
      <c r="L184">
        <f t="shared" si="8"/>
        <v>27617.599999999999</v>
      </c>
      <c r="M184" s="5" t="s">
        <v>1605</v>
      </c>
      <c r="N184" s="5" t="s">
        <v>1606</v>
      </c>
      <c r="O184" s="5" t="s">
        <v>1607</v>
      </c>
    </row>
    <row r="185" spans="1:15">
      <c r="A185" s="5" t="s">
        <v>1612</v>
      </c>
      <c r="B185" s="5" t="s">
        <v>1613</v>
      </c>
      <c r="C185" s="5" t="s">
        <v>13075</v>
      </c>
      <c r="D185">
        <v>949</v>
      </c>
      <c r="E185">
        <v>1999</v>
      </c>
      <c r="F185" t="str">
        <f t="shared" si="6"/>
        <v>&gt; ₹500</v>
      </c>
      <c r="G185" s="4">
        <f t="shared" si="7"/>
        <v>27090448</v>
      </c>
      <c r="H185" t="str">
        <f>IF(Table2_3[[#This Row],[Discount Percentage]]&gt;=0.5, "Yes", "No")</f>
        <v>Yes</v>
      </c>
      <c r="I185">
        <v>0.53</v>
      </c>
      <c r="J185">
        <v>4.4000000000000004</v>
      </c>
      <c r="K185">
        <v>13552</v>
      </c>
      <c r="L185">
        <f t="shared" si="8"/>
        <v>59628.800000000003</v>
      </c>
      <c r="M185" s="5" t="s">
        <v>345</v>
      </c>
      <c r="N185" s="5" t="s">
        <v>346</v>
      </c>
      <c r="O185" s="5" t="s">
        <v>347</v>
      </c>
    </row>
    <row r="186" spans="1:15">
      <c r="A186" s="5" t="s">
        <v>1617</v>
      </c>
      <c r="B186" s="5" t="s">
        <v>1618</v>
      </c>
      <c r="C186" s="5" t="s">
        <v>13075</v>
      </c>
      <c r="D186">
        <v>499</v>
      </c>
      <c r="E186">
        <v>1200</v>
      </c>
      <c r="F186" t="str">
        <f t="shared" si="6"/>
        <v>&gt; ₹500</v>
      </c>
      <c r="G186" s="4">
        <f t="shared" si="7"/>
        <v>6541200</v>
      </c>
      <c r="H186" t="str">
        <f>IF(Table2_3[[#This Row],[Discount Percentage]]&gt;=0.5, "Yes", "No")</f>
        <v>Yes</v>
      </c>
      <c r="I186">
        <v>0.57999999999999996</v>
      </c>
      <c r="J186">
        <v>4.3</v>
      </c>
      <c r="K186">
        <v>5451</v>
      </c>
      <c r="L186">
        <f t="shared" si="8"/>
        <v>23439.3</v>
      </c>
      <c r="M186" s="5" t="s">
        <v>1620</v>
      </c>
      <c r="N186" s="5" t="s">
        <v>1621</v>
      </c>
      <c r="O186" s="5" t="s">
        <v>1622</v>
      </c>
    </row>
    <row r="187" spans="1:15">
      <c r="A187" s="5" t="s">
        <v>1627</v>
      </c>
      <c r="B187" s="5" t="s">
        <v>1628</v>
      </c>
      <c r="C187" s="5" t="s">
        <v>13075</v>
      </c>
      <c r="D187">
        <v>299</v>
      </c>
      <c r="E187">
        <v>485</v>
      </c>
      <c r="F187" t="str">
        <f t="shared" si="6"/>
        <v>₹200–₹500</v>
      </c>
      <c r="G187" s="4">
        <f t="shared" si="7"/>
        <v>5291835</v>
      </c>
      <c r="H187" t="str">
        <f>IF(Table2_3[[#This Row],[Discount Percentage]]&gt;=0.5, "Yes", "No")</f>
        <v>No</v>
      </c>
      <c r="I187">
        <v>0.38</v>
      </c>
      <c r="J187">
        <v>4.3</v>
      </c>
      <c r="K187">
        <v>10911</v>
      </c>
      <c r="L187">
        <f t="shared" si="8"/>
        <v>46917.299999999996</v>
      </c>
      <c r="M187" s="5" t="s">
        <v>1630</v>
      </c>
      <c r="N187" s="5" t="s">
        <v>1631</v>
      </c>
      <c r="O187" s="5" t="s">
        <v>1632</v>
      </c>
    </row>
    <row r="188" spans="1:15">
      <c r="A188" s="5" t="s">
        <v>1637</v>
      </c>
      <c r="B188" s="5" t="s">
        <v>1638</v>
      </c>
      <c r="C188" s="5" t="s">
        <v>13075</v>
      </c>
      <c r="D188">
        <v>949</v>
      </c>
      <c r="E188">
        <v>1999</v>
      </c>
      <c r="F188" t="str">
        <f t="shared" si="6"/>
        <v>&gt; ₹500</v>
      </c>
      <c r="G188" s="4">
        <f t="shared" si="7"/>
        <v>27090448</v>
      </c>
      <c r="H188" t="str">
        <f>IF(Table2_3[[#This Row],[Discount Percentage]]&gt;=0.5, "Yes", "No")</f>
        <v>Yes</v>
      </c>
      <c r="I188">
        <v>0.53</v>
      </c>
      <c r="J188">
        <v>4.4000000000000004</v>
      </c>
      <c r="K188">
        <v>13552</v>
      </c>
      <c r="L188">
        <f t="shared" si="8"/>
        <v>59628.800000000003</v>
      </c>
      <c r="M188" s="5" t="s">
        <v>345</v>
      </c>
      <c r="N188" s="5" t="s">
        <v>346</v>
      </c>
      <c r="O188" s="5" t="s">
        <v>347</v>
      </c>
    </row>
    <row r="189" spans="1:15">
      <c r="A189" s="5" t="s">
        <v>1642</v>
      </c>
      <c r="B189" s="5" t="s">
        <v>1643</v>
      </c>
      <c r="C189" s="5" t="s">
        <v>13075</v>
      </c>
      <c r="D189">
        <v>379</v>
      </c>
      <c r="E189">
        <v>1099</v>
      </c>
      <c r="F189" t="str">
        <f t="shared" si="6"/>
        <v>&gt; ₹500</v>
      </c>
      <c r="G189" s="4">
        <f t="shared" si="7"/>
        <v>3083794</v>
      </c>
      <c r="H189" t="str">
        <f>IF(Table2_3[[#This Row],[Discount Percentage]]&gt;=0.5, "Yes", "No")</f>
        <v>Yes</v>
      </c>
      <c r="I189">
        <v>0.66</v>
      </c>
      <c r="J189">
        <v>4.3</v>
      </c>
      <c r="K189">
        <v>2806</v>
      </c>
      <c r="L189">
        <f t="shared" si="8"/>
        <v>12065.8</v>
      </c>
      <c r="M189" s="5" t="s">
        <v>950</v>
      </c>
      <c r="N189" s="5" t="s">
        <v>951</v>
      </c>
      <c r="O189" s="5" t="s">
        <v>952</v>
      </c>
    </row>
    <row r="190" spans="1:15">
      <c r="A190" s="5" t="s">
        <v>1647</v>
      </c>
      <c r="B190" s="5" t="s">
        <v>1648</v>
      </c>
      <c r="C190" s="5" t="s">
        <v>13078</v>
      </c>
      <c r="D190">
        <v>8990</v>
      </c>
      <c r="E190">
        <v>18990</v>
      </c>
      <c r="F190" t="str">
        <f t="shared" si="6"/>
        <v>&gt; ₹500</v>
      </c>
      <c r="G190" s="4">
        <f t="shared" si="7"/>
        <v>6646500</v>
      </c>
      <c r="H190" t="str">
        <f>IF(Table2_3[[#This Row],[Discount Percentage]]&gt;=0.5, "Yes", "No")</f>
        <v>Yes</v>
      </c>
      <c r="I190">
        <v>0.53</v>
      </c>
      <c r="J190">
        <v>3.9</v>
      </c>
      <c r="K190">
        <v>350</v>
      </c>
      <c r="L190">
        <f t="shared" si="8"/>
        <v>1365</v>
      </c>
      <c r="M190" s="5" t="s">
        <v>1650</v>
      </c>
      <c r="N190" s="5" t="s">
        <v>1651</v>
      </c>
      <c r="O190" s="5" t="s">
        <v>1652</v>
      </c>
    </row>
    <row r="191" spans="1:15">
      <c r="A191" s="5" t="s">
        <v>1657</v>
      </c>
      <c r="B191" s="5" t="s">
        <v>1658</v>
      </c>
      <c r="C191" s="5" t="s">
        <v>13084</v>
      </c>
      <c r="D191">
        <v>486</v>
      </c>
      <c r="E191">
        <v>1999</v>
      </c>
      <c r="F191" t="str">
        <f t="shared" si="6"/>
        <v>&gt; ₹500</v>
      </c>
      <c r="G191" s="4">
        <f t="shared" si="7"/>
        <v>60015977</v>
      </c>
      <c r="H191" t="str">
        <f>IF(Table2_3[[#This Row],[Discount Percentage]]&gt;=0.5, "Yes", "No")</f>
        <v>Yes</v>
      </c>
      <c r="I191">
        <v>0.76</v>
      </c>
      <c r="J191">
        <v>4.2</v>
      </c>
      <c r="K191">
        <v>30023</v>
      </c>
      <c r="L191">
        <f t="shared" si="8"/>
        <v>126096.6</v>
      </c>
      <c r="M191" s="5" t="s">
        <v>1321</v>
      </c>
      <c r="N191" s="5" t="s">
        <v>1322</v>
      </c>
      <c r="O191" s="5" t="s">
        <v>1323</v>
      </c>
    </row>
    <row r="192" spans="1:15">
      <c r="A192" s="5" t="s">
        <v>1662</v>
      </c>
      <c r="B192" s="5" t="s">
        <v>1663</v>
      </c>
      <c r="C192" s="5" t="s">
        <v>13080</v>
      </c>
      <c r="D192">
        <v>5699</v>
      </c>
      <c r="E192">
        <v>11000</v>
      </c>
      <c r="F192" t="str">
        <f t="shared" si="6"/>
        <v>&gt; ₹500</v>
      </c>
      <c r="G192" s="4">
        <f t="shared" si="7"/>
        <v>44033000</v>
      </c>
      <c r="H192" t="str">
        <f>IF(Table2_3[[#This Row],[Discount Percentage]]&gt;=0.5, "Yes", "No")</f>
        <v>No</v>
      </c>
      <c r="I192">
        <v>0.48</v>
      </c>
      <c r="J192">
        <v>4.2</v>
      </c>
      <c r="K192">
        <v>4003</v>
      </c>
      <c r="L192">
        <f t="shared" si="8"/>
        <v>16812.600000000002</v>
      </c>
      <c r="M192" s="5" t="s">
        <v>496</v>
      </c>
      <c r="N192" s="5" t="s">
        <v>497</v>
      </c>
      <c r="O192" s="5" t="s">
        <v>498</v>
      </c>
    </row>
    <row r="193" spans="1:15">
      <c r="A193" s="5" t="s">
        <v>1667</v>
      </c>
      <c r="B193" s="5" t="s">
        <v>1668</v>
      </c>
      <c r="C193" s="5" t="s">
        <v>13075</v>
      </c>
      <c r="D193">
        <v>709</v>
      </c>
      <c r="E193">
        <v>1999</v>
      </c>
      <c r="F193" t="str">
        <f t="shared" si="6"/>
        <v>&gt; ₹500</v>
      </c>
      <c r="G193" s="4">
        <f t="shared" si="7"/>
        <v>357455183</v>
      </c>
      <c r="H193" t="str">
        <f>IF(Table2_3[[#This Row],[Discount Percentage]]&gt;=0.5, "Yes", "No")</f>
        <v>Yes</v>
      </c>
      <c r="I193">
        <v>0.65</v>
      </c>
      <c r="J193">
        <v>4.0999999999999996</v>
      </c>
      <c r="K193">
        <v>178817</v>
      </c>
      <c r="L193">
        <f t="shared" si="8"/>
        <v>733149.7</v>
      </c>
      <c r="M193" s="5" t="s">
        <v>1670</v>
      </c>
      <c r="N193" s="5" t="s">
        <v>1671</v>
      </c>
      <c r="O193" s="5" t="s">
        <v>1672</v>
      </c>
    </row>
    <row r="194" spans="1:15">
      <c r="A194" s="5" t="s">
        <v>1676</v>
      </c>
      <c r="B194" s="5" t="s">
        <v>1677</v>
      </c>
      <c r="C194" s="5" t="s">
        <v>13078</v>
      </c>
      <c r="D194">
        <v>47990</v>
      </c>
      <c r="E194">
        <v>70900</v>
      </c>
      <c r="F194" t="str">
        <f t="shared" ref="F194:F257" si="9">IF(E194&lt;200, "&lt; ₹200", IF(E194&lt;=500, "₹200–₹500", "&gt; ₹500"))</f>
        <v>&gt; ₹500</v>
      </c>
      <c r="G194" s="4">
        <f t="shared" ref="G194:G257" si="10">E194 * K194</f>
        <v>504028100</v>
      </c>
      <c r="H194" t="str">
        <f>IF(Table2_3[[#This Row],[Discount Percentage]]&gt;=0.5, "Yes", "No")</f>
        <v>No</v>
      </c>
      <c r="I194">
        <v>0.32</v>
      </c>
      <c r="J194">
        <v>4.3</v>
      </c>
      <c r="K194">
        <v>7109</v>
      </c>
      <c r="L194">
        <f t="shared" ref="L194:L257" si="11">J194 * K194</f>
        <v>30568.699999999997</v>
      </c>
      <c r="M194" s="5" t="s">
        <v>565</v>
      </c>
      <c r="N194" s="5" t="s">
        <v>566</v>
      </c>
      <c r="O194" s="5" t="s">
        <v>567</v>
      </c>
    </row>
    <row r="195" spans="1:15">
      <c r="A195" s="5" t="s">
        <v>1680</v>
      </c>
      <c r="B195" s="5" t="s">
        <v>1681</v>
      </c>
      <c r="C195" s="5" t="s">
        <v>13079</v>
      </c>
      <c r="D195">
        <v>299</v>
      </c>
      <c r="E195">
        <v>1199</v>
      </c>
      <c r="F195" t="str">
        <f t="shared" si="9"/>
        <v>&gt; ₹500</v>
      </c>
      <c r="G195" s="4">
        <f t="shared" si="10"/>
        <v>587510</v>
      </c>
      <c r="H195" t="str">
        <f>IF(Table2_3[[#This Row],[Discount Percentage]]&gt;=0.5, "Yes", "No")</f>
        <v>Yes</v>
      </c>
      <c r="I195">
        <v>0.75</v>
      </c>
      <c r="J195">
        <v>3.7</v>
      </c>
      <c r="K195">
        <v>490</v>
      </c>
      <c r="L195">
        <f t="shared" si="11"/>
        <v>1813</v>
      </c>
      <c r="M195" s="5" t="s">
        <v>1683</v>
      </c>
      <c r="N195" s="5" t="s">
        <v>1684</v>
      </c>
      <c r="O195" s="5" t="s">
        <v>1685</v>
      </c>
    </row>
    <row r="196" spans="1:15">
      <c r="A196" s="5" t="s">
        <v>1690</v>
      </c>
      <c r="B196" s="5" t="s">
        <v>1691</v>
      </c>
      <c r="C196" s="5" t="s">
        <v>13075</v>
      </c>
      <c r="D196">
        <v>320</v>
      </c>
      <c r="E196">
        <v>599</v>
      </c>
      <c r="F196" t="str">
        <f t="shared" si="9"/>
        <v>&gt; ₹500</v>
      </c>
      <c r="G196" s="4">
        <f t="shared" si="10"/>
        <v>294109</v>
      </c>
      <c r="H196" t="str">
        <f>IF(Table2_3[[#This Row],[Discount Percentage]]&gt;=0.5, "Yes", "No")</f>
        <v>No</v>
      </c>
      <c r="I196">
        <v>0.47</v>
      </c>
      <c r="J196">
        <v>4.0999999999999996</v>
      </c>
      <c r="K196">
        <v>491</v>
      </c>
      <c r="L196">
        <f t="shared" si="11"/>
        <v>2013.1</v>
      </c>
      <c r="M196" s="5" t="s">
        <v>1693</v>
      </c>
      <c r="N196" s="5" t="s">
        <v>1694</v>
      </c>
      <c r="O196" s="5" t="s">
        <v>1695</v>
      </c>
    </row>
    <row r="197" spans="1:15">
      <c r="A197" s="5" t="s">
        <v>1700</v>
      </c>
      <c r="B197" s="5" t="s">
        <v>1701</v>
      </c>
      <c r="C197" s="5" t="s">
        <v>13075</v>
      </c>
      <c r="D197">
        <v>139</v>
      </c>
      <c r="E197">
        <v>549</v>
      </c>
      <c r="F197" t="str">
        <f t="shared" si="9"/>
        <v>&gt; ₹500</v>
      </c>
      <c r="G197" s="4">
        <f t="shared" si="10"/>
        <v>33489</v>
      </c>
      <c r="H197" t="str">
        <f>IF(Table2_3[[#This Row],[Discount Percentage]]&gt;=0.5, "Yes", "No")</f>
        <v>Yes</v>
      </c>
      <c r="I197">
        <v>0.75</v>
      </c>
      <c r="J197">
        <v>3.9</v>
      </c>
      <c r="K197">
        <v>61</v>
      </c>
      <c r="L197">
        <f t="shared" si="11"/>
        <v>237.9</v>
      </c>
      <c r="M197" s="5" t="s">
        <v>1703</v>
      </c>
      <c r="N197" s="5" t="s">
        <v>1704</v>
      </c>
      <c r="O197" s="5" t="s">
        <v>1705</v>
      </c>
    </row>
    <row r="198" spans="1:15">
      <c r="A198" s="5" t="s">
        <v>1710</v>
      </c>
      <c r="B198" s="5" t="s">
        <v>1711</v>
      </c>
      <c r="C198" s="5" t="s">
        <v>13075</v>
      </c>
      <c r="D198">
        <v>129</v>
      </c>
      <c r="E198">
        <v>249</v>
      </c>
      <c r="F198" t="str">
        <f t="shared" si="9"/>
        <v>₹200–₹500</v>
      </c>
      <c r="G198" s="4">
        <f t="shared" si="10"/>
        <v>2335122</v>
      </c>
      <c r="H198" t="str">
        <f>IF(Table2_3[[#This Row],[Discount Percentage]]&gt;=0.5, "Yes", "No")</f>
        <v>No</v>
      </c>
      <c r="I198">
        <v>0.48</v>
      </c>
      <c r="J198">
        <v>4</v>
      </c>
      <c r="K198">
        <v>9378</v>
      </c>
      <c r="L198">
        <f t="shared" si="11"/>
        <v>37512</v>
      </c>
      <c r="M198" s="5" t="s">
        <v>222</v>
      </c>
      <c r="N198" s="5" t="s">
        <v>223</v>
      </c>
      <c r="O198" s="5" t="s">
        <v>224</v>
      </c>
    </row>
    <row r="199" spans="1:15">
      <c r="A199" s="5" t="s">
        <v>1715</v>
      </c>
      <c r="B199" s="5" t="s">
        <v>1716</v>
      </c>
      <c r="C199" s="5" t="s">
        <v>13078</v>
      </c>
      <c r="D199">
        <v>24999</v>
      </c>
      <c r="E199">
        <v>35999</v>
      </c>
      <c r="F199" t="str">
        <f t="shared" si="9"/>
        <v>&gt; ₹500</v>
      </c>
      <c r="G199" s="4">
        <f t="shared" si="10"/>
        <v>1182207160</v>
      </c>
      <c r="H199" t="str">
        <f>IF(Table2_3[[#This Row],[Discount Percentage]]&gt;=0.5, "Yes", "No")</f>
        <v>No</v>
      </c>
      <c r="I199">
        <v>0.31</v>
      </c>
      <c r="J199">
        <v>4.2</v>
      </c>
      <c r="K199">
        <v>32840</v>
      </c>
      <c r="L199">
        <f t="shared" si="11"/>
        <v>137928</v>
      </c>
      <c r="M199" s="5" t="s">
        <v>157</v>
      </c>
      <c r="N199" s="5" t="s">
        <v>158</v>
      </c>
      <c r="O199" s="5" t="s">
        <v>159</v>
      </c>
    </row>
    <row r="200" spans="1:15">
      <c r="A200" s="5" t="s">
        <v>1720</v>
      </c>
      <c r="B200" s="5" t="s">
        <v>1721</v>
      </c>
      <c r="C200" s="5" t="s">
        <v>13075</v>
      </c>
      <c r="D200">
        <v>999</v>
      </c>
      <c r="E200">
        <v>1699</v>
      </c>
      <c r="F200" t="str">
        <f t="shared" si="9"/>
        <v>&gt; ₹500</v>
      </c>
      <c r="G200" s="4">
        <f t="shared" si="10"/>
        <v>12433282</v>
      </c>
      <c r="H200" t="str">
        <f>IF(Table2_3[[#This Row],[Discount Percentage]]&gt;=0.5, "Yes", "No")</f>
        <v>No</v>
      </c>
      <c r="I200">
        <v>0.41</v>
      </c>
      <c r="J200">
        <v>4.4000000000000004</v>
      </c>
      <c r="K200">
        <v>7318</v>
      </c>
      <c r="L200">
        <f t="shared" si="11"/>
        <v>32199.200000000004</v>
      </c>
      <c r="M200" s="5" t="s">
        <v>1723</v>
      </c>
      <c r="N200" s="5" t="s">
        <v>1724</v>
      </c>
      <c r="O200" s="5" t="s">
        <v>1725</v>
      </c>
    </row>
    <row r="201" spans="1:15">
      <c r="A201" s="5" t="s">
        <v>1730</v>
      </c>
      <c r="B201" s="5" t="s">
        <v>1731</v>
      </c>
      <c r="C201" s="5" t="s">
        <v>13075</v>
      </c>
      <c r="D201">
        <v>225</v>
      </c>
      <c r="E201">
        <v>499</v>
      </c>
      <c r="F201" t="str">
        <f t="shared" si="9"/>
        <v>₹200–₹500</v>
      </c>
      <c r="G201" s="4">
        <f t="shared" si="10"/>
        <v>393711</v>
      </c>
      <c r="H201" t="str">
        <f>IF(Table2_3[[#This Row],[Discount Percentage]]&gt;=0.5, "Yes", "No")</f>
        <v>Yes</v>
      </c>
      <c r="I201">
        <v>0.55000000000000004</v>
      </c>
      <c r="J201">
        <v>4.0999999999999996</v>
      </c>
      <c r="K201">
        <v>789</v>
      </c>
      <c r="L201">
        <f t="shared" si="11"/>
        <v>3234.8999999999996</v>
      </c>
      <c r="M201" s="5" t="s">
        <v>1733</v>
      </c>
      <c r="N201" s="5" t="s">
        <v>1734</v>
      </c>
      <c r="O201" s="5" t="s">
        <v>1735</v>
      </c>
    </row>
    <row r="202" spans="1:15">
      <c r="A202" s="5" t="s">
        <v>1740</v>
      </c>
      <c r="B202" s="5" t="s">
        <v>1741</v>
      </c>
      <c r="C202" s="5" t="s">
        <v>13079</v>
      </c>
      <c r="D202">
        <v>547</v>
      </c>
      <c r="E202">
        <v>2999</v>
      </c>
      <c r="F202" t="str">
        <f t="shared" si="9"/>
        <v>&gt; ₹500</v>
      </c>
      <c r="G202" s="4">
        <f t="shared" si="10"/>
        <v>1220593</v>
      </c>
      <c r="H202" t="str">
        <f>IF(Table2_3[[#This Row],[Discount Percentage]]&gt;=0.5, "Yes", "No")</f>
        <v>Yes</v>
      </c>
      <c r="I202">
        <v>0.82</v>
      </c>
      <c r="J202">
        <v>4.3</v>
      </c>
      <c r="K202">
        <v>407</v>
      </c>
      <c r="L202">
        <f t="shared" si="11"/>
        <v>1750.1</v>
      </c>
      <c r="M202" s="5" t="s">
        <v>1743</v>
      </c>
      <c r="N202" s="5" t="s">
        <v>1744</v>
      </c>
      <c r="O202" s="5" t="s">
        <v>1745</v>
      </c>
    </row>
    <row r="203" spans="1:15">
      <c r="A203" s="5" t="s">
        <v>1750</v>
      </c>
      <c r="B203" s="5" t="s">
        <v>1751</v>
      </c>
      <c r="C203" s="5" t="s">
        <v>13075</v>
      </c>
      <c r="D203">
        <v>259</v>
      </c>
      <c r="E203">
        <v>699</v>
      </c>
      <c r="F203" t="str">
        <f t="shared" si="9"/>
        <v>&gt; ₹500</v>
      </c>
      <c r="G203" s="4">
        <f t="shared" si="10"/>
        <v>1676901</v>
      </c>
      <c r="H203" t="str">
        <f>IF(Table2_3[[#This Row],[Discount Percentage]]&gt;=0.5, "Yes", "No")</f>
        <v>Yes</v>
      </c>
      <c r="I203">
        <v>0.63</v>
      </c>
      <c r="J203">
        <v>3.8</v>
      </c>
      <c r="K203">
        <v>2399</v>
      </c>
      <c r="L203">
        <f t="shared" si="11"/>
        <v>9116.1999999999989</v>
      </c>
      <c r="M203" s="5" t="s">
        <v>1753</v>
      </c>
      <c r="N203" s="5" t="s">
        <v>1754</v>
      </c>
      <c r="O203" s="5" t="s">
        <v>1755</v>
      </c>
    </row>
    <row r="204" spans="1:15">
      <c r="A204" s="5" t="s">
        <v>1760</v>
      </c>
      <c r="B204" s="5" t="s">
        <v>1761</v>
      </c>
      <c r="C204" s="5" t="s">
        <v>13079</v>
      </c>
      <c r="D204">
        <v>239</v>
      </c>
      <c r="E204">
        <v>699</v>
      </c>
      <c r="F204" t="str">
        <f t="shared" si="9"/>
        <v>&gt; ₹500</v>
      </c>
      <c r="G204" s="4">
        <f t="shared" si="10"/>
        <v>1845360</v>
      </c>
      <c r="H204" t="str">
        <f>IF(Table2_3[[#This Row],[Discount Percentage]]&gt;=0.5, "Yes", "No")</f>
        <v>Yes</v>
      </c>
      <c r="I204">
        <v>0.66</v>
      </c>
      <c r="J204">
        <v>4.4000000000000004</v>
      </c>
      <c r="K204">
        <v>2640</v>
      </c>
      <c r="L204">
        <f t="shared" si="11"/>
        <v>11616.000000000002</v>
      </c>
      <c r="M204" s="5" t="s">
        <v>1763</v>
      </c>
      <c r="N204" s="5" t="s">
        <v>1764</v>
      </c>
      <c r="O204" s="5" t="s">
        <v>1765</v>
      </c>
    </row>
    <row r="205" spans="1:15">
      <c r="A205" s="5" t="s">
        <v>1770</v>
      </c>
      <c r="B205" s="5" t="s">
        <v>1771</v>
      </c>
      <c r="C205" s="5" t="s">
        <v>13079</v>
      </c>
      <c r="D205">
        <v>349</v>
      </c>
      <c r="E205">
        <v>999</v>
      </c>
      <c r="F205" t="str">
        <f t="shared" si="9"/>
        <v>&gt; ₹500</v>
      </c>
      <c r="G205" s="4">
        <f t="shared" si="10"/>
        <v>838161</v>
      </c>
      <c r="H205" t="str">
        <f>IF(Table2_3[[#This Row],[Discount Percentage]]&gt;=0.5, "Yes", "No")</f>
        <v>Yes</v>
      </c>
      <c r="I205">
        <v>0.65</v>
      </c>
      <c r="J205">
        <v>4</v>
      </c>
      <c r="K205">
        <v>839</v>
      </c>
      <c r="L205">
        <f t="shared" si="11"/>
        <v>3356</v>
      </c>
      <c r="M205" s="5" t="s">
        <v>1773</v>
      </c>
      <c r="N205" s="5" t="s">
        <v>1774</v>
      </c>
      <c r="O205" s="5" t="s">
        <v>1775</v>
      </c>
    </row>
    <row r="206" spans="1:15">
      <c r="A206" s="5" t="s">
        <v>1780</v>
      </c>
      <c r="B206" s="5" t="s">
        <v>1781</v>
      </c>
      <c r="C206" s="5" t="s">
        <v>13077</v>
      </c>
      <c r="D206">
        <v>467</v>
      </c>
      <c r="E206">
        <v>599</v>
      </c>
      <c r="F206" t="str">
        <f t="shared" si="9"/>
        <v>&gt; ₹500</v>
      </c>
      <c r="G206" s="4">
        <f t="shared" si="10"/>
        <v>26388346</v>
      </c>
      <c r="H206" t="str">
        <f>IF(Table2_3[[#This Row],[Discount Percentage]]&gt;=0.5, "Yes", "No")</f>
        <v>No</v>
      </c>
      <c r="I206">
        <v>0.22</v>
      </c>
      <c r="J206">
        <v>4.4000000000000004</v>
      </c>
      <c r="K206">
        <v>44054</v>
      </c>
      <c r="L206">
        <f t="shared" si="11"/>
        <v>193837.6</v>
      </c>
      <c r="M206" s="5" t="s">
        <v>1783</v>
      </c>
      <c r="N206" s="5" t="s">
        <v>1784</v>
      </c>
      <c r="O206" s="5" t="s">
        <v>1785</v>
      </c>
    </row>
    <row r="207" spans="1:15">
      <c r="A207" s="5" t="s">
        <v>1790</v>
      </c>
      <c r="B207" s="5" t="s">
        <v>1791</v>
      </c>
      <c r="C207" s="5" t="s">
        <v>13075</v>
      </c>
      <c r="D207">
        <v>449</v>
      </c>
      <c r="E207">
        <v>599</v>
      </c>
      <c r="F207" t="str">
        <f t="shared" si="9"/>
        <v>&gt; ₹500</v>
      </c>
      <c r="G207" s="4">
        <f t="shared" si="10"/>
        <v>1935369</v>
      </c>
      <c r="H207" t="str">
        <f>IF(Table2_3[[#This Row],[Discount Percentage]]&gt;=0.5, "Yes", "No")</f>
        <v>No</v>
      </c>
      <c r="I207">
        <v>0.25</v>
      </c>
      <c r="J207">
        <v>4</v>
      </c>
      <c r="K207">
        <v>3231</v>
      </c>
      <c r="L207">
        <f t="shared" si="11"/>
        <v>12924</v>
      </c>
      <c r="M207" s="5" t="s">
        <v>1793</v>
      </c>
      <c r="N207" s="5" t="s">
        <v>1794</v>
      </c>
      <c r="O207" s="5" t="s">
        <v>1795</v>
      </c>
    </row>
    <row r="208" spans="1:15">
      <c r="A208" s="5" t="s">
        <v>1800</v>
      </c>
      <c r="B208" s="5" t="s">
        <v>1801</v>
      </c>
      <c r="C208" s="5" t="s">
        <v>13078</v>
      </c>
      <c r="D208">
        <v>11990</v>
      </c>
      <c r="E208">
        <v>31990</v>
      </c>
      <c r="F208" t="str">
        <f t="shared" si="9"/>
        <v>&gt; ₹500</v>
      </c>
      <c r="G208" s="4">
        <f t="shared" si="10"/>
        <v>2047360</v>
      </c>
      <c r="H208" t="str">
        <f>IF(Table2_3[[#This Row],[Discount Percentage]]&gt;=0.5, "Yes", "No")</f>
        <v>Yes</v>
      </c>
      <c r="I208">
        <v>0.63</v>
      </c>
      <c r="J208">
        <v>4.2</v>
      </c>
      <c r="K208">
        <v>64</v>
      </c>
      <c r="L208">
        <f t="shared" si="11"/>
        <v>268.8</v>
      </c>
      <c r="M208" s="5" t="s">
        <v>1802</v>
      </c>
      <c r="N208" s="5" t="s">
        <v>1803</v>
      </c>
      <c r="O208" s="5" t="s">
        <v>1804</v>
      </c>
    </row>
    <row r="209" spans="1:15">
      <c r="A209" s="5" t="s">
        <v>1809</v>
      </c>
      <c r="B209" s="5" t="s">
        <v>1810</v>
      </c>
      <c r="C209" s="5" t="s">
        <v>13075</v>
      </c>
      <c r="D209">
        <v>350</v>
      </c>
      <c r="E209">
        <v>599</v>
      </c>
      <c r="F209" t="str">
        <f t="shared" si="9"/>
        <v>&gt; ₹500</v>
      </c>
      <c r="G209" s="4">
        <f t="shared" si="10"/>
        <v>4980086</v>
      </c>
      <c r="H209" t="str">
        <f>IF(Table2_3[[#This Row],[Discount Percentage]]&gt;=0.5, "Yes", "No")</f>
        <v>No</v>
      </c>
      <c r="I209">
        <v>0.42</v>
      </c>
      <c r="J209">
        <v>3.9</v>
      </c>
      <c r="K209">
        <v>8314</v>
      </c>
      <c r="L209">
        <f t="shared" si="11"/>
        <v>32424.6</v>
      </c>
      <c r="M209" s="5" t="s">
        <v>1812</v>
      </c>
      <c r="N209" s="5" t="s">
        <v>1813</v>
      </c>
      <c r="O209" s="5" t="s">
        <v>1814</v>
      </c>
    </row>
    <row r="210" spans="1:15">
      <c r="A210" s="5" t="s">
        <v>1819</v>
      </c>
      <c r="B210" s="5" t="s">
        <v>1820</v>
      </c>
      <c r="C210" s="5" t="s">
        <v>13075</v>
      </c>
      <c r="D210">
        <v>252</v>
      </c>
      <c r="E210">
        <v>999</v>
      </c>
      <c r="F210" t="str">
        <f t="shared" si="9"/>
        <v>&gt; ₹500</v>
      </c>
      <c r="G210" s="4">
        <f t="shared" si="10"/>
        <v>2246751</v>
      </c>
      <c r="H210" t="str">
        <f>IF(Table2_3[[#This Row],[Discount Percentage]]&gt;=0.5, "Yes", "No")</f>
        <v>Yes</v>
      </c>
      <c r="I210">
        <v>0.75</v>
      </c>
      <c r="J210">
        <v>3.7</v>
      </c>
      <c r="K210">
        <v>2249</v>
      </c>
      <c r="L210">
        <f t="shared" si="11"/>
        <v>8321.3000000000011</v>
      </c>
      <c r="M210" s="5" t="s">
        <v>1822</v>
      </c>
      <c r="N210" s="5" t="s">
        <v>1823</v>
      </c>
      <c r="O210" s="5" t="s">
        <v>1824</v>
      </c>
    </row>
    <row r="211" spans="1:15">
      <c r="A211" s="5" t="s">
        <v>1829</v>
      </c>
      <c r="B211" s="5" t="s">
        <v>1830</v>
      </c>
      <c r="C211" s="5" t="s">
        <v>13079</v>
      </c>
      <c r="D211">
        <v>204</v>
      </c>
      <c r="E211">
        <v>599</v>
      </c>
      <c r="F211" t="str">
        <f t="shared" si="9"/>
        <v>&gt; ₹500</v>
      </c>
      <c r="G211" s="4">
        <f t="shared" si="10"/>
        <v>203061</v>
      </c>
      <c r="H211" t="str">
        <f>IF(Table2_3[[#This Row],[Discount Percentage]]&gt;=0.5, "Yes", "No")</f>
        <v>Yes</v>
      </c>
      <c r="I211">
        <v>0.66</v>
      </c>
      <c r="J211">
        <v>3.6</v>
      </c>
      <c r="K211">
        <v>339</v>
      </c>
      <c r="L211">
        <f t="shared" si="11"/>
        <v>1220.4000000000001</v>
      </c>
      <c r="M211" s="5" t="s">
        <v>1832</v>
      </c>
      <c r="N211" s="5" t="s">
        <v>1833</v>
      </c>
      <c r="O211" s="5" t="s">
        <v>1834</v>
      </c>
    </row>
    <row r="212" spans="1:15">
      <c r="A212" s="5" t="s">
        <v>1839</v>
      </c>
      <c r="B212" s="5" t="s">
        <v>1840</v>
      </c>
      <c r="C212" s="5" t="s">
        <v>13085</v>
      </c>
      <c r="D212">
        <v>6490</v>
      </c>
      <c r="E212">
        <v>9990</v>
      </c>
      <c r="F212" t="str">
        <f t="shared" si="9"/>
        <v>&gt; ₹500</v>
      </c>
      <c r="G212" s="4">
        <f t="shared" si="10"/>
        <v>269730</v>
      </c>
      <c r="H212" t="str">
        <f>IF(Table2_3[[#This Row],[Discount Percentage]]&gt;=0.5, "Yes", "No")</f>
        <v>No</v>
      </c>
      <c r="I212">
        <v>0.35</v>
      </c>
      <c r="J212">
        <v>4</v>
      </c>
      <c r="K212">
        <v>27</v>
      </c>
      <c r="L212">
        <f t="shared" si="11"/>
        <v>108</v>
      </c>
      <c r="M212" s="5" t="s">
        <v>1842</v>
      </c>
      <c r="N212" s="5" t="s">
        <v>1843</v>
      </c>
      <c r="O212" s="5" t="s">
        <v>1844</v>
      </c>
    </row>
    <row r="213" spans="1:15">
      <c r="A213" s="5" t="s">
        <v>1849</v>
      </c>
      <c r="B213" s="5" t="s">
        <v>1850</v>
      </c>
      <c r="C213" s="5" t="s">
        <v>13079</v>
      </c>
      <c r="D213">
        <v>235</v>
      </c>
      <c r="E213">
        <v>599</v>
      </c>
      <c r="F213" t="str">
        <f t="shared" si="9"/>
        <v>&gt; ₹500</v>
      </c>
      <c r="G213" s="4">
        <f t="shared" si="10"/>
        <v>118003</v>
      </c>
      <c r="H213" t="str">
        <f>IF(Table2_3[[#This Row],[Discount Percentage]]&gt;=0.5, "Yes", "No")</f>
        <v>Yes</v>
      </c>
      <c r="I213">
        <v>0.61</v>
      </c>
      <c r="J213">
        <v>3.5</v>
      </c>
      <c r="K213">
        <v>197</v>
      </c>
      <c r="L213">
        <f t="shared" si="11"/>
        <v>689.5</v>
      </c>
      <c r="M213" s="5" t="s">
        <v>1852</v>
      </c>
      <c r="N213" s="5" t="s">
        <v>1853</v>
      </c>
      <c r="O213" s="5" t="s">
        <v>1854</v>
      </c>
    </row>
    <row r="214" spans="1:15">
      <c r="A214" s="5" t="s">
        <v>1859</v>
      </c>
      <c r="B214" s="5" t="s">
        <v>1860</v>
      </c>
      <c r="C214" s="5" t="s">
        <v>13075</v>
      </c>
      <c r="D214">
        <v>299</v>
      </c>
      <c r="E214">
        <v>800</v>
      </c>
      <c r="F214" t="str">
        <f t="shared" si="9"/>
        <v>&gt; ₹500</v>
      </c>
      <c r="G214" s="4">
        <f t="shared" si="10"/>
        <v>59981600</v>
      </c>
      <c r="H214" t="str">
        <f>IF(Table2_3[[#This Row],[Discount Percentage]]&gt;=0.5, "Yes", "No")</f>
        <v>Yes</v>
      </c>
      <c r="I214">
        <v>0.63</v>
      </c>
      <c r="J214">
        <v>4.5</v>
      </c>
      <c r="K214">
        <v>74977</v>
      </c>
      <c r="L214">
        <f t="shared" si="11"/>
        <v>337396.5</v>
      </c>
      <c r="M214" s="5" t="s">
        <v>291</v>
      </c>
      <c r="N214" s="5" t="s">
        <v>292</v>
      </c>
      <c r="O214" s="5" t="s">
        <v>293</v>
      </c>
    </row>
    <row r="215" spans="1:15">
      <c r="A215" s="5" t="s">
        <v>1864</v>
      </c>
      <c r="B215" s="5" t="s">
        <v>1865</v>
      </c>
      <c r="C215" s="5" t="s">
        <v>13075</v>
      </c>
      <c r="D215">
        <v>799</v>
      </c>
      <c r="E215">
        <v>1999</v>
      </c>
      <c r="F215" t="str">
        <f t="shared" si="9"/>
        <v>&gt; ₹500</v>
      </c>
      <c r="G215" s="4">
        <f t="shared" si="10"/>
        <v>17157417</v>
      </c>
      <c r="H215" t="str">
        <f>IF(Table2_3[[#This Row],[Discount Percentage]]&gt;=0.5, "Yes", "No")</f>
        <v>Yes</v>
      </c>
      <c r="I215">
        <v>0.6</v>
      </c>
      <c r="J215">
        <v>4.2</v>
      </c>
      <c r="K215">
        <v>8583</v>
      </c>
      <c r="L215">
        <f t="shared" si="11"/>
        <v>36048.6</v>
      </c>
      <c r="M215" s="5" t="s">
        <v>1867</v>
      </c>
      <c r="N215" s="5" t="s">
        <v>1868</v>
      </c>
      <c r="O215" s="5" t="s">
        <v>1869</v>
      </c>
    </row>
    <row r="216" spans="1:15">
      <c r="A216" s="5" t="s">
        <v>1874</v>
      </c>
      <c r="B216" s="5" t="s">
        <v>1875</v>
      </c>
      <c r="C216" s="5" t="s">
        <v>13079</v>
      </c>
      <c r="D216">
        <v>299</v>
      </c>
      <c r="E216">
        <v>999</v>
      </c>
      <c r="F216" t="str">
        <f t="shared" si="9"/>
        <v>&gt; ₹500</v>
      </c>
      <c r="G216" s="4">
        <f t="shared" si="10"/>
        <v>927072</v>
      </c>
      <c r="H216" t="str">
        <f>IF(Table2_3[[#This Row],[Discount Percentage]]&gt;=0.5, "Yes", "No")</f>
        <v>Yes</v>
      </c>
      <c r="I216">
        <v>0.7</v>
      </c>
      <c r="J216">
        <v>3.8</v>
      </c>
      <c r="K216">
        <v>928</v>
      </c>
      <c r="L216">
        <f t="shared" si="11"/>
        <v>3526.3999999999996</v>
      </c>
      <c r="M216" s="5" t="s">
        <v>1877</v>
      </c>
      <c r="N216" s="5" t="s">
        <v>1878</v>
      </c>
      <c r="O216" s="5" t="s">
        <v>1879</v>
      </c>
    </row>
    <row r="217" spans="1:15">
      <c r="A217" s="5" t="s">
        <v>1884</v>
      </c>
      <c r="B217" s="5" t="s">
        <v>1885</v>
      </c>
      <c r="C217" s="5" t="s">
        <v>13080</v>
      </c>
      <c r="D217">
        <v>6999</v>
      </c>
      <c r="E217">
        <v>16990</v>
      </c>
      <c r="F217" t="str">
        <f t="shared" si="9"/>
        <v>&gt; ₹500</v>
      </c>
      <c r="G217" s="4">
        <f t="shared" si="10"/>
        <v>1868900</v>
      </c>
      <c r="H217" t="str">
        <f>IF(Table2_3[[#This Row],[Discount Percentage]]&gt;=0.5, "Yes", "No")</f>
        <v>Yes</v>
      </c>
      <c r="I217">
        <v>0.59</v>
      </c>
      <c r="J217">
        <v>3.8</v>
      </c>
      <c r="K217">
        <v>110</v>
      </c>
      <c r="L217">
        <f t="shared" si="11"/>
        <v>418</v>
      </c>
      <c r="M217" s="5" t="s">
        <v>1887</v>
      </c>
      <c r="N217" s="5" t="s">
        <v>1888</v>
      </c>
      <c r="O217" s="5" t="s">
        <v>1889</v>
      </c>
    </row>
    <row r="218" spans="1:15">
      <c r="A218" s="5" t="s">
        <v>1894</v>
      </c>
      <c r="B218" s="5" t="s">
        <v>1895</v>
      </c>
      <c r="C218" s="5" t="s">
        <v>13078</v>
      </c>
      <c r="D218">
        <v>42999</v>
      </c>
      <c r="E218">
        <v>59999</v>
      </c>
      <c r="F218" t="str">
        <f t="shared" si="9"/>
        <v>&gt; ₹500</v>
      </c>
      <c r="G218" s="4">
        <f t="shared" si="10"/>
        <v>405173247</v>
      </c>
      <c r="H218" t="str">
        <f>IF(Table2_3[[#This Row],[Discount Percentage]]&gt;=0.5, "Yes", "No")</f>
        <v>No</v>
      </c>
      <c r="I218">
        <v>0.28000000000000003</v>
      </c>
      <c r="J218">
        <v>4.0999999999999996</v>
      </c>
      <c r="K218">
        <v>6753</v>
      </c>
      <c r="L218">
        <f t="shared" si="11"/>
        <v>27687.3</v>
      </c>
      <c r="M218" s="5" t="s">
        <v>1897</v>
      </c>
      <c r="N218" s="5" t="s">
        <v>1898</v>
      </c>
      <c r="O218" s="5" t="s">
        <v>1899</v>
      </c>
    </row>
    <row r="219" spans="1:15">
      <c r="A219" s="5" t="s">
        <v>1904</v>
      </c>
      <c r="B219" s="5" t="s">
        <v>1905</v>
      </c>
      <c r="C219" s="5" t="s">
        <v>13077</v>
      </c>
      <c r="D219">
        <v>173</v>
      </c>
      <c r="E219">
        <v>999</v>
      </c>
      <c r="F219" t="str">
        <f t="shared" si="9"/>
        <v>&gt; ₹500</v>
      </c>
      <c r="G219" s="4">
        <f t="shared" si="10"/>
        <v>1235763</v>
      </c>
      <c r="H219" t="str">
        <f>IF(Table2_3[[#This Row],[Discount Percentage]]&gt;=0.5, "Yes", "No")</f>
        <v>Yes</v>
      </c>
      <c r="I219">
        <v>0.83</v>
      </c>
      <c r="J219">
        <v>4.3</v>
      </c>
      <c r="K219">
        <v>1237</v>
      </c>
      <c r="L219">
        <f t="shared" si="11"/>
        <v>5319.0999999999995</v>
      </c>
      <c r="M219" s="5" t="s">
        <v>1907</v>
      </c>
      <c r="N219" s="5" t="s">
        <v>1908</v>
      </c>
      <c r="O219" s="5" t="s">
        <v>1909</v>
      </c>
    </row>
    <row r="220" spans="1:15">
      <c r="A220" s="5" t="s">
        <v>1914</v>
      </c>
      <c r="B220" s="5" t="s">
        <v>1915</v>
      </c>
      <c r="C220" s="5" t="s">
        <v>13086</v>
      </c>
      <c r="D220">
        <v>209</v>
      </c>
      <c r="E220">
        <v>600</v>
      </c>
      <c r="F220" t="str">
        <f t="shared" si="9"/>
        <v>&gt; ₹500</v>
      </c>
      <c r="G220" s="4">
        <f t="shared" si="10"/>
        <v>11323200</v>
      </c>
      <c r="H220" t="str">
        <f>IF(Table2_3[[#This Row],[Discount Percentage]]&gt;=0.5, "Yes", "No")</f>
        <v>Yes</v>
      </c>
      <c r="I220">
        <v>0.65</v>
      </c>
      <c r="J220">
        <v>4.4000000000000004</v>
      </c>
      <c r="K220">
        <v>18872</v>
      </c>
      <c r="L220">
        <f t="shared" si="11"/>
        <v>83036.800000000003</v>
      </c>
      <c r="M220" s="5" t="s">
        <v>1918</v>
      </c>
      <c r="N220" s="5" t="s">
        <v>1919</v>
      </c>
      <c r="O220" s="5" t="s">
        <v>1920</v>
      </c>
    </row>
    <row r="221" spans="1:15">
      <c r="A221" s="5" t="s">
        <v>1925</v>
      </c>
      <c r="B221" s="5" t="s">
        <v>1926</v>
      </c>
      <c r="C221" s="5" t="s">
        <v>13075</v>
      </c>
      <c r="D221">
        <v>848.99</v>
      </c>
      <c r="E221">
        <v>1490</v>
      </c>
      <c r="F221" t="str">
        <f t="shared" si="9"/>
        <v>&gt; ₹500</v>
      </c>
      <c r="G221" s="4">
        <f t="shared" si="10"/>
        <v>530440</v>
      </c>
      <c r="H221" t="str">
        <f>IF(Table2_3[[#This Row],[Discount Percentage]]&gt;=0.5, "Yes", "No")</f>
        <v>No</v>
      </c>
      <c r="I221">
        <v>0.43</v>
      </c>
      <c r="J221">
        <v>3.9</v>
      </c>
      <c r="K221">
        <v>356</v>
      </c>
      <c r="L221">
        <f t="shared" si="11"/>
        <v>1388.3999999999999</v>
      </c>
      <c r="M221" s="5" t="s">
        <v>1928</v>
      </c>
      <c r="N221" s="5" t="s">
        <v>1929</v>
      </c>
      <c r="O221" s="5" t="s">
        <v>1930</v>
      </c>
    </row>
    <row r="222" spans="1:15">
      <c r="A222" s="5" t="s">
        <v>1935</v>
      </c>
      <c r="B222" s="5" t="s">
        <v>1936</v>
      </c>
      <c r="C222" s="5" t="s">
        <v>13075</v>
      </c>
      <c r="D222">
        <v>649</v>
      </c>
      <c r="E222">
        <v>1999</v>
      </c>
      <c r="F222" t="str">
        <f t="shared" si="9"/>
        <v>&gt; ₹500</v>
      </c>
      <c r="G222" s="4">
        <f t="shared" si="10"/>
        <v>48513731</v>
      </c>
      <c r="H222" t="str">
        <f>IF(Table2_3[[#This Row],[Discount Percentage]]&gt;=0.5, "Yes", "No")</f>
        <v>Yes</v>
      </c>
      <c r="I222">
        <v>0.68</v>
      </c>
      <c r="J222">
        <v>4.2</v>
      </c>
      <c r="K222">
        <v>24269</v>
      </c>
      <c r="L222">
        <f t="shared" si="11"/>
        <v>101929.8</v>
      </c>
      <c r="M222" s="5" t="s">
        <v>6</v>
      </c>
      <c r="N222" s="5" t="s">
        <v>7</v>
      </c>
      <c r="O222" s="5" t="s">
        <v>8</v>
      </c>
    </row>
    <row r="223" spans="1:15">
      <c r="A223" s="5" t="s">
        <v>1940</v>
      </c>
      <c r="B223" s="5" t="s">
        <v>1941</v>
      </c>
      <c r="C223" s="5" t="s">
        <v>13079</v>
      </c>
      <c r="D223">
        <v>299</v>
      </c>
      <c r="E223">
        <v>899</v>
      </c>
      <c r="F223" t="str">
        <f t="shared" si="9"/>
        <v>&gt; ₹500</v>
      </c>
      <c r="G223" s="4">
        <f t="shared" si="10"/>
        <v>382075</v>
      </c>
      <c r="H223" t="str">
        <f>IF(Table2_3[[#This Row],[Discount Percentage]]&gt;=0.5, "Yes", "No")</f>
        <v>Yes</v>
      </c>
      <c r="I223">
        <v>0.67</v>
      </c>
      <c r="J223">
        <v>3.8</v>
      </c>
      <c r="K223">
        <v>425</v>
      </c>
      <c r="L223">
        <f t="shared" si="11"/>
        <v>1615</v>
      </c>
      <c r="M223" s="5" t="s">
        <v>1943</v>
      </c>
      <c r="N223" s="5" t="s">
        <v>1944</v>
      </c>
      <c r="O223" s="5" t="s">
        <v>1945</v>
      </c>
    </row>
    <row r="224" spans="1:15">
      <c r="A224" s="5" t="s">
        <v>1950</v>
      </c>
      <c r="B224" s="5" t="s">
        <v>1951</v>
      </c>
      <c r="C224" s="5" t="s">
        <v>13081</v>
      </c>
      <c r="D224">
        <v>399</v>
      </c>
      <c r="E224">
        <v>799</v>
      </c>
      <c r="F224" t="str">
        <f t="shared" si="9"/>
        <v>&gt; ₹500</v>
      </c>
      <c r="G224" s="4">
        <f t="shared" si="10"/>
        <v>927639</v>
      </c>
      <c r="H224" t="str">
        <f>IF(Table2_3[[#This Row],[Discount Percentage]]&gt;=0.5, "Yes", "No")</f>
        <v>Yes</v>
      </c>
      <c r="I224">
        <v>0.5</v>
      </c>
      <c r="J224">
        <v>4.0999999999999996</v>
      </c>
      <c r="K224">
        <v>1161</v>
      </c>
      <c r="L224">
        <f t="shared" si="11"/>
        <v>4760.0999999999995</v>
      </c>
      <c r="M224" s="5" t="s">
        <v>1953</v>
      </c>
      <c r="N224" s="5" t="s">
        <v>1954</v>
      </c>
      <c r="O224" s="5" t="s">
        <v>1955</v>
      </c>
    </row>
    <row r="225" spans="1:15">
      <c r="A225" s="5" t="s">
        <v>1960</v>
      </c>
      <c r="B225" s="5" t="s">
        <v>1961</v>
      </c>
      <c r="C225" s="5" t="s">
        <v>13075</v>
      </c>
      <c r="D225">
        <v>249</v>
      </c>
      <c r="E225">
        <v>499</v>
      </c>
      <c r="F225" t="str">
        <f t="shared" si="9"/>
        <v>₹200–₹500</v>
      </c>
      <c r="G225" s="4">
        <f t="shared" si="10"/>
        <v>752492</v>
      </c>
      <c r="H225" t="str">
        <f>IF(Table2_3[[#This Row],[Discount Percentage]]&gt;=0.5, "Yes", "No")</f>
        <v>Yes</v>
      </c>
      <c r="I225">
        <v>0.5</v>
      </c>
      <c r="J225">
        <v>4.0999999999999996</v>
      </c>
      <c r="K225">
        <v>1508</v>
      </c>
      <c r="L225">
        <f t="shared" si="11"/>
        <v>6182.7999999999993</v>
      </c>
      <c r="M225" s="5" t="s">
        <v>1963</v>
      </c>
      <c r="N225" s="5" t="s">
        <v>1964</v>
      </c>
      <c r="O225" s="5" t="s">
        <v>1965</v>
      </c>
    </row>
    <row r="226" spans="1:15">
      <c r="A226" s="5" t="s">
        <v>1969</v>
      </c>
      <c r="B226" s="5" t="s">
        <v>1970</v>
      </c>
      <c r="C226" s="5" t="s">
        <v>13087</v>
      </c>
      <c r="D226">
        <v>1249</v>
      </c>
      <c r="E226">
        <v>2299</v>
      </c>
      <c r="F226" t="str">
        <f t="shared" si="9"/>
        <v>&gt; ₹500</v>
      </c>
      <c r="G226" s="4">
        <f t="shared" si="10"/>
        <v>17555164</v>
      </c>
      <c r="H226" t="str">
        <f>IF(Table2_3[[#This Row],[Discount Percentage]]&gt;=0.5, "Yes", "No")</f>
        <v>No</v>
      </c>
      <c r="I226">
        <v>0.46</v>
      </c>
      <c r="J226">
        <v>4.3</v>
      </c>
      <c r="K226">
        <v>7636</v>
      </c>
      <c r="L226">
        <f t="shared" si="11"/>
        <v>32834.799999999996</v>
      </c>
      <c r="M226" s="5" t="s">
        <v>1973</v>
      </c>
      <c r="N226" s="5" t="s">
        <v>1974</v>
      </c>
      <c r="O226" s="5" t="s">
        <v>1975</v>
      </c>
    </row>
    <row r="227" spans="1:15">
      <c r="A227" s="5" t="s">
        <v>1980</v>
      </c>
      <c r="B227" s="5" t="s">
        <v>1981</v>
      </c>
      <c r="C227" s="5" t="s">
        <v>13079</v>
      </c>
      <c r="D227">
        <v>213</v>
      </c>
      <c r="E227">
        <v>499</v>
      </c>
      <c r="F227" t="str">
        <f t="shared" si="9"/>
        <v>₹200–₹500</v>
      </c>
      <c r="G227" s="4">
        <f t="shared" si="10"/>
        <v>122754</v>
      </c>
      <c r="H227" t="str">
        <f>IF(Table2_3[[#This Row],[Discount Percentage]]&gt;=0.5, "Yes", "No")</f>
        <v>Yes</v>
      </c>
      <c r="I227">
        <v>0.56999999999999995</v>
      </c>
      <c r="J227">
        <v>3.7</v>
      </c>
      <c r="K227">
        <v>246</v>
      </c>
      <c r="L227">
        <f t="shared" si="11"/>
        <v>910.2</v>
      </c>
      <c r="M227" s="5" t="s">
        <v>1983</v>
      </c>
      <c r="N227" s="5" t="s">
        <v>1984</v>
      </c>
      <c r="O227" s="5" t="s">
        <v>1985</v>
      </c>
    </row>
    <row r="228" spans="1:15">
      <c r="A228" s="5" t="s">
        <v>1990</v>
      </c>
      <c r="B228" s="5" t="s">
        <v>1991</v>
      </c>
      <c r="C228" s="5" t="s">
        <v>13079</v>
      </c>
      <c r="D228">
        <v>209</v>
      </c>
      <c r="E228">
        <v>499</v>
      </c>
      <c r="F228" t="str">
        <f t="shared" si="9"/>
        <v>₹200–₹500</v>
      </c>
      <c r="G228" s="4">
        <f t="shared" si="10"/>
        <v>239021</v>
      </c>
      <c r="H228" t="str">
        <f>IF(Table2_3[[#This Row],[Discount Percentage]]&gt;=0.5, "Yes", "No")</f>
        <v>Yes</v>
      </c>
      <c r="I228">
        <v>0.57999999999999996</v>
      </c>
      <c r="J228">
        <v>4</v>
      </c>
      <c r="K228">
        <v>479</v>
      </c>
      <c r="L228">
        <f t="shared" si="11"/>
        <v>1916</v>
      </c>
      <c r="M228" s="5" t="s">
        <v>1993</v>
      </c>
      <c r="N228" s="5" t="s">
        <v>1994</v>
      </c>
      <c r="O228" s="5" t="s">
        <v>1995</v>
      </c>
    </row>
    <row r="229" spans="1:15">
      <c r="A229" s="5" t="s">
        <v>2000</v>
      </c>
      <c r="B229" s="5" t="s">
        <v>2001</v>
      </c>
      <c r="C229" s="5" t="s">
        <v>13077</v>
      </c>
      <c r="D229">
        <v>598</v>
      </c>
      <c r="E229">
        <v>4999</v>
      </c>
      <c r="F229" t="str">
        <f t="shared" si="9"/>
        <v>&gt; ₹500</v>
      </c>
      <c r="G229" s="4">
        <f t="shared" si="10"/>
        <v>4549090</v>
      </c>
      <c r="H229" t="str">
        <f>IF(Table2_3[[#This Row],[Discount Percentage]]&gt;=0.5, "Yes", "No")</f>
        <v>Yes</v>
      </c>
      <c r="I229">
        <v>0.88</v>
      </c>
      <c r="J229">
        <v>4.2</v>
      </c>
      <c r="K229">
        <v>910</v>
      </c>
      <c r="L229">
        <f t="shared" si="11"/>
        <v>3822</v>
      </c>
      <c r="M229" s="5" t="s">
        <v>2003</v>
      </c>
      <c r="N229" s="5" t="s">
        <v>2004</v>
      </c>
      <c r="O229" s="5" t="s">
        <v>2005</v>
      </c>
    </row>
    <row r="230" spans="1:15">
      <c r="A230" s="5" t="s">
        <v>2010</v>
      </c>
      <c r="B230" s="5" t="s">
        <v>2011</v>
      </c>
      <c r="C230" s="5" t="s">
        <v>13075</v>
      </c>
      <c r="D230">
        <v>799</v>
      </c>
      <c r="E230">
        <v>1749</v>
      </c>
      <c r="F230" t="str">
        <f t="shared" si="9"/>
        <v>&gt; ₹500</v>
      </c>
      <c r="G230" s="4">
        <f t="shared" si="10"/>
        <v>9839874</v>
      </c>
      <c r="H230" t="str">
        <f>IF(Table2_3[[#This Row],[Discount Percentage]]&gt;=0.5, "Yes", "No")</f>
        <v>Yes</v>
      </c>
      <c r="I230">
        <v>0.54</v>
      </c>
      <c r="J230">
        <v>4.0999999999999996</v>
      </c>
      <c r="K230">
        <v>5626</v>
      </c>
      <c r="L230">
        <f t="shared" si="11"/>
        <v>23066.6</v>
      </c>
      <c r="M230" s="5" t="s">
        <v>2013</v>
      </c>
      <c r="N230" s="5" t="s">
        <v>2014</v>
      </c>
      <c r="O230" s="5" t="s">
        <v>2015</v>
      </c>
    </row>
    <row r="231" spans="1:15">
      <c r="A231" s="5" t="s">
        <v>2020</v>
      </c>
      <c r="B231" s="5" t="s">
        <v>2021</v>
      </c>
      <c r="C231" s="5" t="s">
        <v>13075</v>
      </c>
      <c r="D231">
        <v>159</v>
      </c>
      <c r="E231">
        <v>595</v>
      </c>
      <c r="F231" t="str">
        <f t="shared" si="9"/>
        <v>&gt; ₹500</v>
      </c>
      <c r="G231" s="4">
        <f t="shared" si="10"/>
        <v>8439480</v>
      </c>
      <c r="H231" t="str">
        <f>IF(Table2_3[[#This Row],[Discount Percentage]]&gt;=0.5, "Yes", "No")</f>
        <v>Yes</v>
      </c>
      <c r="I231">
        <v>0.73</v>
      </c>
      <c r="J231">
        <v>4.3</v>
      </c>
      <c r="K231">
        <v>14184</v>
      </c>
      <c r="L231">
        <f t="shared" si="11"/>
        <v>60991.199999999997</v>
      </c>
      <c r="M231" s="5" t="s">
        <v>2023</v>
      </c>
      <c r="N231" s="5" t="s">
        <v>2024</v>
      </c>
      <c r="O231" s="5" t="s">
        <v>2025</v>
      </c>
    </row>
    <row r="232" spans="1:15">
      <c r="A232" s="5" t="s">
        <v>2030</v>
      </c>
      <c r="B232" s="5" t="s">
        <v>2031</v>
      </c>
      <c r="C232" s="5" t="s">
        <v>13088</v>
      </c>
      <c r="D232">
        <v>499</v>
      </c>
      <c r="E232">
        <v>1100</v>
      </c>
      <c r="F232" t="str">
        <f t="shared" si="9"/>
        <v>&gt; ₹500</v>
      </c>
      <c r="G232" s="4">
        <f t="shared" si="10"/>
        <v>27694700</v>
      </c>
      <c r="H232" t="str">
        <f>IF(Table2_3[[#This Row],[Discount Percentage]]&gt;=0.5, "Yes", "No")</f>
        <v>Yes</v>
      </c>
      <c r="I232">
        <v>0.55000000000000004</v>
      </c>
      <c r="J232">
        <v>4.4000000000000004</v>
      </c>
      <c r="K232">
        <v>25177</v>
      </c>
      <c r="L232">
        <f t="shared" si="11"/>
        <v>110778.8</v>
      </c>
      <c r="M232" s="5" t="s">
        <v>2034</v>
      </c>
      <c r="N232" s="5" t="s">
        <v>2035</v>
      </c>
      <c r="O232" s="5" t="s">
        <v>2036</v>
      </c>
    </row>
    <row r="233" spans="1:15">
      <c r="A233" s="5" t="s">
        <v>2041</v>
      </c>
      <c r="B233" s="5" t="s">
        <v>2042</v>
      </c>
      <c r="C233" s="5" t="s">
        <v>13078</v>
      </c>
      <c r="D233">
        <v>31999</v>
      </c>
      <c r="E233">
        <v>49999</v>
      </c>
      <c r="F233" t="str">
        <f t="shared" si="9"/>
        <v>&gt; ₹500</v>
      </c>
      <c r="G233" s="4">
        <f t="shared" si="10"/>
        <v>1062578748</v>
      </c>
      <c r="H233" t="str">
        <f>IF(Table2_3[[#This Row],[Discount Percentage]]&gt;=0.5, "Yes", "No")</f>
        <v>No</v>
      </c>
      <c r="I233">
        <v>0.36</v>
      </c>
      <c r="J233">
        <v>4.3</v>
      </c>
      <c r="K233">
        <v>21252</v>
      </c>
      <c r="L233">
        <f t="shared" si="11"/>
        <v>91383.599999999991</v>
      </c>
      <c r="M233" s="5" t="s">
        <v>2044</v>
      </c>
      <c r="N233" s="5" t="s">
        <v>2045</v>
      </c>
      <c r="O233" s="5" t="s">
        <v>2046</v>
      </c>
    </row>
    <row r="234" spans="1:15">
      <c r="A234" s="5" t="s">
        <v>2051</v>
      </c>
      <c r="B234" s="5" t="s">
        <v>2052</v>
      </c>
      <c r="C234" s="5" t="s">
        <v>13078</v>
      </c>
      <c r="D234">
        <v>32990</v>
      </c>
      <c r="E234">
        <v>56790</v>
      </c>
      <c r="F234" t="str">
        <f t="shared" si="9"/>
        <v>&gt; ₹500</v>
      </c>
      <c r="G234" s="4">
        <f t="shared" si="10"/>
        <v>32199930</v>
      </c>
      <c r="H234" t="str">
        <f>IF(Table2_3[[#This Row],[Discount Percentage]]&gt;=0.5, "Yes", "No")</f>
        <v>No</v>
      </c>
      <c r="I234">
        <v>0.42</v>
      </c>
      <c r="J234">
        <v>4.3</v>
      </c>
      <c r="K234">
        <v>567</v>
      </c>
      <c r="L234">
        <f t="shared" si="11"/>
        <v>2438.1</v>
      </c>
      <c r="M234" s="5" t="s">
        <v>2054</v>
      </c>
      <c r="N234" s="5" t="s">
        <v>2055</v>
      </c>
      <c r="O234" s="5" t="s">
        <v>2056</v>
      </c>
    </row>
    <row r="235" spans="1:15">
      <c r="A235" s="5" t="s">
        <v>2061</v>
      </c>
      <c r="B235" s="5" t="s">
        <v>2062</v>
      </c>
      <c r="C235" s="5" t="s">
        <v>13079</v>
      </c>
      <c r="D235">
        <v>299</v>
      </c>
      <c r="E235">
        <v>1199</v>
      </c>
      <c r="F235" t="str">
        <f t="shared" si="9"/>
        <v>&gt; ₹500</v>
      </c>
      <c r="G235" s="4">
        <f t="shared" si="10"/>
        <v>558734</v>
      </c>
      <c r="H235" t="str">
        <f>IF(Table2_3[[#This Row],[Discount Percentage]]&gt;=0.5, "Yes", "No")</f>
        <v>Yes</v>
      </c>
      <c r="I235">
        <v>0.75</v>
      </c>
      <c r="J235">
        <v>3.5</v>
      </c>
      <c r="K235">
        <v>466</v>
      </c>
      <c r="L235">
        <f t="shared" si="11"/>
        <v>1631</v>
      </c>
      <c r="M235" s="5" t="s">
        <v>2064</v>
      </c>
      <c r="N235" s="5" t="s">
        <v>2065</v>
      </c>
      <c r="O235" s="5" t="s">
        <v>2066</v>
      </c>
    </row>
    <row r="236" spans="1:15">
      <c r="A236" s="5" t="s">
        <v>2071</v>
      </c>
      <c r="B236" s="5" t="s">
        <v>2072</v>
      </c>
      <c r="C236" s="5" t="s">
        <v>13075</v>
      </c>
      <c r="D236">
        <v>128.31</v>
      </c>
      <c r="E236">
        <v>549</v>
      </c>
      <c r="F236" t="str">
        <f t="shared" si="9"/>
        <v>&gt; ₹500</v>
      </c>
      <c r="G236" s="4">
        <f t="shared" si="10"/>
        <v>33489</v>
      </c>
      <c r="H236" t="str">
        <f>IF(Table2_3[[#This Row],[Discount Percentage]]&gt;=0.5, "Yes", "No")</f>
        <v>Yes</v>
      </c>
      <c r="I236">
        <v>0.77</v>
      </c>
      <c r="J236">
        <v>3.9</v>
      </c>
      <c r="K236">
        <v>61</v>
      </c>
      <c r="L236">
        <f t="shared" si="11"/>
        <v>237.9</v>
      </c>
      <c r="M236" s="5" t="s">
        <v>1703</v>
      </c>
      <c r="N236" s="5" t="s">
        <v>1704</v>
      </c>
      <c r="O236" s="5" t="s">
        <v>1705</v>
      </c>
    </row>
    <row r="237" spans="1:15">
      <c r="A237" s="5" t="s">
        <v>2075</v>
      </c>
      <c r="B237" s="5" t="s">
        <v>2076</v>
      </c>
      <c r="C237" s="5" t="s">
        <v>13075</v>
      </c>
      <c r="D237">
        <v>599</v>
      </c>
      <c r="E237">
        <v>849</v>
      </c>
      <c r="F237" t="str">
        <f t="shared" si="9"/>
        <v>&gt; ₹500</v>
      </c>
      <c r="G237" s="4">
        <f t="shared" si="10"/>
        <v>402426</v>
      </c>
      <c r="H237" t="str">
        <f>IF(Table2_3[[#This Row],[Discount Percentage]]&gt;=0.5, "Yes", "No")</f>
        <v>No</v>
      </c>
      <c r="I237">
        <v>0.28999999999999998</v>
      </c>
      <c r="J237">
        <v>4.5</v>
      </c>
      <c r="K237">
        <v>474</v>
      </c>
      <c r="L237">
        <f t="shared" si="11"/>
        <v>2133</v>
      </c>
      <c r="M237" s="5" t="s">
        <v>2077</v>
      </c>
      <c r="N237" s="5" t="s">
        <v>2078</v>
      </c>
      <c r="O237" s="5" t="s">
        <v>2079</v>
      </c>
    </row>
    <row r="238" spans="1:15">
      <c r="A238" s="5" t="s">
        <v>2084</v>
      </c>
      <c r="B238" s="5" t="s">
        <v>2085</v>
      </c>
      <c r="C238" s="5" t="s">
        <v>13079</v>
      </c>
      <c r="D238">
        <v>399</v>
      </c>
      <c r="E238">
        <v>899</v>
      </c>
      <c r="F238" t="str">
        <f t="shared" si="9"/>
        <v>&gt; ₹500</v>
      </c>
      <c r="G238" s="4">
        <f t="shared" si="10"/>
        <v>387469</v>
      </c>
      <c r="H238" t="str">
        <f>IF(Table2_3[[#This Row],[Discount Percentage]]&gt;=0.5, "Yes", "No")</f>
        <v>Yes</v>
      </c>
      <c r="I238">
        <v>0.56000000000000005</v>
      </c>
      <c r="J238">
        <v>3.4</v>
      </c>
      <c r="K238">
        <v>431</v>
      </c>
      <c r="L238">
        <f t="shared" si="11"/>
        <v>1465.3999999999999</v>
      </c>
      <c r="M238" s="5" t="s">
        <v>2087</v>
      </c>
      <c r="N238" s="5" t="s">
        <v>2088</v>
      </c>
      <c r="O238" s="5" t="s">
        <v>2089</v>
      </c>
    </row>
    <row r="239" spans="1:15">
      <c r="A239" s="5" t="s">
        <v>2094</v>
      </c>
      <c r="B239" s="5" t="s">
        <v>2095</v>
      </c>
      <c r="C239" s="5" t="s">
        <v>13075</v>
      </c>
      <c r="D239">
        <v>449</v>
      </c>
      <c r="E239">
        <v>1099</v>
      </c>
      <c r="F239" t="str">
        <f t="shared" si="9"/>
        <v>&gt; ₹500</v>
      </c>
      <c r="G239" s="4">
        <f t="shared" si="10"/>
        <v>265958</v>
      </c>
      <c r="H239" t="str">
        <f>IF(Table2_3[[#This Row],[Discount Percentage]]&gt;=0.5, "Yes", "No")</f>
        <v>Yes</v>
      </c>
      <c r="I239">
        <v>0.59</v>
      </c>
      <c r="J239">
        <v>4</v>
      </c>
      <c r="K239">
        <v>242</v>
      </c>
      <c r="L239">
        <f t="shared" si="11"/>
        <v>968</v>
      </c>
      <c r="M239" s="5" t="s">
        <v>2097</v>
      </c>
      <c r="N239" s="5" t="s">
        <v>2098</v>
      </c>
      <c r="O239" s="5" t="s">
        <v>2099</v>
      </c>
    </row>
    <row r="240" spans="1:15">
      <c r="A240" s="5" t="s">
        <v>2104</v>
      </c>
      <c r="B240" s="5" t="s">
        <v>2105</v>
      </c>
      <c r="C240" s="5" t="s">
        <v>13075</v>
      </c>
      <c r="D240">
        <v>254</v>
      </c>
      <c r="E240">
        <v>799</v>
      </c>
      <c r="F240" t="str">
        <f t="shared" si="9"/>
        <v>&gt; ₹500</v>
      </c>
      <c r="G240" s="4">
        <f t="shared" si="10"/>
        <v>2321095</v>
      </c>
      <c r="H240" t="str">
        <f>IF(Table2_3[[#This Row],[Discount Percentage]]&gt;=0.5, "Yes", "No")</f>
        <v>Yes</v>
      </c>
      <c r="I240">
        <v>0.68</v>
      </c>
      <c r="J240">
        <v>4</v>
      </c>
      <c r="K240">
        <v>2905</v>
      </c>
      <c r="L240">
        <f t="shared" si="11"/>
        <v>11620</v>
      </c>
      <c r="M240" s="5" t="s">
        <v>2107</v>
      </c>
      <c r="N240" s="5" t="s">
        <v>2108</v>
      </c>
      <c r="O240" s="5" t="s">
        <v>2109</v>
      </c>
    </row>
    <row r="241" spans="1:15">
      <c r="A241" s="5" t="s">
        <v>2114</v>
      </c>
      <c r="B241" s="5" t="s">
        <v>2115</v>
      </c>
      <c r="C241" s="5" t="s">
        <v>13089</v>
      </c>
      <c r="D241">
        <v>399</v>
      </c>
      <c r="E241">
        <v>795</v>
      </c>
      <c r="F241" t="str">
        <f t="shared" si="9"/>
        <v>&gt; ₹500</v>
      </c>
      <c r="G241" s="4">
        <f t="shared" si="10"/>
        <v>9612345</v>
      </c>
      <c r="H241" t="str">
        <f>IF(Table2_3[[#This Row],[Discount Percentage]]&gt;=0.5, "Yes", "No")</f>
        <v>Yes</v>
      </c>
      <c r="I241">
        <v>0.5</v>
      </c>
      <c r="J241">
        <v>4.4000000000000004</v>
      </c>
      <c r="K241">
        <v>12091</v>
      </c>
      <c r="L241">
        <f t="shared" si="11"/>
        <v>53200.4</v>
      </c>
      <c r="M241" s="5" t="s">
        <v>2118</v>
      </c>
      <c r="N241" s="5" t="s">
        <v>2119</v>
      </c>
      <c r="O241" s="5" t="s">
        <v>2120</v>
      </c>
    </row>
    <row r="242" spans="1:15">
      <c r="A242" s="5" t="s">
        <v>2125</v>
      </c>
      <c r="B242" s="5" t="s">
        <v>2126</v>
      </c>
      <c r="C242" s="5" t="s">
        <v>13075</v>
      </c>
      <c r="D242">
        <v>179</v>
      </c>
      <c r="E242">
        <v>399</v>
      </c>
      <c r="F242" t="str">
        <f t="shared" si="9"/>
        <v>₹200–₹500</v>
      </c>
      <c r="G242" s="4">
        <f t="shared" si="10"/>
        <v>567777</v>
      </c>
      <c r="H242" t="str">
        <f>IF(Table2_3[[#This Row],[Discount Percentage]]&gt;=0.5, "Yes", "No")</f>
        <v>Yes</v>
      </c>
      <c r="I242">
        <v>0.55000000000000004</v>
      </c>
      <c r="J242">
        <v>4</v>
      </c>
      <c r="K242">
        <v>1423</v>
      </c>
      <c r="L242">
        <f t="shared" si="11"/>
        <v>5692</v>
      </c>
      <c r="M242" s="5" t="s">
        <v>706</v>
      </c>
      <c r="N242" s="5" t="s">
        <v>707</v>
      </c>
      <c r="O242" s="5" t="s">
        <v>708</v>
      </c>
    </row>
    <row r="243" spans="1:15">
      <c r="A243" s="5" t="s">
        <v>2129</v>
      </c>
      <c r="B243" s="5" t="s">
        <v>2130</v>
      </c>
      <c r="C243" s="5" t="s">
        <v>13075</v>
      </c>
      <c r="D243">
        <v>339</v>
      </c>
      <c r="E243">
        <v>999</v>
      </c>
      <c r="F243" t="str">
        <f t="shared" si="9"/>
        <v>&gt; ₹500</v>
      </c>
      <c r="G243" s="4">
        <f t="shared" si="10"/>
        <v>6248745</v>
      </c>
      <c r="H243" t="str">
        <f>IF(Table2_3[[#This Row],[Discount Percentage]]&gt;=0.5, "Yes", "No")</f>
        <v>Yes</v>
      </c>
      <c r="I243">
        <v>0.66</v>
      </c>
      <c r="J243">
        <v>4.3</v>
      </c>
      <c r="K243">
        <v>6255</v>
      </c>
      <c r="L243">
        <f t="shared" si="11"/>
        <v>26896.5</v>
      </c>
      <c r="M243" s="5" t="s">
        <v>1432</v>
      </c>
      <c r="N243" s="5" t="s">
        <v>1433</v>
      </c>
      <c r="O243" s="5" t="s">
        <v>1434</v>
      </c>
    </row>
    <row r="244" spans="1:15">
      <c r="A244" s="5" t="s">
        <v>2133</v>
      </c>
      <c r="B244" s="5" t="s">
        <v>2134</v>
      </c>
      <c r="C244" s="5" t="s">
        <v>13081</v>
      </c>
      <c r="D244">
        <v>399</v>
      </c>
      <c r="E244">
        <v>999</v>
      </c>
      <c r="F244" t="str">
        <f t="shared" si="9"/>
        <v>&gt; ₹500</v>
      </c>
      <c r="G244" s="4">
        <f t="shared" si="10"/>
        <v>1234764</v>
      </c>
      <c r="H244" t="str">
        <f>IF(Table2_3[[#This Row],[Discount Percentage]]&gt;=0.5, "Yes", "No")</f>
        <v>Yes</v>
      </c>
      <c r="I244">
        <v>0.6</v>
      </c>
      <c r="J244">
        <v>4</v>
      </c>
      <c r="K244">
        <v>1236</v>
      </c>
      <c r="L244">
        <f t="shared" si="11"/>
        <v>4944</v>
      </c>
      <c r="M244" s="5" t="s">
        <v>2136</v>
      </c>
      <c r="N244" s="5" t="s">
        <v>2137</v>
      </c>
      <c r="O244" s="5" t="s">
        <v>2138</v>
      </c>
    </row>
    <row r="245" spans="1:15">
      <c r="A245" s="5" t="s">
        <v>2143</v>
      </c>
      <c r="B245" s="5" t="s">
        <v>2144</v>
      </c>
      <c r="C245" s="5" t="s">
        <v>13079</v>
      </c>
      <c r="D245">
        <v>199</v>
      </c>
      <c r="E245">
        <v>399</v>
      </c>
      <c r="F245" t="str">
        <f t="shared" si="9"/>
        <v>₹200–₹500</v>
      </c>
      <c r="G245" s="4">
        <f t="shared" si="10"/>
        <v>532665</v>
      </c>
      <c r="H245" t="str">
        <f>IF(Table2_3[[#This Row],[Discount Percentage]]&gt;=0.5, "Yes", "No")</f>
        <v>Yes</v>
      </c>
      <c r="I245">
        <v>0.5</v>
      </c>
      <c r="J245">
        <v>4.2</v>
      </c>
      <c r="K245">
        <v>1335</v>
      </c>
      <c r="L245">
        <f t="shared" si="11"/>
        <v>5607</v>
      </c>
      <c r="M245" s="5" t="s">
        <v>2146</v>
      </c>
      <c r="N245" s="5" t="s">
        <v>2147</v>
      </c>
      <c r="O245" s="5" t="s">
        <v>2148</v>
      </c>
    </row>
    <row r="246" spans="1:15">
      <c r="A246" s="5" t="s">
        <v>2153</v>
      </c>
      <c r="B246" s="5" t="s">
        <v>2154</v>
      </c>
      <c r="C246" s="5" t="s">
        <v>13079</v>
      </c>
      <c r="D246">
        <v>349</v>
      </c>
      <c r="E246">
        <v>1999</v>
      </c>
      <c r="F246" t="str">
        <f t="shared" si="9"/>
        <v>&gt; ₹500</v>
      </c>
      <c r="G246" s="4">
        <f t="shared" si="10"/>
        <v>393803</v>
      </c>
      <c r="H246" t="str">
        <f>IF(Table2_3[[#This Row],[Discount Percentage]]&gt;=0.5, "Yes", "No")</f>
        <v>Yes</v>
      </c>
      <c r="I246">
        <v>0.83</v>
      </c>
      <c r="J246">
        <v>3.8</v>
      </c>
      <c r="K246">
        <v>197</v>
      </c>
      <c r="L246">
        <f t="shared" si="11"/>
        <v>748.59999999999991</v>
      </c>
      <c r="M246" s="5" t="s">
        <v>2156</v>
      </c>
      <c r="N246" s="5" t="s">
        <v>2157</v>
      </c>
      <c r="O246" s="5" t="s">
        <v>2158</v>
      </c>
    </row>
    <row r="247" spans="1:15">
      <c r="A247" s="5" t="s">
        <v>2163</v>
      </c>
      <c r="B247" s="5" t="s">
        <v>2164</v>
      </c>
      <c r="C247" s="5" t="s">
        <v>13075</v>
      </c>
      <c r="D247">
        <v>299</v>
      </c>
      <c r="E247">
        <v>798</v>
      </c>
      <c r="F247" t="str">
        <f t="shared" si="9"/>
        <v>&gt; ₹500</v>
      </c>
      <c r="G247" s="4">
        <f t="shared" si="10"/>
        <v>22975218</v>
      </c>
      <c r="H247" t="str">
        <f>IF(Table2_3[[#This Row],[Discount Percentage]]&gt;=0.5, "Yes", "No")</f>
        <v>Yes</v>
      </c>
      <c r="I247">
        <v>0.63</v>
      </c>
      <c r="J247">
        <v>4.4000000000000004</v>
      </c>
      <c r="K247">
        <v>28791</v>
      </c>
      <c r="L247">
        <f t="shared" si="11"/>
        <v>126680.40000000001</v>
      </c>
      <c r="M247" s="5" t="s">
        <v>767</v>
      </c>
      <c r="N247" s="5" t="s">
        <v>768</v>
      </c>
      <c r="O247" s="5" t="s">
        <v>769</v>
      </c>
    </row>
    <row r="248" spans="1:15">
      <c r="A248" s="5" t="s">
        <v>2167</v>
      </c>
      <c r="B248" s="5" t="s">
        <v>2168</v>
      </c>
      <c r="C248" s="5" t="s">
        <v>13075</v>
      </c>
      <c r="D248">
        <v>89</v>
      </c>
      <c r="E248">
        <v>800</v>
      </c>
      <c r="F248" t="str">
        <f t="shared" si="9"/>
        <v>&gt; ₹500</v>
      </c>
      <c r="G248" s="4">
        <f t="shared" si="10"/>
        <v>860000</v>
      </c>
      <c r="H248" t="str">
        <f>IF(Table2_3[[#This Row],[Discount Percentage]]&gt;=0.5, "Yes", "No")</f>
        <v>Yes</v>
      </c>
      <c r="I248">
        <v>0.89</v>
      </c>
      <c r="J248">
        <v>3.9</v>
      </c>
      <c r="K248">
        <v>1075</v>
      </c>
      <c r="L248">
        <f t="shared" si="11"/>
        <v>4192.5</v>
      </c>
      <c r="M248" s="5" t="s">
        <v>329</v>
      </c>
      <c r="N248" s="5" t="s">
        <v>330</v>
      </c>
      <c r="O248" s="5" t="s">
        <v>331</v>
      </c>
    </row>
    <row r="249" spans="1:15">
      <c r="A249" s="5" t="s">
        <v>2172</v>
      </c>
      <c r="B249" s="5" t="s">
        <v>2173</v>
      </c>
      <c r="C249" s="5" t="s">
        <v>13075</v>
      </c>
      <c r="D249">
        <v>549</v>
      </c>
      <c r="E249">
        <v>995</v>
      </c>
      <c r="F249" t="str">
        <f t="shared" si="9"/>
        <v>&gt; ₹500</v>
      </c>
      <c r="G249" s="4">
        <f t="shared" si="10"/>
        <v>29597270</v>
      </c>
      <c r="H249" t="str">
        <f>IF(Table2_3[[#This Row],[Discount Percentage]]&gt;=0.5, "Yes", "No")</f>
        <v>No</v>
      </c>
      <c r="I249">
        <v>0.45</v>
      </c>
      <c r="J249">
        <v>4.2</v>
      </c>
      <c r="K249">
        <v>29746</v>
      </c>
      <c r="L249">
        <f t="shared" si="11"/>
        <v>124933.20000000001</v>
      </c>
      <c r="M249" s="5" t="s">
        <v>585</v>
      </c>
      <c r="N249" s="5" t="s">
        <v>586</v>
      </c>
      <c r="O249" s="5" t="s">
        <v>587</v>
      </c>
    </row>
    <row r="250" spans="1:15">
      <c r="A250" s="5" t="s">
        <v>2177</v>
      </c>
      <c r="B250" s="5" t="s">
        <v>2178</v>
      </c>
      <c r="C250" s="5" t="s">
        <v>13075</v>
      </c>
      <c r="D250">
        <v>129</v>
      </c>
      <c r="E250">
        <v>1000</v>
      </c>
      <c r="F250" t="str">
        <f t="shared" si="9"/>
        <v>&gt; ₹500</v>
      </c>
      <c r="G250" s="4">
        <f t="shared" si="10"/>
        <v>295000</v>
      </c>
      <c r="H250" t="str">
        <f>IF(Table2_3[[#This Row],[Discount Percentage]]&gt;=0.5, "Yes", "No")</f>
        <v>Yes</v>
      </c>
      <c r="I250">
        <v>0.87</v>
      </c>
      <c r="J250">
        <v>3.9</v>
      </c>
      <c r="K250">
        <v>295</v>
      </c>
      <c r="L250">
        <f t="shared" si="11"/>
        <v>1150.5</v>
      </c>
      <c r="M250" s="5" t="s">
        <v>2180</v>
      </c>
      <c r="N250" s="5" t="s">
        <v>2181</v>
      </c>
      <c r="O250" s="5" t="s">
        <v>2182</v>
      </c>
    </row>
    <row r="251" spans="1:15">
      <c r="A251" s="5" t="s">
        <v>2187</v>
      </c>
      <c r="B251" s="5" t="s">
        <v>2188</v>
      </c>
      <c r="C251" s="5" t="s">
        <v>13078</v>
      </c>
      <c r="D251">
        <v>77990</v>
      </c>
      <c r="E251">
        <v>139900</v>
      </c>
      <c r="F251" t="str">
        <f t="shared" si="9"/>
        <v>&gt; ₹500</v>
      </c>
      <c r="G251" s="4">
        <f t="shared" si="10"/>
        <v>830306500</v>
      </c>
      <c r="H251" t="str">
        <f>IF(Table2_3[[#This Row],[Discount Percentage]]&gt;=0.5, "Yes", "No")</f>
        <v>No</v>
      </c>
      <c r="I251">
        <v>0.44</v>
      </c>
      <c r="J251">
        <v>4.7</v>
      </c>
      <c r="K251">
        <v>5935</v>
      </c>
      <c r="L251">
        <f t="shared" si="11"/>
        <v>27894.5</v>
      </c>
      <c r="M251" s="5" t="s">
        <v>2190</v>
      </c>
      <c r="N251" s="5" t="s">
        <v>2191</v>
      </c>
      <c r="O251" s="5" t="s">
        <v>2192</v>
      </c>
    </row>
    <row r="252" spans="1:15">
      <c r="A252" s="5" t="s">
        <v>2197</v>
      </c>
      <c r="B252" s="5" t="s">
        <v>2198</v>
      </c>
      <c r="C252" s="5" t="s">
        <v>13079</v>
      </c>
      <c r="D252">
        <v>349</v>
      </c>
      <c r="E252">
        <v>799</v>
      </c>
      <c r="F252" t="str">
        <f t="shared" si="9"/>
        <v>&gt; ₹500</v>
      </c>
      <c r="G252" s="4">
        <f t="shared" si="10"/>
        <v>258077</v>
      </c>
      <c r="H252" t="str">
        <f>IF(Table2_3[[#This Row],[Discount Percentage]]&gt;=0.5, "Yes", "No")</f>
        <v>Yes</v>
      </c>
      <c r="I252">
        <v>0.56000000000000005</v>
      </c>
      <c r="J252">
        <v>3.6</v>
      </c>
      <c r="K252">
        <v>323</v>
      </c>
      <c r="L252">
        <f t="shared" si="11"/>
        <v>1162.8</v>
      </c>
      <c r="M252" s="5" t="s">
        <v>2200</v>
      </c>
      <c r="N252" s="5" t="s">
        <v>2201</v>
      </c>
      <c r="O252" s="5" t="s">
        <v>2202</v>
      </c>
    </row>
    <row r="253" spans="1:15">
      <c r="A253" s="5" t="s">
        <v>2207</v>
      </c>
      <c r="B253" s="5" t="s">
        <v>2208</v>
      </c>
      <c r="C253" s="5" t="s">
        <v>13079</v>
      </c>
      <c r="D253">
        <v>499</v>
      </c>
      <c r="E253">
        <v>899</v>
      </c>
      <c r="F253" t="str">
        <f t="shared" si="9"/>
        <v>&gt; ₹500</v>
      </c>
      <c r="G253" s="4">
        <f t="shared" si="10"/>
        <v>166315</v>
      </c>
      <c r="H253" t="str">
        <f>IF(Table2_3[[#This Row],[Discount Percentage]]&gt;=0.5, "Yes", "No")</f>
        <v>No</v>
      </c>
      <c r="I253">
        <v>0.44</v>
      </c>
      <c r="J253">
        <v>3.7</v>
      </c>
      <c r="K253">
        <v>185</v>
      </c>
      <c r="L253">
        <f t="shared" si="11"/>
        <v>684.5</v>
      </c>
      <c r="M253" s="5" t="s">
        <v>2210</v>
      </c>
      <c r="N253" s="5" t="s">
        <v>2211</v>
      </c>
      <c r="O253" s="5" t="s">
        <v>2212</v>
      </c>
    </row>
    <row r="254" spans="1:15">
      <c r="A254" s="5" t="s">
        <v>2217</v>
      </c>
      <c r="B254" s="5" t="s">
        <v>2218</v>
      </c>
      <c r="C254" s="5" t="s">
        <v>13075</v>
      </c>
      <c r="D254">
        <v>299</v>
      </c>
      <c r="E254">
        <v>799</v>
      </c>
      <c r="F254" t="str">
        <f t="shared" si="9"/>
        <v>&gt; ₹500</v>
      </c>
      <c r="G254" s="4">
        <f t="shared" si="10"/>
        <v>1691483</v>
      </c>
      <c r="H254" t="str">
        <f>IF(Table2_3[[#This Row],[Discount Percentage]]&gt;=0.5, "Yes", "No")</f>
        <v>Yes</v>
      </c>
      <c r="I254">
        <v>0.63</v>
      </c>
      <c r="J254">
        <v>4.2</v>
      </c>
      <c r="K254">
        <v>2117</v>
      </c>
      <c r="L254">
        <f t="shared" si="11"/>
        <v>8891.4</v>
      </c>
      <c r="M254" s="5" t="s">
        <v>2220</v>
      </c>
      <c r="N254" s="5" t="s">
        <v>2221</v>
      </c>
      <c r="O254" s="5" t="s">
        <v>2222</v>
      </c>
    </row>
    <row r="255" spans="1:15">
      <c r="A255" s="5" t="s">
        <v>2227</v>
      </c>
      <c r="B255" s="5" t="s">
        <v>2228</v>
      </c>
      <c r="C255" s="5" t="s">
        <v>13075</v>
      </c>
      <c r="D255">
        <v>182</v>
      </c>
      <c r="E255">
        <v>599</v>
      </c>
      <c r="F255" t="str">
        <f t="shared" si="9"/>
        <v>&gt; ₹500</v>
      </c>
      <c r="G255" s="4">
        <f t="shared" si="10"/>
        <v>5617422</v>
      </c>
      <c r="H255" t="str">
        <f>IF(Table2_3[[#This Row],[Discount Percentage]]&gt;=0.5, "Yes", "No")</f>
        <v>Yes</v>
      </c>
      <c r="I255">
        <v>0.7</v>
      </c>
      <c r="J255">
        <v>4</v>
      </c>
      <c r="K255">
        <v>9378</v>
      </c>
      <c r="L255">
        <f t="shared" si="11"/>
        <v>37512</v>
      </c>
      <c r="M255" s="5" t="s">
        <v>222</v>
      </c>
      <c r="N255" s="5" t="s">
        <v>223</v>
      </c>
      <c r="O255" s="5" t="s">
        <v>224</v>
      </c>
    </row>
    <row r="256" spans="1:15">
      <c r="A256" s="5" t="s">
        <v>2232</v>
      </c>
      <c r="B256" s="5" t="s">
        <v>2233</v>
      </c>
      <c r="C256" s="5" t="s">
        <v>13081</v>
      </c>
      <c r="D256">
        <v>96</v>
      </c>
      <c r="E256">
        <v>399</v>
      </c>
      <c r="F256" t="str">
        <f t="shared" si="9"/>
        <v>₹200–₹500</v>
      </c>
      <c r="G256" s="4">
        <f t="shared" si="10"/>
        <v>716604</v>
      </c>
      <c r="H256" t="str">
        <f>IF(Table2_3[[#This Row],[Discount Percentage]]&gt;=0.5, "Yes", "No")</f>
        <v>Yes</v>
      </c>
      <c r="I256">
        <v>0.76</v>
      </c>
      <c r="J256">
        <v>3.6</v>
      </c>
      <c r="K256">
        <v>1796</v>
      </c>
      <c r="L256">
        <f t="shared" si="11"/>
        <v>6465.6</v>
      </c>
      <c r="M256" s="5" t="s">
        <v>2235</v>
      </c>
      <c r="N256" s="5" t="s">
        <v>2236</v>
      </c>
      <c r="O256" s="5" t="s">
        <v>2237</v>
      </c>
    </row>
    <row r="257" spans="1:15">
      <c r="A257" s="5" t="s">
        <v>2242</v>
      </c>
      <c r="B257" s="5" t="s">
        <v>2243</v>
      </c>
      <c r="C257" s="5" t="s">
        <v>13078</v>
      </c>
      <c r="D257">
        <v>54990</v>
      </c>
      <c r="E257">
        <v>85000</v>
      </c>
      <c r="F257" t="str">
        <f t="shared" si="9"/>
        <v>&gt; ₹500</v>
      </c>
      <c r="G257" s="4">
        <f t="shared" si="10"/>
        <v>304895000</v>
      </c>
      <c r="H257" t="str">
        <f>IF(Table2_3[[#This Row],[Discount Percentage]]&gt;=0.5, "Yes", "No")</f>
        <v>No</v>
      </c>
      <c r="I257">
        <v>0.35</v>
      </c>
      <c r="J257">
        <v>4.3</v>
      </c>
      <c r="K257">
        <v>3587</v>
      </c>
      <c r="L257">
        <f t="shared" si="11"/>
        <v>15424.099999999999</v>
      </c>
      <c r="M257" s="5" t="s">
        <v>974</v>
      </c>
      <c r="N257" s="5" t="s">
        <v>975</v>
      </c>
      <c r="O257" s="5" t="s">
        <v>976</v>
      </c>
    </row>
    <row r="258" spans="1:15">
      <c r="A258" s="5" t="s">
        <v>2246</v>
      </c>
      <c r="B258" s="5" t="s">
        <v>2247</v>
      </c>
      <c r="C258" s="5" t="s">
        <v>13082</v>
      </c>
      <c r="D258">
        <v>439</v>
      </c>
      <c r="E258">
        <v>758</v>
      </c>
      <c r="F258" t="str">
        <f t="shared" ref="F258:F321" si="12">IF(E258&lt;200, "&lt; ₹200", IF(E258&lt;=500, "₹200–₹500", "&gt; ₹500"))</f>
        <v>&gt; ₹500</v>
      </c>
      <c r="G258" s="4">
        <f t="shared" ref="G258:G321" si="13">E258 * K258</f>
        <v>3256368</v>
      </c>
      <c r="H258" t="str">
        <f>IF(Table2_3[[#This Row],[Discount Percentage]]&gt;=0.5, "Yes", "No")</f>
        <v>No</v>
      </c>
      <c r="I258">
        <v>0.42</v>
      </c>
      <c r="J258">
        <v>4.2</v>
      </c>
      <c r="K258">
        <v>4296</v>
      </c>
      <c r="L258">
        <f t="shared" ref="L258:L321" si="14">J258 * K258</f>
        <v>18043.2</v>
      </c>
      <c r="M258" s="5" t="s">
        <v>2249</v>
      </c>
      <c r="N258" s="5" t="s">
        <v>2250</v>
      </c>
      <c r="O258" s="5" t="s">
        <v>2251</v>
      </c>
    </row>
    <row r="259" spans="1:15">
      <c r="A259" s="5" t="s">
        <v>2256</v>
      </c>
      <c r="B259" s="5" t="s">
        <v>2257</v>
      </c>
      <c r="C259" s="5" t="s">
        <v>13075</v>
      </c>
      <c r="D259">
        <v>299</v>
      </c>
      <c r="E259">
        <v>999</v>
      </c>
      <c r="F259" t="str">
        <f t="shared" si="12"/>
        <v>&gt; ₹500</v>
      </c>
      <c r="G259" s="4">
        <f t="shared" si="13"/>
        <v>2648349</v>
      </c>
      <c r="H259" t="str">
        <f>IF(Table2_3[[#This Row],[Discount Percentage]]&gt;=0.5, "Yes", "No")</f>
        <v>Yes</v>
      </c>
      <c r="I259">
        <v>0.7</v>
      </c>
      <c r="J259">
        <v>4.3</v>
      </c>
      <c r="K259">
        <v>2651</v>
      </c>
      <c r="L259">
        <f t="shared" si="14"/>
        <v>11399.3</v>
      </c>
      <c r="M259" s="5" t="s">
        <v>1529</v>
      </c>
      <c r="N259" s="5" t="s">
        <v>1530</v>
      </c>
      <c r="O259" s="5" t="s">
        <v>1531</v>
      </c>
    </row>
    <row r="260" spans="1:15">
      <c r="A260" s="5" t="s">
        <v>2260</v>
      </c>
      <c r="B260" s="5" t="s">
        <v>2261</v>
      </c>
      <c r="C260" s="5" t="s">
        <v>13075</v>
      </c>
      <c r="D260">
        <v>299</v>
      </c>
      <c r="E260">
        <v>799</v>
      </c>
      <c r="F260" t="str">
        <f t="shared" si="12"/>
        <v>&gt; ₹500</v>
      </c>
      <c r="G260" s="4">
        <f t="shared" si="13"/>
        <v>75396037</v>
      </c>
      <c r="H260" t="str">
        <f>IF(Table2_3[[#This Row],[Discount Percentage]]&gt;=0.5, "Yes", "No")</f>
        <v>Yes</v>
      </c>
      <c r="I260">
        <v>0.63</v>
      </c>
      <c r="J260">
        <v>4.2</v>
      </c>
      <c r="K260">
        <v>94363</v>
      </c>
      <c r="L260">
        <f t="shared" si="14"/>
        <v>396324.60000000003</v>
      </c>
      <c r="M260" s="5" t="s">
        <v>36</v>
      </c>
      <c r="N260" s="5" t="s">
        <v>37</v>
      </c>
      <c r="O260" s="5" t="s">
        <v>38</v>
      </c>
    </row>
    <row r="261" spans="1:15">
      <c r="A261" s="5" t="s">
        <v>2265</v>
      </c>
      <c r="B261" s="5" t="s">
        <v>2266</v>
      </c>
      <c r="C261" s="5" t="s">
        <v>13075</v>
      </c>
      <c r="D261">
        <v>789</v>
      </c>
      <c r="E261">
        <v>1999</v>
      </c>
      <c r="F261" t="str">
        <f t="shared" si="12"/>
        <v>&gt; ₹500</v>
      </c>
      <c r="G261" s="4">
        <f t="shared" si="13"/>
        <v>69045460</v>
      </c>
      <c r="H261" t="str">
        <f>IF(Table2_3[[#This Row],[Discount Percentage]]&gt;=0.5, "Yes", "No")</f>
        <v>Yes</v>
      </c>
      <c r="I261">
        <v>0.61</v>
      </c>
      <c r="J261">
        <v>4.2</v>
      </c>
      <c r="K261">
        <v>34540</v>
      </c>
      <c r="L261">
        <f t="shared" si="14"/>
        <v>145068</v>
      </c>
      <c r="M261" s="5" t="s">
        <v>2268</v>
      </c>
      <c r="N261" s="5" t="s">
        <v>2269</v>
      </c>
      <c r="O261" s="5" t="s">
        <v>2270</v>
      </c>
    </row>
    <row r="262" spans="1:15">
      <c r="A262" s="5" t="s">
        <v>2275</v>
      </c>
      <c r="B262" s="5" t="s">
        <v>2276</v>
      </c>
      <c r="C262" s="5" t="s">
        <v>13077</v>
      </c>
      <c r="D262">
        <v>299</v>
      </c>
      <c r="E262">
        <v>700</v>
      </c>
      <c r="F262" t="str">
        <f t="shared" si="12"/>
        <v>&gt; ₹500</v>
      </c>
      <c r="G262" s="4">
        <f t="shared" si="13"/>
        <v>6099800</v>
      </c>
      <c r="H262" t="str">
        <f>IF(Table2_3[[#This Row],[Discount Percentage]]&gt;=0.5, "Yes", "No")</f>
        <v>Yes</v>
      </c>
      <c r="I262">
        <v>0.56999999999999995</v>
      </c>
      <c r="J262">
        <v>4.4000000000000004</v>
      </c>
      <c r="K262">
        <v>8714</v>
      </c>
      <c r="L262">
        <f t="shared" si="14"/>
        <v>38341.600000000006</v>
      </c>
      <c r="M262" s="5" t="s">
        <v>2278</v>
      </c>
      <c r="N262" s="5" t="s">
        <v>2279</v>
      </c>
      <c r="O262" s="5" t="s">
        <v>2280</v>
      </c>
    </row>
    <row r="263" spans="1:15">
      <c r="A263" s="5" t="s">
        <v>2285</v>
      </c>
      <c r="B263" s="5" t="s">
        <v>2286</v>
      </c>
      <c r="C263" s="5" t="s">
        <v>13075</v>
      </c>
      <c r="D263">
        <v>325</v>
      </c>
      <c r="E263">
        <v>1099</v>
      </c>
      <c r="F263" t="str">
        <f t="shared" si="12"/>
        <v>&gt; ₹500</v>
      </c>
      <c r="G263" s="4">
        <f t="shared" si="13"/>
        <v>11623024</v>
      </c>
      <c r="H263" t="str">
        <f>IF(Table2_3[[#This Row],[Discount Percentage]]&gt;=0.5, "Yes", "No")</f>
        <v>Yes</v>
      </c>
      <c r="I263">
        <v>0.7</v>
      </c>
      <c r="J263">
        <v>4.2</v>
      </c>
      <c r="K263">
        <v>10576</v>
      </c>
      <c r="L263">
        <f t="shared" si="14"/>
        <v>44419.200000000004</v>
      </c>
      <c r="M263" s="5" t="s">
        <v>777</v>
      </c>
      <c r="N263" s="5" t="s">
        <v>778</v>
      </c>
      <c r="O263" s="5" t="s">
        <v>779</v>
      </c>
    </row>
    <row r="264" spans="1:15">
      <c r="A264" s="5" t="s">
        <v>2290</v>
      </c>
      <c r="B264" s="5" t="s">
        <v>2291</v>
      </c>
      <c r="C264" s="5" t="s">
        <v>13075</v>
      </c>
      <c r="D264">
        <v>1299</v>
      </c>
      <c r="E264">
        <v>1999</v>
      </c>
      <c r="F264" t="str">
        <f t="shared" si="12"/>
        <v>&gt; ₹500</v>
      </c>
      <c r="G264" s="4">
        <f t="shared" si="13"/>
        <v>14628682</v>
      </c>
      <c r="H264" t="str">
        <f>IF(Table2_3[[#This Row],[Discount Percentage]]&gt;=0.5, "Yes", "No")</f>
        <v>No</v>
      </c>
      <c r="I264">
        <v>0.35</v>
      </c>
      <c r="J264">
        <v>4.4000000000000004</v>
      </c>
      <c r="K264">
        <v>7318</v>
      </c>
      <c r="L264">
        <f t="shared" si="14"/>
        <v>32199.200000000004</v>
      </c>
      <c r="M264" s="5" t="s">
        <v>1723</v>
      </c>
      <c r="N264" s="5" t="s">
        <v>1724</v>
      </c>
      <c r="O264" s="5" t="s">
        <v>1725</v>
      </c>
    </row>
    <row r="265" spans="1:15">
      <c r="A265" s="5" t="s">
        <v>2295</v>
      </c>
      <c r="B265" s="5" t="s">
        <v>2296</v>
      </c>
      <c r="C265" s="5" t="s">
        <v>13079</v>
      </c>
      <c r="D265">
        <v>790</v>
      </c>
      <c r="E265">
        <v>1999</v>
      </c>
      <c r="F265" t="str">
        <f t="shared" si="12"/>
        <v>&gt; ₹500</v>
      </c>
      <c r="G265" s="4">
        <f t="shared" si="13"/>
        <v>205897</v>
      </c>
      <c r="H265" t="str">
        <f>IF(Table2_3[[#This Row],[Discount Percentage]]&gt;=0.5, "Yes", "No")</f>
        <v>Yes</v>
      </c>
      <c r="I265">
        <v>0.6</v>
      </c>
      <c r="J265">
        <v>3</v>
      </c>
      <c r="K265">
        <v>103</v>
      </c>
      <c r="L265">
        <f t="shared" si="14"/>
        <v>309</v>
      </c>
      <c r="M265" s="5" t="s">
        <v>2298</v>
      </c>
      <c r="N265" s="5" t="s">
        <v>2299</v>
      </c>
      <c r="O265" s="5" t="s">
        <v>2300</v>
      </c>
    </row>
    <row r="266" spans="1:15">
      <c r="A266" s="5" t="s">
        <v>2305</v>
      </c>
      <c r="B266" s="5" t="s">
        <v>2306</v>
      </c>
      <c r="C266" s="5" t="s">
        <v>13090</v>
      </c>
      <c r="D266">
        <v>4699</v>
      </c>
      <c r="E266">
        <v>4699</v>
      </c>
      <c r="F266" t="str">
        <f t="shared" si="12"/>
        <v>&gt; ₹500</v>
      </c>
      <c r="G266" s="4">
        <f t="shared" si="13"/>
        <v>1052576</v>
      </c>
      <c r="H266" t="str">
        <f>IF(Table2_3[[#This Row],[Discount Percentage]]&gt;=0.5, "Yes", "No")</f>
        <v>No</v>
      </c>
      <c r="I266">
        <v>0</v>
      </c>
      <c r="J266">
        <v>4.5</v>
      </c>
      <c r="K266">
        <v>224</v>
      </c>
      <c r="L266">
        <f t="shared" si="14"/>
        <v>1008</v>
      </c>
      <c r="M266" s="5" t="s">
        <v>2309</v>
      </c>
      <c r="N266" s="5" t="s">
        <v>2310</v>
      </c>
      <c r="O266" s="5" t="s">
        <v>2311</v>
      </c>
    </row>
    <row r="267" spans="1:15">
      <c r="A267" s="5" t="s">
        <v>2316</v>
      </c>
      <c r="B267" s="5" t="s">
        <v>2317</v>
      </c>
      <c r="C267" s="5" t="s">
        <v>13078</v>
      </c>
      <c r="D267">
        <v>18999</v>
      </c>
      <c r="E267">
        <v>24990</v>
      </c>
      <c r="F267" t="str">
        <f t="shared" si="12"/>
        <v>&gt; ₹500</v>
      </c>
      <c r="G267" s="4">
        <f t="shared" si="13"/>
        <v>117502980</v>
      </c>
      <c r="H267" t="str">
        <f>IF(Table2_3[[#This Row],[Discount Percentage]]&gt;=0.5, "Yes", "No")</f>
        <v>No</v>
      </c>
      <c r="I267">
        <v>0.24</v>
      </c>
      <c r="J267">
        <v>4.3</v>
      </c>
      <c r="K267">
        <v>4702</v>
      </c>
      <c r="L267">
        <f t="shared" si="14"/>
        <v>20218.599999999999</v>
      </c>
      <c r="M267" s="5" t="s">
        <v>232</v>
      </c>
      <c r="N267" s="5" t="s">
        <v>233</v>
      </c>
      <c r="O267" s="5" t="s">
        <v>234</v>
      </c>
    </row>
    <row r="268" spans="1:15">
      <c r="A268" s="5" t="s">
        <v>2321</v>
      </c>
      <c r="B268" s="5" t="s">
        <v>2322</v>
      </c>
      <c r="C268" s="5" t="s">
        <v>13075</v>
      </c>
      <c r="D268">
        <v>199</v>
      </c>
      <c r="E268">
        <v>999</v>
      </c>
      <c r="F268" t="str">
        <f t="shared" si="12"/>
        <v>&gt; ₹500</v>
      </c>
      <c r="G268" s="4">
        <f t="shared" si="13"/>
        <v>84915</v>
      </c>
      <c r="H268" t="str">
        <f>IF(Table2_3[[#This Row],[Discount Percentage]]&gt;=0.5, "Yes", "No")</f>
        <v>Yes</v>
      </c>
      <c r="I268">
        <v>0.8</v>
      </c>
      <c r="J268">
        <v>4.2</v>
      </c>
      <c r="K268">
        <v>85</v>
      </c>
      <c r="L268">
        <f t="shared" si="14"/>
        <v>357</v>
      </c>
      <c r="M268" s="5" t="s">
        <v>2324</v>
      </c>
      <c r="N268" s="5" t="s">
        <v>2325</v>
      </c>
      <c r="O268" s="5" t="s">
        <v>2326</v>
      </c>
    </row>
    <row r="269" spans="1:15">
      <c r="A269" s="5" t="s">
        <v>2331</v>
      </c>
      <c r="B269" s="5" t="s">
        <v>2332</v>
      </c>
      <c r="C269" s="5" t="s">
        <v>13077</v>
      </c>
      <c r="D269">
        <v>269</v>
      </c>
      <c r="E269">
        <v>650</v>
      </c>
      <c r="F269" t="str">
        <f t="shared" si="12"/>
        <v>&gt; ₹500</v>
      </c>
      <c r="G269" s="4">
        <f t="shared" si="13"/>
        <v>23320050</v>
      </c>
      <c r="H269" t="str">
        <f>IF(Table2_3[[#This Row],[Discount Percentage]]&gt;=0.5, "Yes", "No")</f>
        <v>Yes</v>
      </c>
      <c r="I269">
        <v>0.59</v>
      </c>
      <c r="J269">
        <v>4.4000000000000004</v>
      </c>
      <c r="K269">
        <v>35877</v>
      </c>
      <c r="L269">
        <f t="shared" si="14"/>
        <v>157858.80000000002</v>
      </c>
      <c r="M269" s="5" t="s">
        <v>2334</v>
      </c>
      <c r="N269" s="5" t="s">
        <v>2335</v>
      </c>
      <c r="O269" s="5" t="s">
        <v>2336</v>
      </c>
    </row>
    <row r="270" spans="1:15">
      <c r="A270" s="5" t="s">
        <v>2341</v>
      </c>
      <c r="B270" s="5" t="s">
        <v>2342</v>
      </c>
      <c r="C270" s="5" t="s">
        <v>13091</v>
      </c>
      <c r="D270">
        <v>1990</v>
      </c>
      <c r="E270">
        <v>3100</v>
      </c>
      <c r="F270" t="str">
        <f t="shared" si="12"/>
        <v>&gt; ₹500</v>
      </c>
      <c r="G270" s="4">
        <f t="shared" si="13"/>
        <v>2780700</v>
      </c>
      <c r="H270" t="str">
        <f>IF(Table2_3[[#This Row],[Discount Percentage]]&gt;=0.5, "Yes", "No")</f>
        <v>No</v>
      </c>
      <c r="I270">
        <v>0.36</v>
      </c>
      <c r="J270">
        <v>4</v>
      </c>
      <c r="K270">
        <v>897</v>
      </c>
      <c r="L270">
        <f t="shared" si="14"/>
        <v>3588</v>
      </c>
      <c r="M270" s="5" t="s">
        <v>2345</v>
      </c>
      <c r="N270" s="5" t="s">
        <v>2346</v>
      </c>
      <c r="O270" s="5" t="s">
        <v>2347</v>
      </c>
    </row>
    <row r="271" spans="1:15">
      <c r="A271" s="5" t="s">
        <v>2352</v>
      </c>
      <c r="B271" s="5" t="s">
        <v>2353</v>
      </c>
      <c r="C271" s="5" t="s">
        <v>13092</v>
      </c>
      <c r="D271">
        <v>2299</v>
      </c>
      <c r="E271">
        <v>3999</v>
      </c>
      <c r="F271" t="str">
        <f t="shared" si="12"/>
        <v>&gt; ₹500</v>
      </c>
      <c r="G271" s="4">
        <f t="shared" si="13"/>
        <v>1127718</v>
      </c>
      <c r="H271" t="str">
        <f>IF(Table2_3[[#This Row],[Discount Percentage]]&gt;=0.5, "Yes", "No")</f>
        <v>No</v>
      </c>
      <c r="I271">
        <v>0.43</v>
      </c>
      <c r="J271">
        <v>3.8</v>
      </c>
      <c r="K271">
        <v>282</v>
      </c>
      <c r="L271">
        <f t="shared" si="14"/>
        <v>1071.5999999999999</v>
      </c>
      <c r="M271" s="5" t="s">
        <v>2356</v>
      </c>
      <c r="N271" s="5" t="s">
        <v>2357</v>
      </c>
      <c r="O271" s="5" t="s">
        <v>2358</v>
      </c>
    </row>
    <row r="272" spans="1:15">
      <c r="A272" s="5" t="s">
        <v>2363</v>
      </c>
      <c r="B272" s="5" t="s">
        <v>2364</v>
      </c>
      <c r="C272" s="5" t="s">
        <v>13078</v>
      </c>
      <c r="D272">
        <v>35999</v>
      </c>
      <c r="E272">
        <v>49990</v>
      </c>
      <c r="F272" t="str">
        <f t="shared" si="12"/>
        <v>&gt; ₹500</v>
      </c>
      <c r="G272" s="4">
        <f t="shared" si="13"/>
        <v>80533890</v>
      </c>
      <c r="H272" t="str">
        <f>IF(Table2_3[[#This Row],[Discount Percentage]]&gt;=0.5, "Yes", "No")</f>
        <v>No</v>
      </c>
      <c r="I272">
        <v>0.28000000000000003</v>
      </c>
      <c r="J272">
        <v>4.3</v>
      </c>
      <c r="K272">
        <v>1611</v>
      </c>
      <c r="L272">
        <f t="shared" si="14"/>
        <v>6927.2999999999993</v>
      </c>
      <c r="M272" s="5" t="s">
        <v>1490</v>
      </c>
      <c r="N272" s="5" t="s">
        <v>1491</v>
      </c>
      <c r="O272" s="5" t="s">
        <v>1492</v>
      </c>
    </row>
    <row r="273" spans="1:15">
      <c r="A273" s="5" t="s">
        <v>2368</v>
      </c>
      <c r="B273" s="5" t="s">
        <v>2369</v>
      </c>
      <c r="C273" s="5" t="s">
        <v>13079</v>
      </c>
      <c r="D273">
        <v>349</v>
      </c>
      <c r="E273">
        <v>999</v>
      </c>
      <c r="F273" t="str">
        <f t="shared" si="12"/>
        <v>&gt; ₹500</v>
      </c>
      <c r="G273" s="4">
        <f t="shared" si="13"/>
        <v>512487</v>
      </c>
      <c r="H273" t="str">
        <f>IF(Table2_3[[#This Row],[Discount Percentage]]&gt;=0.5, "Yes", "No")</f>
        <v>Yes</v>
      </c>
      <c r="I273">
        <v>0.65</v>
      </c>
      <c r="J273">
        <v>4.2</v>
      </c>
      <c r="K273">
        <v>513</v>
      </c>
      <c r="L273">
        <f t="shared" si="14"/>
        <v>2154.6</v>
      </c>
      <c r="M273" s="5" t="s">
        <v>2371</v>
      </c>
      <c r="N273" s="5" t="s">
        <v>2372</v>
      </c>
      <c r="O273" s="5" t="s">
        <v>2373</v>
      </c>
    </row>
    <row r="274" spans="1:15">
      <c r="A274" s="5" t="s">
        <v>2378</v>
      </c>
      <c r="B274" s="5" t="s">
        <v>2379</v>
      </c>
      <c r="C274" s="5" t="s">
        <v>13075</v>
      </c>
      <c r="D274">
        <v>719</v>
      </c>
      <c r="E274">
        <v>1499</v>
      </c>
      <c r="F274" t="str">
        <f t="shared" si="12"/>
        <v>&gt; ₹500</v>
      </c>
      <c r="G274" s="4">
        <f t="shared" si="13"/>
        <v>1566455</v>
      </c>
      <c r="H274" t="str">
        <f>IF(Table2_3[[#This Row],[Discount Percentage]]&gt;=0.5, "Yes", "No")</f>
        <v>Yes</v>
      </c>
      <c r="I274">
        <v>0.52</v>
      </c>
      <c r="J274">
        <v>4.0999999999999996</v>
      </c>
      <c r="K274">
        <v>1045</v>
      </c>
      <c r="L274">
        <f t="shared" si="14"/>
        <v>4284.5</v>
      </c>
      <c r="M274" s="5" t="s">
        <v>896</v>
      </c>
      <c r="N274" s="5" t="s">
        <v>897</v>
      </c>
      <c r="O274" s="5" t="s">
        <v>898</v>
      </c>
    </row>
    <row r="275" spans="1:15">
      <c r="A275" s="5" t="s">
        <v>2383</v>
      </c>
      <c r="B275" s="5" t="s">
        <v>2384</v>
      </c>
      <c r="C275" s="5" t="s">
        <v>13078</v>
      </c>
      <c r="D275">
        <v>8999</v>
      </c>
      <c r="E275">
        <v>18999</v>
      </c>
      <c r="F275" t="str">
        <f t="shared" si="12"/>
        <v>&gt; ₹500</v>
      </c>
      <c r="G275" s="4">
        <f t="shared" si="13"/>
        <v>120586653</v>
      </c>
      <c r="H275" t="str">
        <f>IF(Table2_3[[#This Row],[Discount Percentage]]&gt;=0.5, "Yes", "No")</f>
        <v>Yes</v>
      </c>
      <c r="I275">
        <v>0.53</v>
      </c>
      <c r="J275">
        <v>4</v>
      </c>
      <c r="K275">
        <v>6347</v>
      </c>
      <c r="L275">
        <f t="shared" si="14"/>
        <v>25388</v>
      </c>
      <c r="M275" s="5" t="s">
        <v>2386</v>
      </c>
      <c r="N275" s="5" t="s">
        <v>2387</v>
      </c>
      <c r="O275" s="5" t="s">
        <v>2388</v>
      </c>
    </row>
    <row r="276" spans="1:15">
      <c r="A276" s="5" t="s">
        <v>2393</v>
      </c>
      <c r="B276" s="5" t="s">
        <v>2394</v>
      </c>
      <c r="C276" s="5" t="s">
        <v>13087</v>
      </c>
      <c r="D276">
        <v>917</v>
      </c>
      <c r="E276">
        <v>2299</v>
      </c>
      <c r="F276" t="str">
        <f t="shared" si="12"/>
        <v>&gt; ₹500</v>
      </c>
      <c r="G276" s="4">
        <f t="shared" si="13"/>
        <v>7586700</v>
      </c>
      <c r="H276" t="str">
        <f>IF(Table2_3[[#This Row],[Discount Percentage]]&gt;=0.5, "Yes", "No")</f>
        <v>Yes</v>
      </c>
      <c r="I276">
        <v>0.6</v>
      </c>
      <c r="J276">
        <v>4.2</v>
      </c>
      <c r="K276">
        <v>3300</v>
      </c>
      <c r="L276">
        <f t="shared" si="14"/>
        <v>13860</v>
      </c>
      <c r="M276" s="5" t="s">
        <v>2396</v>
      </c>
      <c r="N276" s="5" t="s">
        <v>2397</v>
      </c>
      <c r="O276" s="5" t="s">
        <v>2398</v>
      </c>
    </row>
    <row r="277" spans="1:15">
      <c r="A277" s="5" t="s">
        <v>2403</v>
      </c>
      <c r="B277" s="5" t="s">
        <v>2404</v>
      </c>
      <c r="C277" s="5" t="s">
        <v>13079</v>
      </c>
      <c r="D277">
        <v>399</v>
      </c>
      <c r="E277">
        <v>999</v>
      </c>
      <c r="F277" t="str">
        <f t="shared" si="12"/>
        <v>&gt; ₹500</v>
      </c>
      <c r="G277" s="4">
        <f t="shared" si="13"/>
        <v>22977</v>
      </c>
      <c r="H277" t="str">
        <f>IF(Table2_3[[#This Row],[Discount Percentage]]&gt;=0.5, "Yes", "No")</f>
        <v>Yes</v>
      </c>
      <c r="I277">
        <v>0.6</v>
      </c>
      <c r="J277">
        <v>3.3</v>
      </c>
      <c r="K277">
        <v>23</v>
      </c>
      <c r="L277">
        <f t="shared" si="14"/>
        <v>75.899999999999991</v>
      </c>
      <c r="M277" s="5" t="s">
        <v>2406</v>
      </c>
      <c r="N277" s="5" t="s">
        <v>2407</v>
      </c>
      <c r="O277" s="5" t="s">
        <v>2408</v>
      </c>
    </row>
    <row r="278" spans="1:15">
      <c r="A278" s="5" t="s">
        <v>2413</v>
      </c>
      <c r="B278" s="5" t="s">
        <v>2414</v>
      </c>
      <c r="C278" s="5" t="s">
        <v>13078</v>
      </c>
      <c r="D278">
        <v>45999</v>
      </c>
      <c r="E278">
        <v>69900</v>
      </c>
      <c r="F278" t="str">
        <f t="shared" si="12"/>
        <v>&gt; ₹500</v>
      </c>
      <c r="G278" s="4">
        <f t="shared" si="13"/>
        <v>496919100</v>
      </c>
      <c r="H278" t="str">
        <f>IF(Table2_3[[#This Row],[Discount Percentage]]&gt;=0.5, "Yes", "No")</f>
        <v>No</v>
      </c>
      <c r="I278">
        <v>0.34</v>
      </c>
      <c r="J278">
        <v>4.3</v>
      </c>
      <c r="K278">
        <v>7109</v>
      </c>
      <c r="L278">
        <f t="shared" si="14"/>
        <v>30568.699999999997</v>
      </c>
      <c r="M278" s="5" t="s">
        <v>565</v>
      </c>
      <c r="N278" s="5" t="s">
        <v>566</v>
      </c>
      <c r="O278" s="5" t="s">
        <v>567</v>
      </c>
    </row>
    <row r="279" spans="1:15">
      <c r="A279" s="5" t="s">
        <v>2418</v>
      </c>
      <c r="B279" s="5" t="s">
        <v>2419</v>
      </c>
      <c r="C279" s="5" t="s">
        <v>13075</v>
      </c>
      <c r="D279">
        <v>119</v>
      </c>
      <c r="E279">
        <v>299</v>
      </c>
      <c r="F279" t="str">
        <f t="shared" si="12"/>
        <v>₹200–₹500</v>
      </c>
      <c r="G279" s="4">
        <f t="shared" si="13"/>
        <v>15249</v>
      </c>
      <c r="H279" t="str">
        <f>IF(Table2_3[[#This Row],[Discount Percentage]]&gt;=0.5, "Yes", "No")</f>
        <v>Yes</v>
      </c>
      <c r="I279">
        <v>0.6</v>
      </c>
      <c r="J279">
        <v>3.8</v>
      </c>
      <c r="K279">
        <v>51</v>
      </c>
      <c r="L279">
        <f t="shared" si="14"/>
        <v>193.79999999999998</v>
      </c>
      <c r="M279" s="5" t="s">
        <v>2421</v>
      </c>
      <c r="N279" s="5" t="s">
        <v>2422</v>
      </c>
      <c r="O279" s="5" t="s">
        <v>2423</v>
      </c>
    </row>
    <row r="280" spans="1:15">
      <c r="A280" s="5" t="s">
        <v>2428</v>
      </c>
      <c r="B280" s="5" t="s">
        <v>2429</v>
      </c>
      <c r="C280" s="5" t="s">
        <v>13078</v>
      </c>
      <c r="D280">
        <v>21999</v>
      </c>
      <c r="E280">
        <v>29999</v>
      </c>
      <c r="F280" t="str">
        <f t="shared" si="12"/>
        <v>&gt; ₹500</v>
      </c>
      <c r="G280" s="4">
        <f t="shared" si="13"/>
        <v>985167160</v>
      </c>
      <c r="H280" t="str">
        <f>IF(Table2_3[[#This Row],[Discount Percentage]]&gt;=0.5, "Yes", "No")</f>
        <v>No</v>
      </c>
      <c r="I280">
        <v>0.27</v>
      </c>
      <c r="J280">
        <v>4.2</v>
      </c>
      <c r="K280">
        <v>32840</v>
      </c>
      <c r="L280">
        <f t="shared" si="14"/>
        <v>137928</v>
      </c>
      <c r="M280" s="5" t="s">
        <v>157</v>
      </c>
      <c r="N280" s="5" t="s">
        <v>158</v>
      </c>
      <c r="O280" s="5" t="s">
        <v>159</v>
      </c>
    </row>
    <row r="281" spans="1:15">
      <c r="A281" s="5" t="s">
        <v>2433</v>
      </c>
      <c r="B281" s="5" t="s">
        <v>2434</v>
      </c>
      <c r="C281" s="5" t="s">
        <v>13079</v>
      </c>
      <c r="D281">
        <v>299</v>
      </c>
      <c r="E281">
        <v>599</v>
      </c>
      <c r="F281" t="str">
        <f t="shared" si="12"/>
        <v>&gt; ₹500</v>
      </c>
      <c r="G281" s="4">
        <f t="shared" si="13"/>
        <v>424092</v>
      </c>
      <c r="H281" t="str">
        <f>IF(Table2_3[[#This Row],[Discount Percentage]]&gt;=0.5, "Yes", "No")</f>
        <v>Yes</v>
      </c>
      <c r="I281">
        <v>0.5</v>
      </c>
      <c r="J281">
        <v>3.7</v>
      </c>
      <c r="K281">
        <v>708</v>
      </c>
      <c r="L281">
        <f t="shared" si="14"/>
        <v>2619.6</v>
      </c>
      <c r="M281" s="5" t="s">
        <v>2436</v>
      </c>
      <c r="N281" s="5" t="s">
        <v>2437</v>
      </c>
      <c r="O281" s="5" t="s">
        <v>2438</v>
      </c>
    </row>
    <row r="282" spans="1:15">
      <c r="A282" s="5" t="s">
        <v>2443</v>
      </c>
      <c r="B282" s="5" t="s">
        <v>2444</v>
      </c>
      <c r="C282" s="5" t="s">
        <v>13078</v>
      </c>
      <c r="D282">
        <v>21990</v>
      </c>
      <c r="E282">
        <v>34990</v>
      </c>
      <c r="F282" t="str">
        <f t="shared" si="12"/>
        <v>&gt; ₹500</v>
      </c>
      <c r="G282" s="4">
        <f t="shared" si="13"/>
        <v>57978430</v>
      </c>
      <c r="H282" t="str">
        <f>IF(Table2_3[[#This Row],[Discount Percentage]]&gt;=0.5, "Yes", "No")</f>
        <v>No</v>
      </c>
      <c r="I282">
        <v>0.37</v>
      </c>
      <c r="J282">
        <v>4.3</v>
      </c>
      <c r="K282">
        <v>1657</v>
      </c>
      <c r="L282">
        <f t="shared" si="14"/>
        <v>7125.0999999999995</v>
      </c>
      <c r="M282" s="5" t="s">
        <v>2446</v>
      </c>
      <c r="N282" s="5" t="s">
        <v>2447</v>
      </c>
      <c r="O282" s="5" t="s">
        <v>2448</v>
      </c>
    </row>
    <row r="283" spans="1:15">
      <c r="A283" s="5" t="s">
        <v>2453</v>
      </c>
      <c r="B283" s="5" t="s">
        <v>2454</v>
      </c>
      <c r="C283" s="5" t="s">
        <v>13075</v>
      </c>
      <c r="D283">
        <v>417.44</v>
      </c>
      <c r="E283">
        <v>670</v>
      </c>
      <c r="F283" t="str">
        <f t="shared" si="12"/>
        <v>&gt; ₹500</v>
      </c>
      <c r="G283" s="4">
        <f t="shared" si="13"/>
        <v>350410</v>
      </c>
      <c r="H283" t="str">
        <f>IF(Table2_3[[#This Row],[Discount Percentage]]&gt;=0.5, "Yes", "No")</f>
        <v>No</v>
      </c>
      <c r="I283">
        <v>0.38</v>
      </c>
      <c r="J283">
        <v>3.9</v>
      </c>
      <c r="K283">
        <v>523</v>
      </c>
      <c r="L283">
        <f t="shared" si="14"/>
        <v>2039.7</v>
      </c>
      <c r="M283" s="5" t="s">
        <v>2456</v>
      </c>
      <c r="N283" s="5" t="s">
        <v>2457</v>
      </c>
      <c r="O283" s="5" t="s">
        <v>2458</v>
      </c>
    </row>
    <row r="284" spans="1:15">
      <c r="A284" s="5" t="s">
        <v>2463</v>
      </c>
      <c r="B284" s="5" t="s">
        <v>2464</v>
      </c>
      <c r="C284" s="5" t="s">
        <v>13075</v>
      </c>
      <c r="D284">
        <v>199</v>
      </c>
      <c r="E284">
        <v>999</v>
      </c>
      <c r="F284" t="str">
        <f t="shared" si="12"/>
        <v>&gt; ₹500</v>
      </c>
      <c r="G284" s="4">
        <f t="shared" si="13"/>
        <v>0</v>
      </c>
      <c r="H284" t="str">
        <f>IF(Table2_3[[#This Row],[Discount Percentage]]&gt;=0.5, "Yes", "No")</f>
        <v>Yes</v>
      </c>
      <c r="I284">
        <v>0.8</v>
      </c>
      <c r="J284">
        <v>3</v>
      </c>
      <c r="L284">
        <f t="shared" si="14"/>
        <v>0</v>
      </c>
      <c r="M284" s="5" t="s">
        <v>2466</v>
      </c>
      <c r="N284" s="5" t="s">
        <v>2467</v>
      </c>
      <c r="O284" s="5" t="s">
        <v>2468</v>
      </c>
    </row>
    <row r="285" spans="1:15">
      <c r="A285" s="5" t="s">
        <v>2473</v>
      </c>
      <c r="B285" s="5" t="s">
        <v>2474</v>
      </c>
      <c r="C285" s="5" t="s">
        <v>13078</v>
      </c>
      <c r="D285">
        <v>47990</v>
      </c>
      <c r="E285">
        <v>79990</v>
      </c>
      <c r="F285" t="str">
        <f t="shared" si="12"/>
        <v>&gt; ₹500</v>
      </c>
      <c r="G285" s="4">
        <f t="shared" si="13"/>
        <v>110066240</v>
      </c>
      <c r="H285" t="str">
        <f>IF(Table2_3[[#This Row],[Discount Percentage]]&gt;=0.5, "Yes", "No")</f>
        <v>No</v>
      </c>
      <c r="I285">
        <v>0.4</v>
      </c>
      <c r="J285">
        <v>4.3</v>
      </c>
      <c r="K285">
        <v>1376</v>
      </c>
      <c r="L285">
        <f t="shared" si="14"/>
        <v>5916.8</v>
      </c>
      <c r="M285" s="5" t="s">
        <v>1211</v>
      </c>
      <c r="N285" s="5" t="s">
        <v>1212</v>
      </c>
      <c r="O285" s="5" t="s">
        <v>1213</v>
      </c>
    </row>
    <row r="286" spans="1:15">
      <c r="A286" s="5" t="s">
        <v>2477</v>
      </c>
      <c r="B286" s="5" t="s">
        <v>2478</v>
      </c>
      <c r="C286" s="5" t="s">
        <v>13079</v>
      </c>
      <c r="D286">
        <v>215</v>
      </c>
      <c r="E286">
        <v>499</v>
      </c>
      <c r="F286" t="str">
        <f t="shared" si="12"/>
        <v>₹200–₹500</v>
      </c>
      <c r="G286" s="4">
        <f t="shared" si="13"/>
        <v>60379</v>
      </c>
      <c r="H286" t="str">
        <f>IF(Table2_3[[#This Row],[Discount Percentage]]&gt;=0.5, "Yes", "No")</f>
        <v>Yes</v>
      </c>
      <c r="I286">
        <v>0.56999999999999995</v>
      </c>
      <c r="J286">
        <v>3.5</v>
      </c>
      <c r="K286">
        <v>121</v>
      </c>
      <c r="L286">
        <f t="shared" si="14"/>
        <v>423.5</v>
      </c>
      <c r="M286" s="5" t="s">
        <v>2480</v>
      </c>
      <c r="N286" s="5" t="s">
        <v>2481</v>
      </c>
      <c r="O286" s="5" t="s">
        <v>2482</v>
      </c>
    </row>
    <row r="287" spans="1:15">
      <c r="A287" s="5" t="s">
        <v>2487</v>
      </c>
      <c r="B287" s="5" t="s">
        <v>2488</v>
      </c>
      <c r="C287" s="5" t="s">
        <v>13075</v>
      </c>
      <c r="D287">
        <v>99</v>
      </c>
      <c r="E287">
        <v>800</v>
      </c>
      <c r="F287" t="str">
        <f t="shared" si="12"/>
        <v>&gt; ₹500</v>
      </c>
      <c r="G287" s="4">
        <f t="shared" si="13"/>
        <v>860000</v>
      </c>
      <c r="H287" t="str">
        <f>IF(Table2_3[[#This Row],[Discount Percentage]]&gt;=0.5, "Yes", "No")</f>
        <v>Yes</v>
      </c>
      <c r="I287">
        <v>0.88</v>
      </c>
      <c r="J287">
        <v>3.9</v>
      </c>
      <c r="K287">
        <v>1075</v>
      </c>
      <c r="L287">
        <f t="shared" si="14"/>
        <v>4192.5</v>
      </c>
      <c r="M287" s="5" t="s">
        <v>329</v>
      </c>
      <c r="N287" s="5" t="s">
        <v>330</v>
      </c>
      <c r="O287" s="5" t="s">
        <v>331</v>
      </c>
    </row>
    <row r="288" spans="1:15">
      <c r="A288" s="5" t="s">
        <v>2492</v>
      </c>
      <c r="B288" s="5" t="s">
        <v>2493</v>
      </c>
      <c r="C288" s="5" t="s">
        <v>13078</v>
      </c>
      <c r="D288">
        <v>18999</v>
      </c>
      <c r="E288">
        <v>35000</v>
      </c>
      <c r="F288" t="str">
        <f t="shared" si="12"/>
        <v>&gt; ₹500</v>
      </c>
      <c r="G288" s="4">
        <f t="shared" si="13"/>
        <v>35035000</v>
      </c>
      <c r="H288" t="str">
        <f>IF(Table2_3[[#This Row],[Discount Percentage]]&gt;=0.5, "Yes", "No")</f>
        <v>No</v>
      </c>
      <c r="I288">
        <v>0.46</v>
      </c>
      <c r="J288">
        <v>4</v>
      </c>
      <c r="K288">
        <v>1001</v>
      </c>
      <c r="L288">
        <f t="shared" si="14"/>
        <v>4004</v>
      </c>
      <c r="M288" s="5" t="s">
        <v>2495</v>
      </c>
      <c r="N288" s="5" t="s">
        <v>2496</v>
      </c>
      <c r="O288" s="5" t="s">
        <v>2497</v>
      </c>
    </row>
    <row r="289" spans="1:15">
      <c r="A289" s="5" t="s">
        <v>2502</v>
      </c>
      <c r="B289" s="5" t="s">
        <v>2503</v>
      </c>
      <c r="C289" s="5" t="s">
        <v>13075</v>
      </c>
      <c r="D289">
        <v>249</v>
      </c>
      <c r="E289">
        <v>999</v>
      </c>
      <c r="F289" t="str">
        <f t="shared" si="12"/>
        <v>&gt; ₹500</v>
      </c>
      <c r="G289" s="4">
        <f t="shared" si="13"/>
        <v>111888</v>
      </c>
      <c r="H289" t="str">
        <f>IF(Table2_3[[#This Row],[Discount Percentage]]&gt;=0.5, "Yes", "No")</f>
        <v>Yes</v>
      </c>
      <c r="I289">
        <v>0.75</v>
      </c>
      <c r="J289">
        <v>4.3</v>
      </c>
      <c r="K289">
        <v>112</v>
      </c>
      <c r="L289">
        <f t="shared" si="14"/>
        <v>481.59999999999997</v>
      </c>
      <c r="M289" s="5" t="s">
        <v>2505</v>
      </c>
      <c r="N289" s="5" t="s">
        <v>2506</v>
      </c>
      <c r="O289" s="5" t="s">
        <v>2507</v>
      </c>
    </row>
    <row r="290" spans="1:15">
      <c r="A290" s="5" t="s">
        <v>2512</v>
      </c>
      <c r="B290" s="5" t="s">
        <v>2513</v>
      </c>
      <c r="C290" s="5" t="s">
        <v>13080</v>
      </c>
      <c r="D290">
        <v>7999</v>
      </c>
      <c r="E290">
        <v>15999</v>
      </c>
      <c r="F290" t="str">
        <f t="shared" si="12"/>
        <v>&gt; ₹500</v>
      </c>
      <c r="G290" s="4">
        <f t="shared" si="13"/>
        <v>48348978</v>
      </c>
      <c r="H290" t="str">
        <f>IF(Table2_3[[#This Row],[Discount Percentage]]&gt;=0.5, "Yes", "No")</f>
        <v>Yes</v>
      </c>
      <c r="I290">
        <v>0.5</v>
      </c>
      <c r="J290">
        <v>3.8</v>
      </c>
      <c r="K290">
        <v>3022</v>
      </c>
      <c r="L290">
        <f t="shared" si="14"/>
        <v>11483.6</v>
      </c>
      <c r="M290" s="5" t="s">
        <v>2515</v>
      </c>
      <c r="N290" s="5" t="s">
        <v>2516</v>
      </c>
      <c r="O290" s="5" t="s">
        <v>2517</v>
      </c>
    </row>
    <row r="291" spans="1:15">
      <c r="A291" s="5" t="s">
        <v>2522</v>
      </c>
      <c r="B291" s="5" t="s">
        <v>2523</v>
      </c>
      <c r="C291" s="5" t="s">
        <v>13075</v>
      </c>
      <c r="D291">
        <v>649</v>
      </c>
      <c r="E291">
        <v>1600</v>
      </c>
      <c r="F291" t="str">
        <f t="shared" si="12"/>
        <v>&gt; ₹500</v>
      </c>
      <c r="G291" s="4">
        <f t="shared" si="13"/>
        <v>8721600</v>
      </c>
      <c r="H291" t="str">
        <f>IF(Table2_3[[#This Row],[Discount Percentage]]&gt;=0.5, "Yes", "No")</f>
        <v>Yes</v>
      </c>
      <c r="I291">
        <v>0.59</v>
      </c>
      <c r="J291">
        <v>4.3</v>
      </c>
      <c r="K291">
        <v>5451</v>
      </c>
      <c r="L291">
        <f t="shared" si="14"/>
        <v>23439.3</v>
      </c>
      <c r="M291" s="5" t="s">
        <v>1620</v>
      </c>
      <c r="N291" s="5" t="s">
        <v>1621</v>
      </c>
      <c r="O291" s="5" t="s">
        <v>1622</v>
      </c>
    </row>
    <row r="292" spans="1:15">
      <c r="A292" s="5" t="s">
        <v>2527</v>
      </c>
      <c r="B292" s="5" t="s">
        <v>733</v>
      </c>
      <c r="C292" s="5" t="s">
        <v>13079</v>
      </c>
      <c r="D292">
        <v>1289</v>
      </c>
      <c r="E292">
        <v>2499</v>
      </c>
      <c r="F292" t="str">
        <f t="shared" si="12"/>
        <v>&gt; ₹500</v>
      </c>
      <c r="G292" s="4">
        <f t="shared" si="13"/>
        <v>182427</v>
      </c>
      <c r="H292" t="str">
        <f>IF(Table2_3[[#This Row],[Discount Percentage]]&gt;=0.5, "Yes", "No")</f>
        <v>No</v>
      </c>
      <c r="I292">
        <v>0.48</v>
      </c>
      <c r="J292">
        <v>3.3</v>
      </c>
      <c r="K292">
        <v>73</v>
      </c>
      <c r="L292">
        <f t="shared" si="14"/>
        <v>240.89999999999998</v>
      </c>
      <c r="M292" s="5" t="s">
        <v>2529</v>
      </c>
      <c r="N292" s="5" t="s">
        <v>2530</v>
      </c>
      <c r="O292" s="5" t="s">
        <v>2531</v>
      </c>
    </row>
    <row r="293" spans="1:15">
      <c r="A293" s="5" t="s">
        <v>2536</v>
      </c>
      <c r="B293" s="5" t="s">
        <v>2537</v>
      </c>
      <c r="C293" s="5" t="s">
        <v>13077</v>
      </c>
      <c r="D293">
        <v>609</v>
      </c>
      <c r="E293">
        <v>1500</v>
      </c>
      <c r="F293" t="str">
        <f t="shared" si="12"/>
        <v>&gt; ₹500</v>
      </c>
      <c r="G293" s="4">
        <f t="shared" si="13"/>
        <v>1543500</v>
      </c>
      <c r="H293" t="str">
        <f>IF(Table2_3[[#This Row],[Discount Percentage]]&gt;=0.5, "Yes", "No")</f>
        <v>Yes</v>
      </c>
      <c r="I293">
        <v>0.59</v>
      </c>
      <c r="J293">
        <v>4.5</v>
      </c>
      <c r="K293">
        <v>1029</v>
      </c>
      <c r="L293">
        <f t="shared" si="14"/>
        <v>4630.5</v>
      </c>
      <c r="M293" s="5" t="s">
        <v>2539</v>
      </c>
      <c r="N293" s="5" t="s">
        <v>2540</v>
      </c>
      <c r="O293" s="5" t="s">
        <v>2541</v>
      </c>
    </row>
    <row r="294" spans="1:15">
      <c r="A294" s="5" t="s">
        <v>2546</v>
      </c>
      <c r="B294" s="5" t="s">
        <v>2547</v>
      </c>
      <c r="C294" s="5" t="s">
        <v>13078</v>
      </c>
      <c r="D294">
        <v>32990</v>
      </c>
      <c r="E294">
        <v>54990</v>
      </c>
      <c r="F294" t="str">
        <f t="shared" si="12"/>
        <v>&gt; ₹500</v>
      </c>
      <c r="G294" s="4">
        <f t="shared" si="13"/>
        <v>85509450</v>
      </c>
      <c r="H294" t="str">
        <f>IF(Table2_3[[#This Row],[Discount Percentage]]&gt;=0.5, "Yes", "No")</f>
        <v>No</v>
      </c>
      <c r="I294">
        <v>0.4</v>
      </c>
      <c r="J294">
        <v>4.0999999999999996</v>
      </c>
      <c r="K294">
        <v>1555</v>
      </c>
      <c r="L294">
        <f t="shared" si="14"/>
        <v>6375.4999999999991</v>
      </c>
      <c r="M294" s="5" t="s">
        <v>2549</v>
      </c>
      <c r="N294" s="5" t="s">
        <v>2550</v>
      </c>
      <c r="O294" s="5" t="s">
        <v>2551</v>
      </c>
    </row>
    <row r="295" spans="1:15">
      <c r="A295" s="5" t="s">
        <v>2556</v>
      </c>
      <c r="B295" s="5" t="s">
        <v>2557</v>
      </c>
      <c r="C295" s="5" t="s">
        <v>13077</v>
      </c>
      <c r="D295">
        <v>599</v>
      </c>
      <c r="E295">
        <v>1999</v>
      </c>
      <c r="F295" t="str">
        <f t="shared" si="12"/>
        <v>&gt; ₹500</v>
      </c>
      <c r="G295" s="4">
        <f t="shared" si="13"/>
        <v>93953</v>
      </c>
      <c r="H295" t="str">
        <f>IF(Table2_3[[#This Row],[Discount Percentage]]&gt;=0.5, "Yes", "No")</f>
        <v>Yes</v>
      </c>
      <c r="I295">
        <v>0.7</v>
      </c>
      <c r="J295">
        <v>4.2</v>
      </c>
      <c r="K295">
        <v>47</v>
      </c>
      <c r="L295">
        <f t="shared" si="14"/>
        <v>197.4</v>
      </c>
      <c r="M295" s="5" t="s">
        <v>2559</v>
      </c>
      <c r="N295" s="5" t="s">
        <v>2560</v>
      </c>
      <c r="O295" s="5" t="s">
        <v>2561</v>
      </c>
    </row>
    <row r="296" spans="1:15">
      <c r="A296" s="5" t="s">
        <v>2566</v>
      </c>
      <c r="B296" s="5" t="s">
        <v>2567</v>
      </c>
      <c r="C296" s="5" t="s">
        <v>13075</v>
      </c>
      <c r="D296">
        <v>349</v>
      </c>
      <c r="E296">
        <v>899</v>
      </c>
      <c r="F296" t="str">
        <f t="shared" si="12"/>
        <v>&gt; ₹500</v>
      </c>
      <c r="G296" s="4">
        <f t="shared" si="13"/>
        <v>13391504</v>
      </c>
      <c r="H296" t="str">
        <f>IF(Table2_3[[#This Row],[Discount Percentage]]&gt;=0.5, "Yes", "No")</f>
        <v>Yes</v>
      </c>
      <c r="I296">
        <v>0.61</v>
      </c>
      <c r="J296">
        <v>4.0999999999999996</v>
      </c>
      <c r="K296">
        <v>14896</v>
      </c>
      <c r="L296">
        <f t="shared" si="14"/>
        <v>61073.599999999991</v>
      </c>
      <c r="M296" s="5" t="s">
        <v>2569</v>
      </c>
      <c r="N296" s="5" t="s">
        <v>2570</v>
      </c>
      <c r="O296" s="5" t="s">
        <v>2571</v>
      </c>
    </row>
    <row r="297" spans="1:15">
      <c r="A297" s="5" t="s">
        <v>2576</v>
      </c>
      <c r="B297" s="5" t="s">
        <v>2577</v>
      </c>
      <c r="C297" s="5" t="s">
        <v>13078</v>
      </c>
      <c r="D297">
        <v>29999</v>
      </c>
      <c r="E297">
        <v>50999</v>
      </c>
      <c r="F297" t="str">
        <f t="shared" si="12"/>
        <v>&gt; ₹500</v>
      </c>
      <c r="G297" s="4">
        <f t="shared" si="13"/>
        <v>87310288</v>
      </c>
      <c r="H297" t="str">
        <f>IF(Table2_3[[#This Row],[Discount Percentage]]&gt;=0.5, "Yes", "No")</f>
        <v>No</v>
      </c>
      <c r="I297">
        <v>0.41</v>
      </c>
      <c r="J297">
        <v>4.4000000000000004</v>
      </c>
      <c r="K297">
        <v>1712</v>
      </c>
      <c r="L297">
        <f t="shared" si="14"/>
        <v>7532.8</v>
      </c>
      <c r="M297" s="5" t="s">
        <v>2579</v>
      </c>
      <c r="N297" s="5" t="s">
        <v>2580</v>
      </c>
      <c r="O297" s="5" t="s">
        <v>2581</v>
      </c>
    </row>
    <row r="298" spans="1:15">
      <c r="A298" s="5" t="s">
        <v>2586</v>
      </c>
      <c r="B298" s="5" t="s">
        <v>2144</v>
      </c>
      <c r="C298" s="5" t="s">
        <v>13079</v>
      </c>
      <c r="D298">
        <v>199</v>
      </c>
      <c r="E298">
        <v>399</v>
      </c>
      <c r="F298" t="str">
        <f t="shared" si="12"/>
        <v>₹200–₹500</v>
      </c>
      <c r="G298" s="4">
        <f t="shared" si="13"/>
        <v>532665</v>
      </c>
      <c r="H298" t="str">
        <f>IF(Table2_3[[#This Row],[Discount Percentage]]&gt;=0.5, "Yes", "No")</f>
        <v>Yes</v>
      </c>
      <c r="I298">
        <v>0.5</v>
      </c>
      <c r="J298">
        <v>4.2</v>
      </c>
      <c r="K298">
        <v>1335</v>
      </c>
      <c r="L298">
        <f t="shared" si="14"/>
        <v>5607</v>
      </c>
      <c r="M298" s="5" t="s">
        <v>2146</v>
      </c>
      <c r="N298" s="5" t="s">
        <v>2147</v>
      </c>
      <c r="O298" s="5" t="s">
        <v>2148</v>
      </c>
    </row>
    <row r="299" spans="1:15">
      <c r="A299" s="5" t="s">
        <v>2588</v>
      </c>
      <c r="B299" s="5" t="s">
        <v>2589</v>
      </c>
      <c r="C299" s="5" t="s">
        <v>13079</v>
      </c>
      <c r="D299">
        <v>349</v>
      </c>
      <c r="E299">
        <v>699</v>
      </c>
      <c r="F299" t="str">
        <f t="shared" si="12"/>
        <v>&gt; ₹500</v>
      </c>
      <c r="G299" s="4">
        <f t="shared" si="13"/>
        <v>149586</v>
      </c>
      <c r="H299" t="str">
        <f>IF(Table2_3[[#This Row],[Discount Percentage]]&gt;=0.5, "Yes", "No")</f>
        <v>Yes</v>
      </c>
      <c r="I299">
        <v>0.5</v>
      </c>
      <c r="J299">
        <v>3.9</v>
      </c>
      <c r="K299">
        <v>214</v>
      </c>
      <c r="L299">
        <f t="shared" si="14"/>
        <v>834.6</v>
      </c>
      <c r="M299" s="5" t="s">
        <v>2591</v>
      </c>
      <c r="N299" s="5" t="s">
        <v>2592</v>
      </c>
      <c r="O299" s="5" t="s">
        <v>2593</v>
      </c>
    </row>
    <row r="300" spans="1:15">
      <c r="A300" s="5" t="s">
        <v>2598</v>
      </c>
      <c r="B300" s="5" t="s">
        <v>2599</v>
      </c>
      <c r="C300" s="5" t="s">
        <v>13081</v>
      </c>
      <c r="D300">
        <v>1850</v>
      </c>
      <c r="E300">
        <v>4500</v>
      </c>
      <c r="F300" t="str">
        <f t="shared" si="12"/>
        <v>&gt; ₹500</v>
      </c>
      <c r="G300" s="4">
        <f t="shared" si="13"/>
        <v>828000</v>
      </c>
      <c r="H300" t="str">
        <f>IF(Table2_3[[#This Row],[Discount Percentage]]&gt;=0.5, "Yes", "No")</f>
        <v>Yes</v>
      </c>
      <c r="I300">
        <v>0.59</v>
      </c>
      <c r="J300">
        <v>4</v>
      </c>
      <c r="K300">
        <v>184</v>
      </c>
      <c r="L300">
        <f t="shared" si="14"/>
        <v>736</v>
      </c>
      <c r="M300" s="5" t="s">
        <v>2601</v>
      </c>
      <c r="N300" s="5" t="s">
        <v>2602</v>
      </c>
      <c r="O300" s="5" t="s">
        <v>2603</v>
      </c>
    </row>
    <row r="301" spans="1:15">
      <c r="A301" s="5" t="s">
        <v>2608</v>
      </c>
      <c r="B301" s="5" t="s">
        <v>2609</v>
      </c>
      <c r="C301" s="5" t="s">
        <v>13085</v>
      </c>
      <c r="D301">
        <v>13990</v>
      </c>
      <c r="E301">
        <v>28900</v>
      </c>
      <c r="F301" t="str">
        <f t="shared" si="12"/>
        <v>&gt; ₹500</v>
      </c>
      <c r="G301" s="4">
        <f t="shared" si="13"/>
        <v>202300</v>
      </c>
      <c r="H301" t="str">
        <f>IF(Table2_3[[#This Row],[Discount Percentage]]&gt;=0.5, "Yes", "No")</f>
        <v>Yes</v>
      </c>
      <c r="I301">
        <v>0.52</v>
      </c>
      <c r="J301">
        <v>4.5</v>
      </c>
      <c r="K301">
        <v>7</v>
      </c>
      <c r="L301">
        <f t="shared" si="14"/>
        <v>31.5</v>
      </c>
      <c r="M301" s="5" t="s">
        <v>2611</v>
      </c>
      <c r="N301" s="5" t="s">
        <v>2612</v>
      </c>
      <c r="O301" s="5" t="s">
        <v>2613</v>
      </c>
    </row>
    <row r="302" spans="1:15">
      <c r="A302" s="5" t="s">
        <v>2618</v>
      </c>
      <c r="B302" s="5" t="s">
        <v>2619</v>
      </c>
      <c r="C302" s="5" t="s">
        <v>13075</v>
      </c>
      <c r="D302">
        <v>129</v>
      </c>
      <c r="E302">
        <v>449</v>
      </c>
      <c r="F302" t="str">
        <f t="shared" si="12"/>
        <v>₹200–₹500</v>
      </c>
      <c r="G302" s="4">
        <f t="shared" si="13"/>
        <v>18409</v>
      </c>
      <c r="H302" t="str">
        <f>IF(Table2_3[[#This Row],[Discount Percentage]]&gt;=0.5, "Yes", "No")</f>
        <v>Yes</v>
      </c>
      <c r="I302">
        <v>0.71</v>
      </c>
      <c r="J302">
        <v>3.7</v>
      </c>
      <c r="K302">
        <v>41</v>
      </c>
      <c r="L302">
        <f t="shared" si="14"/>
        <v>151.70000000000002</v>
      </c>
      <c r="M302" s="5" t="s">
        <v>2621</v>
      </c>
      <c r="N302" s="5" t="s">
        <v>2622</v>
      </c>
      <c r="O302" s="5" t="s">
        <v>2623</v>
      </c>
    </row>
    <row r="303" spans="1:15">
      <c r="A303" s="5" t="s">
        <v>2628</v>
      </c>
      <c r="B303" s="5" t="s">
        <v>2629</v>
      </c>
      <c r="C303" s="5" t="s">
        <v>13077</v>
      </c>
      <c r="D303">
        <v>379</v>
      </c>
      <c r="E303">
        <v>999</v>
      </c>
      <c r="F303" t="str">
        <f t="shared" si="12"/>
        <v>&gt; ₹500</v>
      </c>
      <c r="G303" s="4">
        <f t="shared" si="13"/>
        <v>12140847</v>
      </c>
      <c r="H303" t="str">
        <f>IF(Table2_3[[#This Row],[Discount Percentage]]&gt;=0.5, "Yes", "No")</f>
        <v>Yes</v>
      </c>
      <c r="I303">
        <v>0.62</v>
      </c>
      <c r="J303">
        <v>4.2</v>
      </c>
      <c r="K303">
        <v>12153</v>
      </c>
      <c r="L303">
        <f t="shared" si="14"/>
        <v>51042.6</v>
      </c>
      <c r="M303" s="5" t="s">
        <v>241</v>
      </c>
      <c r="N303" s="5" t="s">
        <v>242</v>
      </c>
      <c r="O303" s="5" t="s">
        <v>243</v>
      </c>
    </row>
    <row r="304" spans="1:15">
      <c r="A304" s="5" t="s">
        <v>2633</v>
      </c>
      <c r="B304" s="5" t="s">
        <v>2634</v>
      </c>
      <c r="C304" s="5" t="s">
        <v>13077</v>
      </c>
      <c r="D304">
        <v>185</v>
      </c>
      <c r="E304">
        <v>499</v>
      </c>
      <c r="F304" t="str">
        <f t="shared" si="12"/>
        <v>₹200–₹500</v>
      </c>
      <c r="G304" s="4">
        <f t="shared" si="13"/>
        <v>12475</v>
      </c>
      <c r="H304" t="str">
        <f>IF(Table2_3[[#This Row],[Discount Percentage]]&gt;=0.5, "Yes", "No")</f>
        <v>Yes</v>
      </c>
      <c r="I304">
        <v>0.63</v>
      </c>
      <c r="J304">
        <v>4.2</v>
      </c>
      <c r="K304">
        <v>25</v>
      </c>
      <c r="L304">
        <f t="shared" si="14"/>
        <v>105</v>
      </c>
      <c r="M304" s="5" t="s">
        <v>2636</v>
      </c>
      <c r="N304" s="5" t="s">
        <v>2637</v>
      </c>
      <c r="O304" s="5" t="s">
        <v>2638</v>
      </c>
    </row>
    <row r="305" spans="1:15">
      <c r="A305" s="5" t="s">
        <v>2643</v>
      </c>
      <c r="B305" s="5" t="s">
        <v>2644</v>
      </c>
      <c r="C305" s="5" t="s">
        <v>13076</v>
      </c>
      <c r="D305">
        <v>218</v>
      </c>
      <c r="E305">
        <v>999</v>
      </c>
      <c r="F305" t="str">
        <f t="shared" si="12"/>
        <v>&gt; ₹500</v>
      </c>
      <c r="G305" s="4">
        <f t="shared" si="13"/>
        <v>162837</v>
      </c>
      <c r="H305" t="str">
        <f>IF(Table2_3[[#This Row],[Discount Percentage]]&gt;=0.5, "Yes", "No")</f>
        <v>Yes</v>
      </c>
      <c r="I305">
        <v>0.78</v>
      </c>
      <c r="J305">
        <v>4.2</v>
      </c>
      <c r="K305">
        <v>163</v>
      </c>
      <c r="L305">
        <f t="shared" si="14"/>
        <v>684.6</v>
      </c>
      <c r="M305" s="5" t="s">
        <v>2646</v>
      </c>
      <c r="N305" s="5" t="s">
        <v>2647</v>
      </c>
      <c r="O305" s="5" t="s">
        <v>2648</v>
      </c>
    </row>
    <row r="306" spans="1:15">
      <c r="A306" s="5" t="s">
        <v>2653</v>
      </c>
      <c r="B306" s="5" t="s">
        <v>2654</v>
      </c>
      <c r="C306" s="5" t="s">
        <v>13075</v>
      </c>
      <c r="D306">
        <v>199</v>
      </c>
      <c r="E306">
        <v>999</v>
      </c>
      <c r="F306" t="str">
        <f t="shared" si="12"/>
        <v>&gt; ₹500</v>
      </c>
      <c r="G306" s="4">
        <f t="shared" si="13"/>
        <v>86913</v>
      </c>
      <c r="H306" t="str">
        <f>IF(Table2_3[[#This Row],[Discount Percentage]]&gt;=0.5, "Yes", "No")</f>
        <v>Yes</v>
      </c>
      <c r="I306">
        <v>0.8</v>
      </c>
      <c r="J306">
        <v>4.3</v>
      </c>
      <c r="K306">
        <v>87</v>
      </c>
      <c r="L306">
        <f t="shared" si="14"/>
        <v>374.09999999999997</v>
      </c>
      <c r="M306" s="5" t="s">
        <v>2656</v>
      </c>
      <c r="N306" s="5" t="s">
        <v>2657</v>
      </c>
      <c r="O306" s="5" t="s">
        <v>2658</v>
      </c>
    </row>
    <row r="307" spans="1:15">
      <c r="A307" s="5" t="s">
        <v>2663</v>
      </c>
      <c r="B307" s="5" t="s">
        <v>2664</v>
      </c>
      <c r="C307" s="5" t="s">
        <v>13077</v>
      </c>
      <c r="D307">
        <v>499</v>
      </c>
      <c r="E307">
        <v>900</v>
      </c>
      <c r="F307" t="str">
        <f t="shared" si="12"/>
        <v>&gt; ₹500</v>
      </c>
      <c r="G307" s="4">
        <f t="shared" si="13"/>
        <v>1948500</v>
      </c>
      <c r="H307" t="str">
        <f>IF(Table2_3[[#This Row],[Discount Percentage]]&gt;=0.5, "Yes", "No")</f>
        <v>No</v>
      </c>
      <c r="I307">
        <v>0.45</v>
      </c>
      <c r="J307">
        <v>4.4000000000000004</v>
      </c>
      <c r="K307">
        <v>2165</v>
      </c>
      <c r="L307">
        <f t="shared" si="14"/>
        <v>9526</v>
      </c>
      <c r="M307" s="5" t="s">
        <v>2666</v>
      </c>
      <c r="N307" s="5" t="s">
        <v>2667</v>
      </c>
      <c r="O307" s="5" t="s">
        <v>2668</v>
      </c>
    </row>
    <row r="308" spans="1:15">
      <c r="A308" s="5" t="s">
        <v>2672</v>
      </c>
      <c r="B308" s="5" t="s">
        <v>2673</v>
      </c>
      <c r="C308" s="5" t="s">
        <v>13078</v>
      </c>
      <c r="D308">
        <v>26999</v>
      </c>
      <c r="E308">
        <v>42999</v>
      </c>
      <c r="F308" t="str">
        <f t="shared" si="12"/>
        <v>&gt; ₹500</v>
      </c>
      <c r="G308" s="4">
        <f t="shared" si="13"/>
        <v>64928490</v>
      </c>
      <c r="H308" t="str">
        <f>IF(Table2_3[[#This Row],[Discount Percentage]]&gt;=0.5, "Yes", "No")</f>
        <v>No</v>
      </c>
      <c r="I308">
        <v>0.37</v>
      </c>
      <c r="J308">
        <v>4.2</v>
      </c>
      <c r="K308">
        <v>1510</v>
      </c>
      <c r="L308">
        <f t="shared" si="14"/>
        <v>6342</v>
      </c>
      <c r="M308" s="5" t="s">
        <v>2675</v>
      </c>
      <c r="N308" s="5" t="s">
        <v>2676</v>
      </c>
      <c r="O308" s="5" t="s">
        <v>2677</v>
      </c>
    </row>
    <row r="309" spans="1:15">
      <c r="A309" s="5" t="s">
        <v>2682</v>
      </c>
      <c r="B309" s="5" t="s">
        <v>2683</v>
      </c>
      <c r="C309" s="5" t="s">
        <v>13081</v>
      </c>
      <c r="D309">
        <v>893</v>
      </c>
      <c r="E309">
        <v>1052</v>
      </c>
      <c r="F309" t="str">
        <f t="shared" si="12"/>
        <v>&gt; ₹500</v>
      </c>
      <c r="G309" s="4">
        <f t="shared" si="13"/>
        <v>111512</v>
      </c>
      <c r="H309" t="str">
        <f>IF(Table2_3[[#This Row],[Discount Percentage]]&gt;=0.5, "Yes", "No")</f>
        <v>No</v>
      </c>
      <c r="I309">
        <v>0.15</v>
      </c>
      <c r="J309">
        <v>4.3</v>
      </c>
      <c r="K309">
        <v>106</v>
      </c>
      <c r="L309">
        <f t="shared" si="14"/>
        <v>455.79999999999995</v>
      </c>
      <c r="M309" s="5" t="s">
        <v>2685</v>
      </c>
      <c r="N309" s="5" t="s">
        <v>2686</v>
      </c>
      <c r="O309" s="5" t="s">
        <v>2687</v>
      </c>
    </row>
    <row r="310" spans="1:15">
      <c r="A310" s="5" t="s">
        <v>2692</v>
      </c>
      <c r="B310" s="5" t="s">
        <v>2693</v>
      </c>
      <c r="C310" s="5" t="s">
        <v>13078</v>
      </c>
      <c r="D310">
        <v>10990</v>
      </c>
      <c r="E310">
        <v>19990</v>
      </c>
      <c r="F310" t="str">
        <f t="shared" si="12"/>
        <v>&gt; ₹500</v>
      </c>
      <c r="G310" s="4">
        <f t="shared" si="13"/>
        <v>2578710</v>
      </c>
      <c r="H310" t="str">
        <f>IF(Table2_3[[#This Row],[Discount Percentage]]&gt;=0.5, "Yes", "No")</f>
        <v>No</v>
      </c>
      <c r="I310">
        <v>0.45</v>
      </c>
      <c r="J310">
        <v>3.7</v>
      </c>
      <c r="K310">
        <v>129</v>
      </c>
      <c r="L310">
        <f t="shared" si="14"/>
        <v>477.3</v>
      </c>
      <c r="M310" s="5" t="s">
        <v>2695</v>
      </c>
      <c r="N310" s="5" t="s">
        <v>2696</v>
      </c>
      <c r="O310" s="5" t="s">
        <v>2697</v>
      </c>
    </row>
    <row r="311" spans="1:15">
      <c r="A311" s="5" t="s">
        <v>2702</v>
      </c>
      <c r="B311" s="5" t="s">
        <v>2703</v>
      </c>
      <c r="C311" s="5" t="s">
        <v>13075</v>
      </c>
      <c r="D311">
        <v>379</v>
      </c>
      <c r="E311">
        <v>1099</v>
      </c>
      <c r="F311" t="str">
        <f t="shared" si="12"/>
        <v>&gt; ₹500</v>
      </c>
      <c r="G311" s="4">
        <f t="shared" si="13"/>
        <v>3350851</v>
      </c>
      <c r="H311" t="str">
        <f>IF(Table2_3[[#This Row],[Discount Percentage]]&gt;=0.5, "Yes", "No")</f>
        <v>Yes</v>
      </c>
      <c r="I311">
        <v>0.66</v>
      </c>
      <c r="J311">
        <v>4.3</v>
      </c>
      <c r="K311">
        <v>3049</v>
      </c>
      <c r="L311">
        <f t="shared" si="14"/>
        <v>13110.699999999999</v>
      </c>
      <c r="M311" s="5" t="s">
        <v>2705</v>
      </c>
      <c r="N311" s="5" t="s">
        <v>2706</v>
      </c>
      <c r="O311" s="5" t="s">
        <v>2707</v>
      </c>
    </row>
    <row r="312" spans="1:15">
      <c r="A312" s="5" t="s">
        <v>2712</v>
      </c>
      <c r="B312" s="5" t="s">
        <v>2713</v>
      </c>
      <c r="C312" s="5" t="s">
        <v>13078</v>
      </c>
      <c r="D312">
        <v>16999</v>
      </c>
      <c r="E312">
        <v>25999</v>
      </c>
      <c r="F312" t="str">
        <f t="shared" si="12"/>
        <v>&gt; ₹500</v>
      </c>
      <c r="G312" s="4">
        <f t="shared" si="13"/>
        <v>853807160</v>
      </c>
      <c r="H312" t="str">
        <f>IF(Table2_3[[#This Row],[Discount Percentage]]&gt;=0.5, "Yes", "No")</f>
        <v>No</v>
      </c>
      <c r="I312">
        <v>0.35</v>
      </c>
      <c r="J312">
        <v>4.2</v>
      </c>
      <c r="K312">
        <v>32840</v>
      </c>
      <c r="L312">
        <f t="shared" si="14"/>
        <v>137928</v>
      </c>
      <c r="M312" s="5" t="s">
        <v>157</v>
      </c>
      <c r="N312" s="5" t="s">
        <v>158</v>
      </c>
      <c r="O312" s="5" t="s">
        <v>159</v>
      </c>
    </row>
    <row r="313" spans="1:15">
      <c r="A313" s="5" t="s">
        <v>2717</v>
      </c>
      <c r="B313" s="5" t="s">
        <v>2718</v>
      </c>
      <c r="C313" s="5" t="s">
        <v>13077</v>
      </c>
      <c r="D313">
        <v>699</v>
      </c>
      <c r="E313">
        <v>1899</v>
      </c>
      <c r="F313" t="str">
        <f t="shared" si="12"/>
        <v>&gt; ₹500</v>
      </c>
      <c r="G313" s="4">
        <f t="shared" si="13"/>
        <v>740610</v>
      </c>
      <c r="H313" t="str">
        <f>IF(Table2_3[[#This Row],[Discount Percentage]]&gt;=0.5, "Yes", "No")</f>
        <v>Yes</v>
      </c>
      <c r="I313">
        <v>0.63</v>
      </c>
      <c r="J313">
        <v>4.4000000000000004</v>
      </c>
      <c r="K313">
        <v>390</v>
      </c>
      <c r="L313">
        <f t="shared" si="14"/>
        <v>1716.0000000000002</v>
      </c>
      <c r="M313" s="5" t="s">
        <v>2720</v>
      </c>
      <c r="N313" s="5" t="s">
        <v>2721</v>
      </c>
      <c r="O313" s="5" t="s">
        <v>2722</v>
      </c>
    </row>
    <row r="314" spans="1:15">
      <c r="A314" s="5" t="s">
        <v>2727</v>
      </c>
      <c r="B314" s="5" t="s">
        <v>2728</v>
      </c>
      <c r="C314" s="5" t="s">
        <v>13093</v>
      </c>
      <c r="D314">
        <v>2699</v>
      </c>
      <c r="E314">
        <v>3500</v>
      </c>
      <c r="F314" t="str">
        <f t="shared" si="12"/>
        <v>&gt; ₹500</v>
      </c>
      <c r="G314" s="4">
        <f t="shared" si="13"/>
        <v>2173500</v>
      </c>
      <c r="H314" t="str">
        <f>IF(Table2_3[[#This Row],[Discount Percentage]]&gt;=0.5, "Yes", "No")</f>
        <v>No</v>
      </c>
      <c r="I314">
        <v>0.23</v>
      </c>
      <c r="J314">
        <v>3.5</v>
      </c>
      <c r="K314">
        <v>621</v>
      </c>
      <c r="L314">
        <f t="shared" si="14"/>
        <v>2173.5</v>
      </c>
      <c r="M314" s="5" t="s">
        <v>2731</v>
      </c>
      <c r="N314" s="5" t="s">
        <v>2732</v>
      </c>
      <c r="O314" s="5" t="s">
        <v>2733</v>
      </c>
    </row>
    <row r="315" spans="1:15">
      <c r="A315" s="5" t="s">
        <v>2738</v>
      </c>
      <c r="B315" s="5" t="s">
        <v>2739</v>
      </c>
      <c r="C315" s="5" t="s">
        <v>13075</v>
      </c>
      <c r="D315">
        <v>129</v>
      </c>
      <c r="E315">
        <v>599</v>
      </c>
      <c r="F315" t="str">
        <f t="shared" si="12"/>
        <v>&gt; ₹500</v>
      </c>
      <c r="G315" s="4">
        <f t="shared" si="13"/>
        <v>158735</v>
      </c>
      <c r="H315" t="str">
        <f>IF(Table2_3[[#This Row],[Discount Percentage]]&gt;=0.5, "Yes", "No")</f>
        <v>Yes</v>
      </c>
      <c r="I315">
        <v>0.78</v>
      </c>
      <c r="J315">
        <v>4.0999999999999996</v>
      </c>
      <c r="K315">
        <v>265</v>
      </c>
      <c r="L315">
        <f t="shared" si="14"/>
        <v>1086.5</v>
      </c>
      <c r="M315" s="5" t="s">
        <v>2741</v>
      </c>
      <c r="N315" s="5" t="s">
        <v>2742</v>
      </c>
      <c r="O315" s="5" t="s">
        <v>2743</v>
      </c>
    </row>
    <row r="316" spans="1:15">
      <c r="A316" s="5" t="s">
        <v>2748</v>
      </c>
      <c r="B316" s="5" t="s">
        <v>2749</v>
      </c>
      <c r="C316" s="5" t="s">
        <v>13075</v>
      </c>
      <c r="D316">
        <v>389</v>
      </c>
      <c r="E316">
        <v>999</v>
      </c>
      <c r="F316" t="str">
        <f t="shared" si="12"/>
        <v>&gt; ₹500</v>
      </c>
      <c r="G316" s="4">
        <f t="shared" si="13"/>
        <v>837162</v>
      </c>
      <c r="H316" t="str">
        <f>IF(Table2_3[[#This Row],[Discount Percentage]]&gt;=0.5, "Yes", "No")</f>
        <v>Yes</v>
      </c>
      <c r="I316">
        <v>0.61</v>
      </c>
      <c r="J316">
        <v>4.3</v>
      </c>
      <c r="K316">
        <v>838</v>
      </c>
      <c r="L316">
        <f t="shared" si="14"/>
        <v>3603.3999999999996</v>
      </c>
      <c r="M316" s="5" t="s">
        <v>2751</v>
      </c>
      <c r="N316" s="5" t="s">
        <v>2752</v>
      </c>
      <c r="O316" s="5" t="s">
        <v>2753</v>
      </c>
    </row>
    <row r="317" spans="1:15">
      <c r="A317" s="5" t="s">
        <v>2758</v>
      </c>
      <c r="B317" s="5" t="s">
        <v>2759</v>
      </c>
      <c r="C317" s="5" t="s">
        <v>13079</v>
      </c>
      <c r="D317">
        <v>246</v>
      </c>
      <c r="E317">
        <v>600</v>
      </c>
      <c r="F317" t="str">
        <f t="shared" si="12"/>
        <v>&gt; ₹500</v>
      </c>
      <c r="G317" s="4">
        <f t="shared" si="13"/>
        <v>85800</v>
      </c>
      <c r="H317" t="str">
        <f>IF(Table2_3[[#This Row],[Discount Percentage]]&gt;=0.5, "Yes", "No")</f>
        <v>Yes</v>
      </c>
      <c r="I317">
        <v>0.59</v>
      </c>
      <c r="J317">
        <v>4.2</v>
      </c>
      <c r="K317">
        <v>143</v>
      </c>
      <c r="L317">
        <f t="shared" si="14"/>
        <v>600.6</v>
      </c>
      <c r="M317" s="5" t="s">
        <v>2761</v>
      </c>
      <c r="N317" s="5" t="s">
        <v>2762</v>
      </c>
      <c r="O317" s="5" t="s">
        <v>2763</v>
      </c>
    </row>
    <row r="318" spans="1:15">
      <c r="A318" s="5" t="s">
        <v>2768</v>
      </c>
      <c r="B318" s="5" t="s">
        <v>2769</v>
      </c>
      <c r="C318" s="5" t="s">
        <v>13075</v>
      </c>
      <c r="D318">
        <v>299</v>
      </c>
      <c r="E318">
        <v>799</v>
      </c>
      <c r="F318" t="str">
        <f t="shared" si="12"/>
        <v>&gt; ₹500</v>
      </c>
      <c r="G318" s="4">
        <f t="shared" si="13"/>
        <v>120649</v>
      </c>
      <c r="H318" t="str">
        <f>IF(Table2_3[[#This Row],[Discount Percentage]]&gt;=0.5, "Yes", "No")</f>
        <v>Yes</v>
      </c>
      <c r="I318">
        <v>0.63</v>
      </c>
      <c r="J318">
        <v>4</v>
      </c>
      <c r="K318">
        <v>151</v>
      </c>
      <c r="L318">
        <f t="shared" si="14"/>
        <v>604</v>
      </c>
      <c r="M318" s="5" t="s">
        <v>2771</v>
      </c>
      <c r="N318" s="5" t="s">
        <v>2772</v>
      </c>
      <c r="O318" s="5" t="s">
        <v>2773</v>
      </c>
    </row>
    <row r="319" spans="1:15">
      <c r="A319" s="5" t="s">
        <v>2778</v>
      </c>
      <c r="B319" s="5" t="s">
        <v>2779</v>
      </c>
      <c r="C319" s="5" t="s">
        <v>13079</v>
      </c>
      <c r="D319">
        <v>247</v>
      </c>
      <c r="E319">
        <v>399</v>
      </c>
      <c r="F319" t="str">
        <f t="shared" si="12"/>
        <v>₹200–₹500</v>
      </c>
      <c r="G319" s="4">
        <f t="shared" si="13"/>
        <v>79800</v>
      </c>
      <c r="H319" t="str">
        <f>IF(Table2_3[[#This Row],[Discount Percentage]]&gt;=0.5, "Yes", "No")</f>
        <v>No</v>
      </c>
      <c r="I319">
        <v>0.38</v>
      </c>
      <c r="J319">
        <v>3.9</v>
      </c>
      <c r="K319">
        <v>200</v>
      </c>
      <c r="L319">
        <f t="shared" si="14"/>
        <v>780</v>
      </c>
      <c r="M319" s="5" t="s">
        <v>2781</v>
      </c>
      <c r="N319" s="5" t="s">
        <v>2782</v>
      </c>
      <c r="O319" s="5" t="s">
        <v>2783</v>
      </c>
    </row>
    <row r="320" spans="1:15">
      <c r="A320" s="5" t="s">
        <v>2787</v>
      </c>
      <c r="B320" s="5" t="s">
        <v>2788</v>
      </c>
      <c r="C320" s="5" t="s">
        <v>13079</v>
      </c>
      <c r="D320">
        <v>1369</v>
      </c>
      <c r="E320">
        <v>2999</v>
      </c>
      <c r="F320" t="str">
        <f t="shared" si="12"/>
        <v>&gt; ₹500</v>
      </c>
      <c r="G320" s="4">
        <f t="shared" si="13"/>
        <v>680773</v>
      </c>
      <c r="H320" t="str">
        <f>IF(Table2_3[[#This Row],[Discount Percentage]]&gt;=0.5, "Yes", "No")</f>
        <v>Yes</v>
      </c>
      <c r="I320">
        <v>0.54</v>
      </c>
      <c r="J320">
        <v>3.3</v>
      </c>
      <c r="K320">
        <v>227</v>
      </c>
      <c r="L320">
        <f t="shared" si="14"/>
        <v>749.09999999999991</v>
      </c>
      <c r="M320" s="5" t="s">
        <v>2790</v>
      </c>
      <c r="N320" s="5" t="s">
        <v>2791</v>
      </c>
      <c r="O320" s="5" t="s">
        <v>2792</v>
      </c>
    </row>
    <row r="321" spans="1:15">
      <c r="A321" s="5" t="s">
        <v>2797</v>
      </c>
      <c r="B321" s="5" t="s">
        <v>2798</v>
      </c>
      <c r="C321" s="5" t="s">
        <v>13079</v>
      </c>
      <c r="D321">
        <v>199</v>
      </c>
      <c r="E321">
        <v>499</v>
      </c>
      <c r="F321" t="str">
        <f t="shared" si="12"/>
        <v>₹200–₹500</v>
      </c>
      <c r="G321" s="4">
        <f t="shared" si="13"/>
        <v>268462</v>
      </c>
      <c r="H321" t="str">
        <f>IF(Table2_3[[#This Row],[Discount Percentage]]&gt;=0.5, "Yes", "No")</f>
        <v>Yes</v>
      </c>
      <c r="I321">
        <v>0.6</v>
      </c>
      <c r="J321">
        <v>3.8</v>
      </c>
      <c r="K321">
        <v>538</v>
      </c>
      <c r="L321">
        <f t="shared" si="14"/>
        <v>2044.3999999999999</v>
      </c>
      <c r="M321" s="5" t="s">
        <v>2800</v>
      </c>
      <c r="N321" s="5" t="s">
        <v>2801</v>
      </c>
      <c r="O321" s="5" t="s">
        <v>2802</v>
      </c>
    </row>
    <row r="322" spans="1:15">
      <c r="A322" s="5" t="s">
        <v>2807</v>
      </c>
      <c r="B322" s="5" t="s">
        <v>2808</v>
      </c>
      <c r="C322" s="5" t="s">
        <v>13077</v>
      </c>
      <c r="D322">
        <v>299</v>
      </c>
      <c r="E322">
        <v>599</v>
      </c>
      <c r="F322" t="str">
        <f t="shared" ref="F322:F385" si="15">IF(E322&lt;200, "&lt; ₹200", IF(E322&lt;=500, "₹200–₹500", "&gt; ₹500"))</f>
        <v>&gt; ₹500</v>
      </c>
      <c r="G322" s="4">
        <f t="shared" ref="G322:G385" si="16">E322 * K322</f>
        <v>102429</v>
      </c>
      <c r="H322" t="str">
        <f>IF(Table2_3[[#This Row],[Discount Percentage]]&gt;=0.5, "Yes", "No")</f>
        <v>Yes</v>
      </c>
      <c r="I322">
        <v>0.5</v>
      </c>
      <c r="J322">
        <v>4</v>
      </c>
      <c r="K322">
        <v>171</v>
      </c>
      <c r="L322">
        <f t="shared" ref="L322:L385" si="17">J322 * K322</f>
        <v>684</v>
      </c>
      <c r="M322" s="5" t="s">
        <v>2810</v>
      </c>
      <c r="N322" s="5" t="s">
        <v>2811</v>
      </c>
      <c r="O322" s="5" t="s">
        <v>2812</v>
      </c>
    </row>
    <row r="323" spans="1:15">
      <c r="A323" s="5" t="s">
        <v>2817</v>
      </c>
      <c r="B323" s="5" t="s">
        <v>2818</v>
      </c>
      <c r="C323" s="5" t="s">
        <v>13078</v>
      </c>
      <c r="D323">
        <v>14999</v>
      </c>
      <c r="E323">
        <v>14999</v>
      </c>
      <c r="F323" t="str">
        <f t="shared" si="15"/>
        <v>&gt; ₹500</v>
      </c>
      <c r="G323" s="4">
        <f t="shared" si="16"/>
        <v>412592492</v>
      </c>
      <c r="H323" t="str">
        <f>IF(Table2_3[[#This Row],[Discount Percentage]]&gt;=0.5, "Yes", "No")</f>
        <v>No</v>
      </c>
      <c r="I323">
        <v>0</v>
      </c>
      <c r="J323">
        <v>4.3</v>
      </c>
      <c r="K323">
        <v>27508</v>
      </c>
      <c r="L323">
        <f t="shared" si="17"/>
        <v>118284.4</v>
      </c>
      <c r="M323" s="5" t="s">
        <v>2820</v>
      </c>
      <c r="N323" s="5" t="s">
        <v>2821</v>
      </c>
      <c r="O323" s="5" t="s">
        <v>2822</v>
      </c>
    </row>
    <row r="324" spans="1:15">
      <c r="A324" s="5" t="s">
        <v>2827</v>
      </c>
      <c r="B324" s="5" t="s">
        <v>2828</v>
      </c>
      <c r="C324" s="5" t="s">
        <v>13075</v>
      </c>
      <c r="D324">
        <v>299</v>
      </c>
      <c r="E324">
        <v>699</v>
      </c>
      <c r="F324" t="str">
        <f t="shared" si="15"/>
        <v>&gt; ₹500</v>
      </c>
      <c r="G324" s="4">
        <f t="shared" si="16"/>
        <v>1016346</v>
      </c>
      <c r="H324" t="str">
        <f>IF(Table2_3[[#This Row],[Discount Percentage]]&gt;=0.5, "Yes", "No")</f>
        <v>Yes</v>
      </c>
      <c r="I324">
        <v>0.56999999999999995</v>
      </c>
      <c r="J324">
        <v>3.9</v>
      </c>
      <c r="K324">
        <v>1454</v>
      </c>
      <c r="L324">
        <f t="shared" si="17"/>
        <v>5670.5999999999995</v>
      </c>
      <c r="M324" s="5" t="s">
        <v>2830</v>
      </c>
      <c r="N324" s="5" t="s">
        <v>2831</v>
      </c>
      <c r="O324" s="5" t="s">
        <v>2832</v>
      </c>
    </row>
    <row r="325" spans="1:15">
      <c r="A325" s="5" t="s">
        <v>2837</v>
      </c>
      <c r="B325" s="5" t="s">
        <v>2838</v>
      </c>
      <c r="C325" s="5" t="s">
        <v>13078</v>
      </c>
      <c r="D325">
        <v>24990</v>
      </c>
      <c r="E325">
        <v>51990</v>
      </c>
      <c r="F325" t="str">
        <f t="shared" si="15"/>
        <v>&gt; ₹500</v>
      </c>
      <c r="G325" s="4">
        <f t="shared" si="16"/>
        <v>153422490</v>
      </c>
      <c r="H325" t="str">
        <f>IF(Table2_3[[#This Row],[Discount Percentage]]&gt;=0.5, "Yes", "No")</f>
        <v>Yes</v>
      </c>
      <c r="I325">
        <v>0.52</v>
      </c>
      <c r="J325">
        <v>4.2</v>
      </c>
      <c r="K325">
        <v>2951</v>
      </c>
      <c r="L325">
        <f t="shared" si="17"/>
        <v>12394.2</v>
      </c>
      <c r="M325" s="5" t="s">
        <v>2840</v>
      </c>
      <c r="N325" s="5" t="s">
        <v>2841</v>
      </c>
      <c r="O325" s="5" t="s">
        <v>2842</v>
      </c>
    </row>
    <row r="326" spans="1:15">
      <c r="A326" s="5" t="s">
        <v>2847</v>
      </c>
      <c r="B326" s="5" t="s">
        <v>2848</v>
      </c>
      <c r="C326" s="5" t="s">
        <v>13075</v>
      </c>
      <c r="D326">
        <v>249</v>
      </c>
      <c r="E326">
        <v>999</v>
      </c>
      <c r="F326" t="str">
        <f t="shared" si="15"/>
        <v>&gt; ₹500</v>
      </c>
      <c r="G326" s="4">
        <f t="shared" si="16"/>
        <v>0</v>
      </c>
      <c r="H326" t="str">
        <f>IF(Table2_3[[#This Row],[Discount Percentage]]&gt;=0.5, "Yes", "No")</f>
        <v>Yes</v>
      </c>
      <c r="I326">
        <v>0.75</v>
      </c>
      <c r="J326">
        <v>5</v>
      </c>
      <c r="L326">
        <f t="shared" si="17"/>
        <v>0</v>
      </c>
      <c r="M326" s="5" t="s">
        <v>2850</v>
      </c>
      <c r="N326" s="5" t="s">
        <v>2851</v>
      </c>
      <c r="O326" s="5" t="s">
        <v>2852</v>
      </c>
    </row>
    <row r="327" spans="1:15">
      <c r="A327" s="5" t="s">
        <v>2857</v>
      </c>
      <c r="B327" s="5" t="s">
        <v>2858</v>
      </c>
      <c r="C327" s="5" t="s">
        <v>13078</v>
      </c>
      <c r="D327">
        <v>61999</v>
      </c>
      <c r="E327">
        <v>69999</v>
      </c>
      <c r="F327" t="str">
        <f t="shared" si="15"/>
        <v>&gt; ₹500</v>
      </c>
      <c r="G327" s="4">
        <f t="shared" si="16"/>
        <v>472703247</v>
      </c>
      <c r="H327" t="str">
        <f>IF(Table2_3[[#This Row],[Discount Percentage]]&gt;=0.5, "Yes", "No")</f>
        <v>No</v>
      </c>
      <c r="I327">
        <v>0.11</v>
      </c>
      <c r="J327">
        <v>4.0999999999999996</v>
      </c>
      <c r="K327">
        <v>6753</v>
      </c>
      <c r="L327">
        <f t="shared" si="17"/>
        <v>27687.3</v>
      </c>
      <c r="M327" s="5" t="s">
        <v>1897</v>
      </c>
      <c r="N327" s="5" t="s">
        <v>1898</v>
      </c>
      <c r="O327" s="5" t="s">
        <v>1899</v>
      </c>
    </row>
    <row r="328" spans="1:15">
      <c r="A328" s="5" t="s">
        <v>2862</v>
      </c>
      <c r="B328" s="5" t="s">
        <v>2863</v>
      </c>
      <c r="C328" s="5" t="s">
        <v>13078</v>
      </c>
      <c r="D328">
        <v>24499</v>
      </c>
      <c r="E328">
        <v>50000</v>
      </c>
      <c r="F328" t="str">
        <f t="shared" si="15"/>
        <v>&gt; ₹500</v>
      </c>
      <c r="G328" s="4">
        <f t="shared" si="16"/>
        <v>175900000</v>
      </c>
      <c r="H328" t="str">
        <f>IF(Table2_3[[#This Row],[Discount Percentage]]&gt;=0.5, "Yes", "No")</f>
        <v>Yes</v>
      </c>
      <c r="I328">
        <v>0.51</v>
      </c>
      <c r="J328">
        <v>3.9</v>
      </c>
      <c r="K328">
        <v>3518</v>
      </c>
      <c r="L328">
        <f t="shared" si="17"/>
        <v>13720.199999999999</v>
      </c>
      <c r="M328" s="5" t="s">
        <v>2865</v>
      </c>
      <c r="N328" s="5" t="s">
        <v>2866</v>
      </c>
      <c r="O328" s="5" t="s">
        <v>2867</v>
      </c>
    </row>
    <row r="329" spans="1:15">
      <c r="A329" s="5" t="s">
        <v>2872</v>
      </c>
      <c r="B329" s="5" t="s">
        <v>2873</v>
      </c>
      <c r="C329" s="5" t="s">
        <v>13078</v>
      </c>
      <c r="D329">
        <v>10499</v>
      </c>
      <c r="E329">
        <v>19499</v>
      </c>
      <c r="F329" t="str">
        <f t="shared" si="15"/>
        <v>&gt; ₹500</v>
      </c>
      <c r="G329" s="4">
        <f t="shared" si="16"/>
        <v>29443490</v>
      </c>
      <c r="H329" t="str">
        <f>IF(Table2_3[[#This Row],[Discount Percentage]]&gt;=0.5, "Yes", "No")</f>
        <v>No</v>
      </c>
      <c r="I329">
        <v>0.46</v>
      </c>
      <c r="J329">
        <v>4.2</v>
      </c>
      <c r="K329">
        <v>1510</v>
      </c>
      <c r="L329">
        <f t="shared" si="17"/>
        <v>6342</v>
      </c>
      <c r="M329" s="5" t="s">
        <v>2675</v>
      </c>
      <c r="N329" s="5" t="s">
        <v>2676</v>
      </c>
      <c r="O329" s="5" t="s">
        <v>2677</v>
      </c>
    </row>
    <row r="330" spans="1:15">
      <c r="A330" s="5" t="s">
        <v>2877</v>
      </c>
      <c r="B330" s="5" t="s">
        <v>2878</v>
      </c>
      <c r="C330" s="5" t="s">
        <v>13075</v>
      </c>
      <c r="D330">
        <v>349</v>
      </c>
      <c r="E330">
        <v>999</v>
      </c>
      <c r="F330" t="str">
        <f t="shared" si="15"/>
        <v>&gt; ₹500</v>
      </c>
      <c r="G330" s="4">
        <f t="shared" si="16"/>
        <v>837162</v>
      </c>
      <c r="H330" t="str">
        <f>IF(Table2_3[[#This Row],[Discount Percentage]]&gt;=0.5, "Yes", "No")</f>
        <v>Yes</v>
      </c>
      <c r="I330">
        <v>0.65</v>
      </c>
      <c r="J330">
        <v>4.3</v>
      </c>
      <c r="K330">
        <v>838</v>
      </c>
      <c r="L330">
        <f t="shared" si="17"/>
        <v>3603.3999999999996</v>
      </c>
      <c r="M330" s="5" t="s">
        <v>2751</v>
      </c>
      <c r="N330" s="5" t="s">
        <v>2752</v>
      </c>
      <c r="O330" s="5" t="s">
        <v>2753</v>
      </c>
    </row>
    <row r="331" spans="1:15">
      <c r="A331" s="5" t="s">
        <v>2882</v>
      </c>
      <c r="B331" s="5" t="s">
        <v>2883</v>
      </c>
      <c r="C331" s="5" t="s">
        <v>13079</v>
      </c>
      <c r="D331">
        <v>197</v>
      </c>
      <c r="E331">
        <v>499</v>
      </c>
      <c r="F331" t="str">
        <f t="shared" si="15"/>
        <v>₹200–₹500</v>
      </c>
      <c r="G331" s="4">
        <f t="shared" si="16"/>
        <v>67864</v>
      </c>
      <c r="H331" t="str">
        <f>IF(Table2_3[[#This Row],[Discount Percentage]]&gt;=0.5, "Yes", "No")</f>
        <v>Yes</v>
      </c>
      <c r="I331">
        <v>0.61</v>
      </c>
      <c r="J331">
        <v>3.8</v>
      </c>
      <c r="K331">
        <v>136</v>
      </c>
      <c r="L331">
        <f t="shared" si="17"/>
        <v>516.79999999999995</v>
      </c>
      <c r="M331" s="5" t="s">
        <v>2885</v>
      </c>
      <c r="N331" s="5" t="s">
        <v>2886</v>
      </c>
      <c r="O331" s="5" t="s">
        <v>2887</v>
      </c>
    </row>
    <row r="332" spans="1:15">
      <c r="A332" s="5" t="s">
        <v>2892</v>
      </c>
      <c r="B332" s="5" t="s">
        <v>2893</v>
      </c>
      <c r="C332" s="5" t="s">
        <v>13087</v>
      </c>
      <c r="D332">
        <v>1299</v>
      </c>
      <c r="E332">
        <v>2499</v>
      </c>
      <c r="F332" t="str">
        <f t="shared" si="15"/>
        <v>&gt; ₹500</v>
      </c>
      <c r="G332" s="4">
        <f t="shared" si="16"/>
        <v>752199</v>
      </c>
      <c r="H332" t="str">
        <f>IF(Table2_3[[#This Row],[Discount Percentage]]&gt;=0.5, "Yes", "No")</f>
        <v>No</v>
      </c>
      <c r="I332">
        <v>0.48</v>
      </c>
      <c r="J332">
        <v>4.3</v>
      </c>
      <c r="K332">
        <v>301</v>
      </c>
      <c r="L332">
        <f t="shared" si="17"/>
        <v>1294.3</v>
      </c>
      <c r="M332" s="5" t="s">
        <v>2895</v>
      </c>
      <c r="N332" s="5" t="s">
        <v>2896</v>
      </c>
      <c r="O332" s="5" t="s">
        <v>2897</v>
      </c>
    </row>
    <row r="333" spans="1:15">
      <c r="A333" s="5" t="s">
        <v>2902</v>
      </c>
      <c r="B333" s="5" t="s">
        <v>2903</v>
      </c>
      <c r="C333" s="5" t="s">
        <v>13075</v>
      </c>
      <c r="D333">
        <v>1519</v>
      </c>
      <c r="E333">
        <v>1899</v>
      </c>
      <c r="F333" t="str">
        <f t="shared" si="15"/>
        <v>&gt; ₹500</v>
      </c>
      <c r="G333" s="4">
        <f t="shared" si="16"/>
        <v>37529937</v>
      </c>
      <c r="H333" t="str">
        <f>IF(Table2_3[[#This Row],[Discount Percentage]]&gt;=0.5, "Yes", "No")</f>
        <v>No</v>
      </c>
      <c r="I333">
        <v>0.2</v>
      </c>
      <c r="J333">
        <v>4.4000000000000004</v>
      </c>
      <c r="K333">
        <v>19763</v>
      </c>
      <c r="L333">
        <f t="shared" si="17"/>
        <v>86957.200000000012</v>
      </c>
      <c r="M333" s="5" t="s">
        <v>2905</v>
      </c>
      <c r="N333" s="5" t="s">
        <v>2906</v>
      </c>
      <c r="O333" s="5" t="s">
        <v>2907</v>
      </c>
    </row>
    <row r="334" spans="1:15">
      <c r="A334" s="5" t="s">
        <v>2912</v>
      </c>
      <c r="B334" s="5" t="s">
        <v>2913</v>
      </c>
      <c r="C334" s="5" t="s">
        <v>13078</v>
      </c>
      <c r="D334">
        <v>46999</v>
      </c>
      <c r="E334">
        <v>69999</v>
      </c>
      <c r="F334" t="str">
        <f t="shared" si="15"/>
        <v>&gt; ₹500</v>
      </c>
      <c r="G334" s="4">
        <f t="shared" si="16"/>
        <v>1487618748</v>
      </c>
      <c r="H334" t="str">
        <f>IF(Table2_3[[#This Row],[Discount Percentage]]&gt;=0.5, "Yes", "No")</f>
        <v>No</v>
      </c>
      <c r="I334">
        <v>0.33</v>
      </c>
      <c r="J334">
        <v>4.3</v>
      </c>
      <c r="K334">
        <v>21252</v>
      </c>
      <c r="L334">
        <f t="shared" si="17"/>
        <v>91383.599999999991</v>
      </c>
      <c r="M334" s="5" t="s">
        <v>2915</v>
      </c>
      <c r="N334" s="5" t="s">
        <v>2916</v>
      </c>
      <c r="O334" s="5" t="s">
        <v>2917</v>
      </c>
    </row>
    <row r="335" spans="1:15">
      <c r="A335" s="5" t="s">
        <v>2922</v>
      </c>
      <c r="B335" s="5" t="s">
        <v>2923</v>
      </c>
      <c r="C335" s="5" t="s">
        <v>13075</v>
      </c>
      <c r="D335">
        <v>299</v>
      </c>
      <c r="E335">
        <v>799</v>
      </c>
      <c r="F335" t="str">
        <f t="shared" si="15"/>
        <v>&gt; ₹500</v>
      </c>
      <c r="G335" s="4">
        <f t="shared" si="16"/>
        <v>1519698</v>
      </c>
      <c r="H335" t="str">
        <f>IF(Table2_3[[#This Row],[Discount Percentage]]&gt;=0.5, "Yes", "No")</f>
        <v>Yes</v>
      </c>
      <c r="I335">
        <v>0.63</v>
      </c>
      <c r="J335">
        <v>4.3</v>
      </c>
      <c r="K335">
        <v>1902</v>
      </c>
      <c r="L335">
        <f t="shared" si="17"/>
        <v>8178.5999999999995</v>
      </c>
      <c r="M335" s="5" t="s">
        <v>2925</v>
      </c>
      <c r="N335" s="5" t="s">
        <v>2926</v>
      </c>
      <c r="O335" s="5" t="s">
        <v>2927</v>
      </c>
    </row>
    <row r="336" spans="1:15">
      <c r="A336" s="5" t="s">
        <v>2932</v>
      </c>
      <c r="B336" s="5" t="s">
        <v>2933</v>
      </c>
      <c r="C336" s="5" t="s">
        <v>13094</v>
      </c>
      <c r="D336">
        <v>1799</v>
      </c>
      <c r="E336">
        <v>19999</v>
      </c>
      <c r="F336" t="str">
        <f t="shared" si="15"/>
        <v>&gt; ₹500</v>
      </c>
      <c r="G336" s="4">
        <f t="shared" si="16"/>
        <v>278726063</v>
      </c>
      <c r="H336" t="str">
        <f>IF(Table2_3[[#This Row],[Discount Percentage]]&gt;=0.5, "Yes", "No")</f>
        <v>Yes</v>
      </c>
      <c r="I336">
        <v>0.91</v>
      </c>
      <c r="J336">
        <v>4.2</v>
      </c>
      <c r="K336">
        <v>13937</v>
      </c>
      <c r="L336">
        <f t="shared" si="17"/>
        <v>58535.4</v>
      </c>
      <c r="M336" s="5" t="s">
        <v>2936</v>
      </c>
      <c r="N336" s="5" t="s">
        <v>2937</v>
      </c>
      <c r="O336" s="5" t="s">
        <v>2938</v>
      </c>
    </row>
    <row r="337" spans="1:15">
      <c r="A337" s="5" t="s">
        <v>2943</v>
      </c>
      <c r="B337" s="5" t="s">
        <v>2944</v>
      </c>
      <c r="C337" s="5" t="s">
        <v>13094</v>
      </c>
      <c r="D337">
        <v>1998</v>
      </c>
      <c r="E337">
        <v>9999</v>
      </c>
      <c r="F337" t="str">
        <f t="shared" si="15"/>
        <v>&gt; ₹500</v>
      </c>
      <c r="G337" s="4">
        <f t="shared" si="16"/>
        <v>276932304</v>
      </c>
      <c r="H337" t="str">
        <f>IF(Table2_3[[#This Row],[Discount Percentage]]&gt;=0.5, "Yes", "No")</f>
        <v>Yes</v>
      </c>
      <c r="I337">
        <v>0.8</v>
      </c>
      <c r="J337">
        <v>4.3</v>
      </c>
      <c r="K337">
        <v>27696</v>
      </c>
      <c r="L337">
        <f t="shared" si="17"/>
        <v>119092.79999999999</v>
      </c>
      <c r="M337" s="5" t="s">
        <v>2946</v>
      </c>
      <c r="N337" s="5" t="s">
        <v>2947</v>
      </c>
      <c r="O337" s="5" t="s">
        <v>2948</v>
      </c>
    </row>
    <row r="338" spans="1:15">
      <c r="A338" s="5" t="s">
        <v>2953</v>
      </c>
      <c r="B338" s="5" t="s">
        <v>2954</v>
      </c>
      <c r="C338" s="5" t="s">
        <v>13094</v>
      </c>
      <c r="D338">
        <v>1999</v>
      </c>
      <c r="E338">
        <v>7990</v>
      </c>
      <c r="F338" t="str">
        <f t="shared" si="15"/>
        <v>&gt; ₹500</v>
      </c>
      <c r="G338" s="4">
        <f t="shared" si="16"/>
        <v>142469690</v>
      </c>
      <c r="H338" t="str">
        <f>IF(Table2_3[[#This Row],[Discount Percentage]]&gt;=0.5, "Yes", "No")</f>
        <v>Yes</v>
      </c>
      <c r="I338">
        <v>0.75</v>
      </c>
      <c r="J338">
        <v>3.8</v>
      </c>
      <c r="K338">
        <v>17831</v>
      </c>
      <c r="L338">
        <f t="shared" si="17"/>
        <v>67757.8</v>
      </c>
      <c r="M338" s="5" t="s">
        <v>2956</v>
      </c>
      <c r="N338" s="5" t="s">
        <v>2957</v>
      </c>
      <c r="O338" s="5" t="s">
        <v>2958</v>
      </c>
    </row>
    <row r="339" spans="1:15">
      <c r="A339" s="5" t="s">
        <v>2963</v>
      </c>
      <c r="B339" s="5" t="s">
        <v>2964</v>
      </c>
      <c r="C339" s="5" t="s">
        <v>13095</v>
      </c>
      <c r="D339">
        <v>2049</v>
      </c>
      <c r="E339">
        <v>2199</v>
      </c>
      <c r="F339" t="str">
        <f t="shared" si="15"/>
        <v>&gt; ₹500</v>
      </c>
      <c r="G339" s="4">
        <f t="shared" si="16"/>
        <v>393427488</v>
      </c>
      <c r="H339" t="str">
        <f>IF(Table2_3[[#This Row],[Discount Percentage]]&gt;=0.5, "Yes", "No")</f>
        <v>No</v>
      </c>
      <c r="I339">
        <v>7.0000000000000007E-2</v>
      </c>
      <c r="J339">
        <v>4.3</v>
      </c>
      <c r="K339">
        <v>178912</v>
      </c>
      <c r="L339">
        <f t="shared" si="17"/>
        <v>769321.6</v>
      </c>
      <c r="M339" s="5" t="s">
        <v>2967</v>
      </c>
      <c r="N339" s="5" t="s">
        <v>2968</v>
      </c>
      <c r="O339" s="5" t="s">
        <v>2969</v>
      </c>
    </row>
    <row r="340" spans="1:15">
      <c r="A340" s="5" t="s">
        <v>2974</v>
      </c>
      <c r="B340" s="5" t="s">
        <v>2975</v>
      </c>
      <c r="C340" s="5" t="s">
        <v>13096</v>
      </c>
      <c r="D340">
        <v>6499</v>
      </c>
      <c r="E340">
        <v>8999</v>
      </c>
      <c r="F340" t="str">
        <f t="shared" si="15"/>
        <v>&gt; ₹500</v>
      </c>
      <c r="G340" s="4">
        <f t="shared" si="16"/>
        <v>70255193</v>
      </c>
      <c r="H340" t="str">
        <f>IF(Table2_3[[#This Row],[Discount Percentage]]&gt;=0.5, "Yes", "No")</f>
        <v>No</v>
      </c>
      <c r="I340">
        <v>0.28000000000000003</v>
      </c>
      <c r="J340">
        <v>4</v>
      </c>
      <c r="K340">
        <v>7807</v>
      </c>
      <c r="L340">
        <f t="shared" si="17"/>
        <v>31228</v>
      </c>
      <c r="M340" s="5" t="s">
        <v>2978</v>
      </c>
      <c r="N340" s="5" t="s">
        <v>2979</v>
      </c>
      <c r="O340" s="5" t="s">
        <v>2980</v>
      </c>
    </row>
    <row r="341" spans="1:15">
      <c r="A341" s="5" t="s">
        <v>2985</v>
      </c>
      <c r="B341" s="5" t="s">
        <v>2986</v>
      </c>
      <c r="C341" s="5" t="s">
        <v>13096</v>
      </c>
      <c r="D341">
        <v>28999</v>
      </c>
      <c r="E341">
        <v>28999</v>
      </c>
      <c r="F341" t="str">
        <f t="shared" si="15"/>
        <v>&gt; ₹500</v>
      </c>
      <c r="G341" s="4">
        <f t="shared" si="16"/>
        <v>505017585</v>
      </c>
      <c r="H341" t="str">
        <f>IF(Table2_3[[#This Row],[Discount Percentage]]&gt;=0.5, "Yes", "No")</f>
        <v>No</v>
      </c>
      <c r="I341">
        <v>0</v>
      </c>
      <c r="J341">
        <v>4.3</v>
      </c>
      <c r="K341">
        <v>17415</v>
      </c>
      <c r="L341">
        <f t="shared" si="17"/>
        <v>74884.5</v>
      </c>
      <c r="M341" s="5" t="s">
        <v>2988</v>
      </c>
      <c r="N341" s="5" t="s">
        <v>2989</v>
      </c>
      <c r="O341" s="5" t="s">
        <v>2990</v>
      </c>
    </row>
    <row r="342" spans="1:15">
      <c r="A342" s="5" t="s">
        <v>2995</v>
      </c>
      <c r="B342" s="5" t="s">
        <v>2996</v>
      </c>
      <c r="C342" s="5" t="s">
        <v>13096</v>
      </c>
      <c r="D342">
        <v>28999</v>
      </c>
      <c r="E342">
        <v>28999</v>
      </c>
      <c r="F342" t="str">
        <f t="shared" si="15"/>
        <v>&gt; ₹500</v>
      </c>
      <c r="G342" s="4">
        <f t="shared" si="16"/>
        <v>505017585</v>
      </c>
      <c r="H342" t="str">
        <f>IF(Table2_3[[#This Row],[Discount Percentage]]&gt;=0.5, "Yes", "No")</f>
        <v>No</v>
      </c>
      <c r="I342">
        <v>0</v>
      </c>
      <c r="J342">
        <v>4.3</v>
      </c>
      <c r="K342">
        <v>17415</v>
      </c>
      <c r="L342">
        <f t="shared" si="17"/>
        <v>74884.5</v>
      </c>
      <c r="M342" s="5" t="s">
        <v>2988</v>
      </c>
      <c r="N342" s="5" t="s">
        <v>2989</v>
      </c>
      <c r="O342" s="5" t="s">
        <v>2990</v>
      </c>
    </row>
    <row r="343" spans="1:15">
      <c r="A343" s="5" t="s">
        <v>3000</v>
      </c>
      <c r="B343" s="5" t="s">
        <v>3001</v>
      </c>
      <c r="C343" s="5" t="s">
        <v>13096</v>
      </c>
      <c r="D343">
        <v>6499</v>
      </c>
      <c r="E343">
        <v>8999</v>
      </c>
      <c r="F343" t="str">
        <f t="shared" si="15"/>
        <v>&gt; ₹500</v>
      </c>
      <c r="G343" s="4">
        <f t="shared" si="16"/>
        <v>70255193</v>
      </c>
      <c r="H343" t="str">
        <f>IF(Table2_3[[#This Row],[Discount Percentage]]&gt;=0.5, "Yes", "No")</f>
        <v>No</v>
      </c>
      <c r="I343">
        <v>0.28000000000000003</v>
      </c>
      <c r="J343">
        <v>4</v>
      </c>
      <c r="K343">
        <v>7807</v>
      </c>
      <c r="L343">
        <f t="shared" si="17"/>
        <v>31228</v>
      </c>
      <c r="M343" s="5" t="s">
        <v>2978</v>
      </c>
      <c r="N343" s="5" t="s">
        <v>2979</v>
      </c>
      <c r="O343" s="5" t="s">
        <v>2980</v>
      </c>
    </row>
    <row r="344" spans="1:15">
      <c r="A344" s="5" t="s">
        <v>3004</v>
      </c>
      <c r="B344" s="5" t="s">
        <v>3005</v>
      </c>
      <c r="C344" s="5" t="s">
        <v>13096</v>
      </c>
      <c r="D344">
        <v>6499</v>
      </c>
      <c r="E344">
        <v>8999</v>
      </c>
      <c r="F344" t="str">
        <f t="shared" si="15"/>
        <v>&gt; ₹500</v>
      </c>
      <c r="G344" s="4">
        <f t="shared" si="16"/>
        <v>70255193</v>
      </c>
      <c r="H344" t="str">
        <f>IF(Table2_3[[#This Row],[Discount Percentage]]&gt;=0.5, "Yes", "No")</f>
        <v>No</v>
      </c>
      <c r="I344">
        <v>0.28000000000000003</v>
      </c>
      <c r="J344">
        <v>4</v>
      </c>
      <c r="K344">
        <v>7807</v>
      </c>
      <c r="L344">
        <f t="shared" si="17"/>
        <v>31228</v>
      </c>
      <c r="M344" s="5" t="s">
        <v>2978</v>
      </c>
      <c r="N344" s="5" t="s">
        <v>2979</v>
      </c>
      <c r="O344" s="5" t="s">
        <v>2980</v>
      </c>
    </row>
    <row r="345" spans="1:15">
      <c r="A345" s="5" t="s">
        <v>3008</v>
      </c>
      <c r="B345" s="5" t="s">
        <v>3009</v>
      </c>
      <c r="C345" s="5" t="s">
        <v>13097</v>
      </c>
      <c r="D345">
        <v>569</v>
      </c>
      <c r="E345">
        <v>1000</v>
      </c>
      <c r="F345" t="str">
        <f t="shared" si="15"/>
        <v>&gt; ₹500</v>
      </c>
      <c r="G345" s="4">
        <f t="shared" si="16"/>
        <v>67259000</v>
      </c>
      <c r="H345" t="str">
        <f>IF(Table2_3[[#This Row],[Discount Percentage]]&gt;=0.5, "Yes", "No")</f>
        <v>No</v>
      </c>
      <c r="I345">
        <v>0.43</v>
      </c>
      <c r="J345">
        <v>4.4000000000000004</v>
      </c>
      <c r="K345">
        <v>67259</v>
      </c>
      <c r="L345">
        <f t="shared" si="17"/>
        <v>295939.60000000003</v>
      </c>
      <c r="M345" s="5" t="s">
        <v>3012</v>
      </c>
      <c r="N345" s="5" t="s">
        <v>3013</v>
      </c>
      <c r="O345" s="5" t="s">
        <v>3014</v>
      </c>
    </row>
    <row r="346" spans="1:15">
      <c r="A346" s="5" t="s">
        <v>3019</v>
      </c>
      <c r="B346" s="5" t="s">
        <v>3020</v>
      </c>
      <c r="C346" s="5" t="s">
        <v>13094</v>
      </c>
      <c r="D346">
        <v>1898</v>
      </c>
      <c r="E346">
        <v>4999</v>
      </c>
      <c r="F346" t="str">
        <f t="shared" si="15"/>
        <v>&gt; ₹500</v>
      </c>
      <c r="G346" s="4">
        <f t="shared" si="16"/>
        <v>53434311</v>
      </c>
      <c r="H346" t="str">
        <f>IF(Table2_3[[#This Row],[Discount Percentage]]&gt;=0.5, "Yes", "No")</f>
        <v>Yes</v>
      </c>
      <c r="I346">
        <v>0.62</v>
      </c>
      <c r="J346">
        <v>4.0999999999999996</v>
      </c>
      <c r="K346">
        <v>10689</v>
      </c>
      <c r="L346">
        <f t="shared" si="17"/>
        <v>43824.899999999994</v>
      </c>
      <c r="M346" s="5" t="s">
        <v>3022</v>
      </c>
      <c r="N346" s="5" t="s">
        <v>3023</v>
      </c>
      <c r="O346" s="5" t="s">
        <v>3024</v>
      </c>
    </row>
    <row r="347" spans="1:15">
      <c r="A347" s="5" t="s">
        <v>3029</v>
      </c>
      <c r="B347" s="5" t="s">
        <v>3030</v>
      </c>
      <c r="C347" s="5" t="s">
        <v>13098</v>
      </c>
      <c r="D347">
        <v>1299</v>
      </c>
      <c r="E347">
        <v>1599</v>
      </c>
      <c r="F347" t="str">
        <f t="shared" si="15"/>
        <v>&gt; ₹500</v>
      </c>
      <c r="G347" s="4">
        <f t="shared" si="16"/>
        <v>205169289</v>
      </c>
      <c r="H347" t="str">
        <f>IF(Table2_3[[#This Row],[Discount Percentage]]&gt;=0.5, "Yes", "No")</f>
        <v>No</v>
      </c>
      <c r="I347">
        <v>0.19</v>
      </c>
      <c r="J347">
        <v>4</v>
      </c>
      <c r="K347">
        <v>128311</v>
      </c>
      <c r="L347">
        <f t="shared" si="17"/>
        <v>513244</v>
      </c>
      <c r="M347" s="5" t="s">
        <v>3033</v>
      </c>
      <c r="N347" s="5" t="s">
        <v>3034</v>
      </c>
      <c r="O347" s="5" t="s">
        <v>3035</v>
      </c>
    </row>
    <row r="348" spans="1:15">
      <c r="A348" s="5" t="s">
        <v>3040</v>
      </c>
      <c r="B348" s="5" t="s">
        <v>3041</v>
      </c>
      <c r="C348" s="5" t="s">
        <v>13094</v>
      </c>
      <c r="D348">
        <v>1499</v>
      </c>
      <c r="E348">
        <v>6990</v>
      </c>
      <c r="F348" t="str">
        <f t="shared" si="15"/>
        <v>&gt; ₹500</v>
      </c>
      <c r="G348" s="4">
        <f t="shared" si="16"/>
        <v>152354040</v>
      </c>
      <c r="H348" t="str">
        <f>IF(Table2_3[[#This Row],[Discount Percentage]]&gt;=0.5, "Yes", "No")</f>
        <v>Yes</v>
      </c>
      <c r="I348">
        <v>0.79</v>
      </c>
      <c r="J348">
        <v>3.9</v>
      </c>
      <c r="K348">
        <v>21796</v>
      </c>
      <c r="L348">
        <f t="shared" si="17"/>
        <v>85004.4</v>
      </c>
      <c r="M348" s="5" t="s">
        <v>3043</v>
      </c>
      <c r="N348" s="5" t="s">
        <v>3044</v>
      </c>
      <c r="O348" s="5" t="s">
        <v>3045</v>
      </c>
    </row>
    <row r="349" spans="1:15">
      <c r="A349" s="5" t="s">
        <v>3050</v>
      </c>
      <c r="B349" s="5" t="s">
        <v>3051</v>
      </c>
      <c r="C349" s="5" t="s">
        <v>13099</v>
      </c>
      <c r="D349">
        <v>599</v>
      </c>
      <c r="E349">
        <v>999</v>
      </c>
      <c r="F349" t="str">
        <f t="shared" si="15"/>
        <v>&gt; ₹500</v>
      </c>
      <c r="G349" s="4">
        <f t="shared" si="16"/>
        <v>192397410</v>
      </c>
      <c r="H349" t="str">
        <f>IF(Table2_3[[#This Row],[Discount Percentage]]&gt;=0.5, "Yes", "No")</f>
        <v>No</v>
      </c>
      <c r="I349">
        <v>0.4</v>
      </c>
      <c r="J349">
        <v>4.0999999999999996</v>
      </c>
      <c r="K349">
        <v>192590</v>
      </c>
      <c r="L349">
        <f t="shared" si="17"/>
        <v>789618.99999999988</v>
      </c>
      <c r="M349" s="5" t="s">
        <v>3054</v>
      </c>
      <c r="N349" s="5" t="s">
        <v>3055</v>
      </c>
      <c r="O349" s="5" t="s">
        <v>3056</v>
      </c>
    </row>
    <row r="350" spans="1:15">
      <c r="A350" s="5" t="s">
        <v>3061</v>
      </c>
      <c r="B350" s="5" t="s">
        <v>3062</v>
      </c>
      <c r="C350" s="5" t="s">
        <v>13096</v>
      </c>
      <c r="D350">
        <v>9499</v>
      </c>
      <c r="E350">
        <v>11999</v>
      </c>
      <c r="F350" t="str">
        <f t="shared" si="15"/>
        <v>&gt; ₹500</v>
      </c>
      <c r="G350" s="4">
        <f t="shared" si="16"/>
        <v>3407716</v>
      </c>
      <c r="H350" t="str">
        <f>IF(Table2_3[[#This Row],[Discount Percentage]]&gt;=0.5, "Yes", "No")</f>
        <v>No</v>
      </c>
      <c r="I350">
        <v>0.21</v>
      </c>
      <c r="J350">
        <v>4.2</v>
      </c>
      <c r="K350">
        <v>284</v>
      </c>
      <c r="L350">
        <f t="shared" si="17"/>
        <v>1192.8</v>
      </c>
      <c r="M350" s="5" t="s">
        <v>3064</v>
      </c>
      <c r="N350" s="5" t="s">
        <v>3065</v>
      </c>
      <c r="O350" s="5" t="s">
        <v>3066</v>
      </c>
    </row>
    <row r="351" spans="1:15">
      <c r="A351" s="5" t="s">
        <v>3071</v>
      </c>
      <c r="B351" s="5" t="s">
        <v>3072</v>
      </c>
      <c r="C351" s="5" t="s">
        <v>13099</v>
      </c>
      <c r="D351">
        <v>599</v>
      </c>
      <c r="E351">
        <v>2499</v>
      </c>
      <c r="F351" t="str">
        <f t="shared" si="15"/>
        <v>&gt; ₹500</v>
      </c>
      <c r="G351" s="4">
        <f t="shared" si="16"/>
        <v>145346838</v>
      </c>
      <c r="H351" t="str">
        <f>IF(Table2_3[[#This Row],[Discount Percentage]]&gt;=0.5, "Yes", "No")</f>
        <v>Yes</v>
      </c>
      <c r="I351">
        <v>0.76</v>
      </c>
      <c r="J351">
        <v>3.9</v>
      </c>
      <c r="K351">
        <v>58162</v>
      </c>
      <c r="L351">
        <f t="shared" si="17"/>
        <v>226831.8</v>
      </c>
      <c r="M351" s="5" t="s">
        <v>3074</v>
      </c>
      <c r="N351" s="5" t="s">
        <v>3075</v>
      </c>
      <c r="O351" s="5" t="s">
        <v>3076</v>
      </c>
    </row>
    <row r="352" spans="1:15">
      <c r="A352" s="5" t="s">
        <v>3081</v>
      </c>
      <c r="B352" s="5" t="s">
        <v>3082</v>
      </c>
      <c r="C352" s="5" t="s">
        <v>13096</v>
      </c>
      <c r="D352">
        <v>8999</v>
      </c>
      <c r="E352">
        <v>11999</v>
      </c>
      <c r="F352" t="str">
        <f t="shared" si="15"/>
        <v>&gt; ₹500</v>
      </c>
      <c r="G352" s="4">
        <f t="shared" si="16"/>
        <v>153539204</v>
      </c>
      <c r="H352" t="str">
        <f>IF(Table2_3[[#This Row],[Discount Percentage]]&gt;=0.5, "Yes", "No")</f>
        <v>No</v>
      </c>
      <c r="I352">
        <v>0.25</v>
      </c>
      <c r="J352">
        <v>4</v>
      </c>
      <c r="K352">
        <v>12796</v>
      </c>
      <c r="L352">
        <f t="shared" si="17"/>
        <v>51184</v>
      </c>
      <c r="M352" s="5" t="s">
        <v>3084</v>
      </c>
      <c r="N352" s="5" t="s">
        <v>3085</v>
      </c>
      <c r="O352" s="5" t="s">
        <v>3086</v>
      </c>
    </row>
    <row r="353" spans="1:15">
      <c r="A353" s="5" t="s">
        <v>3091</v>
      </c>
      <c r="B353" s="5" t="s">
        <v>3092</v>
      </c>
      <c r="C353" s="5" t="s">
        <v>13100</v>
      </c>
      <c r="D353">
        <v>349</v>
      </c>
      <c r="E353">
        <v>1299</v>
      </c>
      <c r="F353" t="str">
        <f t="shared" si="15"/>
        <v>&gt; ₹500</v>
      </c>
      <c r="G353" s="4">
        <f t="shared" si="16"/>
        <v>18552318</v>
      </c>
      <c r="H353" t="str">
        <f>IF(Table2_3[[#This Row],[Discount Percentage]]&gt;=0.5, "Yes", "No")</f>
        <v>Yes</v>
      </c>
      <c r="I353">
        <v>0.73</v>
      </c>
      <c r="J353">
        <v>4</v>
      </c>
      <c r="K353">
        <v>14282</v>
      </c>
      <c r="L353">
        <f t="shared" si="17"/>
        <v>57128</v>
      </c>
      <c r="M353" s="5" t="s">
        <v>3095</v>
      </c>
      <c r="N353" s="5" t="s">
        <v>3096</v>
      </c>
      <c r="O353" s="5" t="s">
        <v>3097</v>
      </c>
    </row>
    <row r="354" spans="1:15">
      <c r="A354" s="5" t="s">
        <v>3102</v>
      </c>
      <c r="B354" s="5" t="s">
        <v>3103</v>
      </c>
      <c r="C354" s="5" t="s">
        <v>13099</v>
      </c>
      <c r="D354">
        <v>349</v>
      </c>
      <c r="E354">
        <v>999</v>
      </c>
      <c r="F354" t="str">
        <f t="shared" si="15"/>
        <v>&gt; ₹500</v>
      </c>
      <c r="G354" s="4">
        <f t="shared" si="16"/>
        <v>363349287</v>
      </c>
      <c r="H354" t="str">
        <f>IF(Table2_3[[#This Row],[Discount Percentage]]&gt;=0.5, "Yes", "No")</f>
        <v>Yes</v>
      </c>
      <c r="I354">
        <v>0.65</v>
      </c>
      <c r="J354">
        <v>4.0999999999999996</v>
      </c>
      <c r="K354">
        <v>363713</v>
      </c>
      <c r="L354">
        <f t="shared" si="17"/>
        <v>1491223.2999999998</v>
      </c>
      <c r="M354" s="5" t="s">
        <v>3105</v>
      </c>
      <c r="N354" s="5" t="s">
        <v>3106</v>
      </c>
      <c r="O354" s="5" t="s">
        <v>3107</v>
      </c>
    </row>
    <row r="355" spans="1:15">
      <c r="A355" s="5" t="s">
        <v>3112</v>
      </c>
      <c r="B355" s="5" t="s">
        <v>3113</v>
      </c>
      <c r="C355" s="5" t="s">
        <v>13097</v>
      </c>
      <c r="D355">
        <v>959</v>
      </c>
      <c r="E355">
        <v>1800</v>
      </c>
      <c r="F355" t="str">
        <f t="shared" si="15"/>
        <v>&gt; ₹500</v>
      </c>
      <c r="G355" s="4">
        <f t="shared" si="16"/>
        <v>121066200</v>
      </c>
      <c r="H355" t="str">
        <f>IF(Table2_3[[#This Row],[Discount Percentage]]&gt;=0.5, "Yes", "No")</f>
        <v>No</v>
      </c>
      <c r="I355">
        <v>0.47</v>
      </c>
      <c r="J355">
        <v>4.4000000000000004</v>
      </c>
      <c r="K355">
        <v>67259</v>
      </c>
      <c r="L355">
        <f t="shared" si="17"/>
        <v>295939.60000000003</v>
      </c>
      <c r="M355" s="5" t="s">
        <v>3012</v>
      </c>
      <c r="N355" s="5" t="s">
        <v>3013</v>
      </c>
      <c r="O355" s="5" t="s">
        <v>3014</v>
      </c>
    </row>
    <row r="356" spans="1:15">
      <c r="A356" s="5" t="s">
        <v>3116</v>
      </c>
      <c r="B356" s="5" t="s">
        <v>3117</v>
      </c>
      <c r="C356" s="5" t="s">
        <v>13096</v>
      </c>
      <c r="D356">
        <v>9499</v>
      </c>
      <c r="E356">
        <v>11999</v>
      </c>
      <c r="F356" t="str">
        <f t="shared" si="15"/>
        <v>&gt; ₹500</v>
      </c>
      <c r="G356" s="4">
        <f t="shared" si="16"/>
        <v>3407716</v>
      </c>
      <c r="H356" t="str">
        <f>IF(Table2_3[[#This Row],[Discount Percentage]]&gt;=0.5, "Yes", "No")</f>
        <v>No</v>
      </c>
      <c r="I356">
        <v>0.21</v>
      </c>
      <c r="J356">
        <v>4.2</v>
      </c>
      <c r="K356">
        <v>284</v>
      </c>
      <c r="L356">
        <f t="shared" si="17"/>
        <v>1192.8</v>
      </c>
      <c r="M356" s="5" t="s">
        <v>3064</v>
      </c>
      <c r="N356" s="5" t="s">
        <v>3065</v>
      </c>
      <c r="O356" s="5" t="s">
        <v>3066</v>
      </c>
    </row>
    <row r="357" spans="1:15">
      <c r="A357" s="5" t="s">
        <v>3120</v>
      </c>
      <c r="B357" s="5" t="s">
        <v>3121</v>
      </c>
      <c r="C357" s="5" t="s">
        <v>13095</v>
      </c>
      <c r="D357">
        <v>1499</v>
      </c>
      <c r="E357">
        <v>2499</v>
      </c>
      <c r="F357" t="str">
        <f t="shared" si="15"/>
        <v>&gt; ₹500</v>
      </c>
      <c r="G357" s="4">
        <f t="shared" si="16"/>
        <v>39909030</v>
      </c>
      <c r="H357" t="str">
        <f>IF(Table2_3[[#This Row],[Discount Percentage]]&gt;=0.5, "Yes", "No")</f>
        <v>No</v>
      </c>
      <c r="I357">
        <v>0.4</v>
      </c>
      <c r="J357">
        <v>4.3</v>
      </c>
      <c r="K357">
        <v>15970</v>
      </c>
      <c r="L357">
        <f t="shared" si="17"/>
        <v>68671</v>
      </c>
      <c r="M357" s="5" t="s">
        <v>3123</v>
      </c>
      <c r="N357" s="5" t="s">
        <v>3124</v>
      </c>
      <c r="O357" s="5" t="s">
        <v>3125</v>
      </c>
    </row>
    <row r="358" spans="1:15">
      <c r="A358" s="5" t="s">
        <v>3130</v>
      </c>
      <c r="B358" s="5" t="s">
        <v>3131</v>
      </c>
      <c r="C358" s="5" t="s">
        <v>13095</v>
      </c>
      <c r="D358">
        <v>1149</v>
      </c>
      <c r="E358">
        <v>2199</v>
      </c>
      <c r="F358" t="str">
        <f t="shared" si="15"/>
        <v>&gt; ₹500</v>
      </c>
      <c r="G358" s="4">
        <f t="shared" si="16"/>
        <v>393427488</v>
      </c>
      <c r="H358" t="str">
        <f>IF(Table2_3[[#This Row],[Discount Percentage]]&gt;=0.5, "Yes", "No")</f>
        <v>No</v>
      </c>
      <c r="I358">
        <v>0.48</v>
      </c>
      <c r="J358">
        <v>4.3</v>
      </c>
      <c r="K358">
        <v>178912</v>
      </c>
      <c r="L358">
        <f t="shared" si="17"/>
        <v>769321.6</v>
      </c>
      <c r="M358" s="5" t="s">
        <v>2967</v>
      </c>
      <c r="N358" s="5" t="s">
        <v>2968</v>
      </c>
      <c r="O358" s="5" t="s">
        <v>2969</v>
      </c>
    </row>
    <row r="359" spans="1:15">
      <c r="A359" s="5" t="s">
        <v>3135</v>
      </c>
      <c r="B359" s="5" t="s">
        <v>3136</v>
      </c>
      <c r="C359" s="5" t="s">
        <v>13101</v>
      </c>
      <c r="D359">
        <v>349</v>
      </c>
      <c r="E359">
        <v>999</v>
      </c>
      <c r="F359" t="str">
        <f t="shared" si="15"/>
        <v>&gt; ₹500</v>
      </c>
      <c r="G359" s="4">
        <f t="shared" si="16"/>
        <v>46352601</v>
      </c>
      <c r="H359" t="str">
        <f>IF(Table2_3[[#This Row],[Discount Percentage]]&gt;=0.5, "Yes", "No")</f>
        <v>Yes</v>
      </c>
      <c r="I359">
        <v>0.65</v>
      </c>
      <c r="J359">
        <v>3.9</v>
      </c>
      <c r="K359">
        <v>46399</v>
      </c>
      <c r="L359">
        <f t="shared" si="17"/>
        <v>180956.1</v>
      </c>
      <c r="M359" s="5" t="s">
        <v>3139</v>
      </c>
      <c r="N359" s="5" t="s">
        <v>3140</v>
      </c>
      <c r="O359" s="5" t="s">
        <v>3141</v>
      </c>
    </row>
    <row r="360" spans="1:15">
      <c r="A360" s="5" t="s">
        <v>3146</v>
      </c>
      <c r="B360" s="5" t="s">
        <v>3147</v>
      </c>
      <c r="C360" s="5" t="s">
        <v>13102</v>
      </c>
      <c r="D360">
        <v>1219</v>
      </c>
      <c r="E360">
        <v>1699</v>
      </c>
      <c r="F360" t="str">
        <f t="shared" si="15"/>
        <v>&gt; ₹500</v>
      </c>
      <c r="G360" s="4">
        <f t="shared" si="16"/>
        <v>15105809</v>
      </c>
      <c r="H360" t="str">
        <f>IF(Table2_3[[#This Row],[Discount Percentage]]&gt;=0.5, "Yes", "No")</f>
        <v>No</v>
      </c>
      <c r="I360">
        <v>0.28000000000000003</v>
      </c>
      <c r="J360">
        <v>4.4000000000000004</v>
      </c>
      <c r="K360">
        <v>8891</v>
      </c>
      <c r="L360">
        <f t="shared" si="17"/>
        <v>39120.400000000001</v>
      </c>
      <c r="M360" s="5" t="s">
        <v>3150</v>
      </c>
      <c r="N360" s="5" t="s">
        <v>3151</v>
      </c>
      <c r="O360" s="5" t="s">
        <v>3152</v>
      </c>
    </row>
    <row r="361" spans="1:15">
      <c r="A361" s="5" t="s">
        <v>3157</v>
      </c>
      <c r="B361" s="5" t="s">
        <v>3158</v>
      </c>
      <c r="C361" s="5" t="s">
        <v>13094</v>
      </c>
      <c r="D361">
        <v>1599</v>
      </c>
      <c r="E361">
        <v>3999</v>
      </c>
      <c r="F361" t="str">
        <f t="shared" si="15"/>
        <v>&gt; ₹500</v>
      </c>
      <c r="G361" s="4">
        <f t="shared" si="16"/>
        <v>120985746</v>
      </c>
      <c r="H361" t="str">
        <f>IF(Table2_3[[#This Row],[Discount Percentage]]&gt;=0.5, "Yes", "No")</f>
        <v>Yes</v>
      </c>
      <c r="I361">
        <v>0.6</v>
      </c>
      <c r="J361">
        <v>4</v>
      </c>
      <c r="K361">
        <v>30254</v>
      </c>
      <c r="L361">
        <f t="shared" si="17"/>
        <v>121016</v>
      </c>
      <c r="M361" s="5" t="s">
        <v>3160</v>
      </c>
      <c r="N361" s="5" t="s">
        <v>3161</v>
      </c>
      <c r="O361" s="5" t="s">
        <v>3162</v>
      </c>
    </row>
    <row r="362" spans="1:15">
      <c r="A362" s="5" t="s">
        <v>3167</v>
      </c>
      <c r="B362" s="5" t="s">
        <v>3168</v>
      </c>
      <c r="C362" s="5" t="s">
        <v>13094</v>
      </c>
      <c r="D362">
        <v>1499</v>
      </c>
      <c r="E362">
        <v>7999</v>
      </c>
      <c r="F362" t="str">
        <f t="shared" si="15"/>
        <v>&gt; ₹500</v>
      </c>
      <c r="G362" s="4">
        <f t="shared" si="16"/>
        <v>181065364</v>
      </c>
      <c r="H362" t="str">
        <f>IF(Table2_3[[#This Row],[Discount Percentage]]&gt;=0.5, "Yes", "No")</f>
        <v>Yes</v>
      </c>
      <c r="I362">
        <v>0.81</v>
      </c>
      <c r="J362">
        <v>4.2</v>
      </c>
      <c r="K362">
        <v>22636</v>
      </c>
      <c r="L362">
        <f t="shared" si="17"/>
        <v>95071.2</v>
      </c>
      <c r="M362" s="5" t="s">
        <v>3170</v>
      </c>
      <c r="N362" s="5" t="s">
        <v>3171</v>
      </c>
      <c r="O362" s="5" t="s">
        <v>3172</v>
      </c>
    </row>
    <row r="363" spans="1:15">
      <c r="A363" s="5" t="s">
        <v>3177</v>
      </c>
      <c r="B363" s="5" t="s">
        <v>3178</v>
      </c>
      <c r="C363" s="5" t="s">
        <v>13096</v>
      </c>
      <c r="D363">
        <v>18499</v>
      </c>
      <c r="E363">
        <v>25999</v>
      </c>
      <c r="F363" t="str">
        <f t="shared" si="15"/>
        <v>&gt; ₹500</v>
      </c>
      <c r="G363" s="4">
        <f t="shared" si="16"/>
        <v>580245682</v>
      </c>
      <c r="H363" t="str">
        <f>IF(Table2_3[[#This Row],[Discount Percentage]]&gt;=0.5, "Yes", "No")</f>
        <v>No</v>
      </c>
      <c r="I363">
        <v>0.28999999999999998</v>
      </c>
      <c r="J363">
        <v>4.0999999999999996</v>
      </c>
      <c r="K363">
        <v>22318</v>
      </c>
      <c r="L363">
        <f t="shared" si="17"/>
        <v>91503.799999999988</v>
      </c>
      <c r="M363" s="5" t="s">
        <v>3180</v>
      </c>
      <c r="N363" s="5" t="s">
        <v>3181</v>
      </c>
      <c r="O363" s="5" t="s">
        <v>3182</v>
      </c>
    </row>
    <row r="364" spans="1:15">
      <c r="A364" s="5" t="s">
        <v>3187</v>
      </c>
      <c r="B364" s="5" t="s">
        <v>3188</v>
      </c>
      <c r="C364" s="5" t="s">
        <v>13097</v>
      </c>
      <c r="D364">
        <v>369</v>
      </c>
      <c r="E364">
        <v>700</v>
      </c>
      <c r="F364" t="str">
        <f t="shared" si="15"/>
        <v>&gt; ₹500</v>
      </c>
      <c r="G364" s="4">
        <f t="shared" si="16"/>
        <v>47081300</v>
      </c>
      <c r="H364" t="str">
        <f>IF(Table2_3[[#This Row],[Discount Percentage]]&gt;=0.5, "Yes", "No")</f>
        <v>No</v>
      </c>
      <c r="I364">
        <v>0.47</v>
      </c>
      <c r="J364">
        <v>4.4000000000000004</v>
      </c>
      <c r="K364">
        <v>67259</v>
      </c>
      <c r="L364">
        <f t="shared" si="17"/>
        <v>295939.60000000003</v>
      </c>
      <c r="M364" s="5" t="s">
        <v>3012</v>
      </c>
      <c r="N364" s="5" t="s">
        <v>3013</v>
      </c>
      <c r="O364" s="5" t="s">
        <v>3014</v>
      </c>
    </row>
    <row r="365" spans="1:15">
      <c r="A365" s="5" t="s">
        <v>3192</v>
      </c>
      <c r="B365" s="5" t="s">
        <v>3193</v>
      </c>
      <c r="C365" s="5" t="s">
        <v>13096</v>
      </c>
      <c r="D365">
        <v>12999</v>
      </c>
      <c r="E365">
        <v>17999</v>
      </c>
      <c r="F365" t="str">
        <f t="shared" si="15"/>
        <v>&gt; ₹500</v>
      </c>
      <c r="G365" s="4">
        <f t="shared" si="16"/>
        <v>341945002</v>
      </c>
      <c r="H365" t="str">
        <f>IF(Table2_3[[#This Row],[Discount Percentage]]&gt;=0.5, "Yes", "No")</f>
        <v>No</v>
      </c>
      <c r="I365">
        <v>0.28000000000000003</v>
      </c>
      <c r="J365">
        <v>4.0999999999999996</v>
      </c>
      <c r="K365">
        <v>18998</v>
      </c>
      <c r="L365">
        <f t="shared" si="17"/>
        <v>77891.799999999988</v>
      </c>
      <c r="M365" s="5" t="s">
        <v>3195</v>
      </c>
      <c r="N365" s="5" t="s">
        <v>3196</v>
      </c>
      <c r="O365" s="5" t="s">
        <v>3197</v>
      </c>
    </row>
    <row r="366" spans="1:15">
      <c r="A366" s="5" t="s">
        <v>3202</v>
      </c>
      <c r="B366" s="5" t="s">
        <v>2933</v>
      </c>
      <c r="C366" s="5" t="s">
        <v>13094</v>
      </c>
      <c r="D366">
        <v>1799</v>
      </c>
      <c r="E366">
        <v>19999</v>
      </c>
      <c r="F366" t="str">
        <f t="shared" si="15"/>
        <v>&gt; ₹500</v>
      </c>
      <c r="G366" s="4">
        <f t="shared" si="16"/>
        <v>278726063</v>
      </c>
      <c r="H366" t="str">
        <f>IF(Table2_3[[#This Row],[Discount Percentage]]&gt;=0.5, "Yes", "No")</f>
        <v>Yes</v>
      </c>
      <c r="I366">
        <v>0.91</v>
      </c>
      <c r="J366">
        <v>4.2</v>
      </c>
      <c r="K366">
        <v>13937</v>
      </c>
      <c r="L366">
        <f t="shared" si="17"/>
        <v>58535.4</v>
      </c>
      <c r="M366" s="5" t="s">
        <v>2936</v>
      </c>
      <c r="N366" s="5" t="s">
        <v>2937</v>
      </c>
      <c r="O366" s="5" t="s">
        <v>2938</v>
      </c>
    </row>
    <row r="367" spans="1:15">
      <c r="A367" s="5" t="s">
        <v>3206</v>
      </c>
      <c r="B367" s="5" t="s">
        <v>3207</v>
      </c>
      <c r="C367" s="5" t="s">
        <v>13094</v>
      </c>
      <c r="D367">
        <v>2199</v>
      </c>
      <c r="E367">
        <v>9999</v>
      </c>
      <c r="F367" t="str">
        <f t="shared" si="15"/>
        <v>&gt; ₹500</v>
      </c>
      <c r="G367" s="4">
        <f t="shared" si="16"/>
        <v>294680529</v>
      </c>
      <c r="H367" t="str">
        <f>IF(Table2_3[[#This Row],[Discount Percentage]]&gt;=0.5, "Yes", "No")</f>
        <v>Yes</v>
      </c>
      <c r="I367">
        <v>0.78</v>
      </c>
      <c r="J367">
        <v>4.2</v>
      </c>
      <c r="K367">
        <v>29471</v>
      </c>
      <c r="L367">
        <f t="shared" si="17"/>
        <v>123778.20000000001</v>
      </c>
      <c r="M367" s="5" t="s">
        <v>3209</v>
      </c>
      <c r="N367" s="5" t="s">
        <v>3210</v>
      </c>
      <c r="O367" s="5" t="s">
        <v>3211</v>
      </c>
    </row>
    <row r="368" spans="1:15">
      <c r="A368" s="5" t="s">
        <v>3216</v>
      </c>
      <c r="B368" s="5" t="s">
        <v>3217</v>
      </c>
      <c r="C368" s="5" t="s">
        <v>13096</v>
      </c>
      <c r="D368">
        <v>16999</v>
      </c>
      <c r="E368">
        <v>24999</v>
      </c>
      <c r="F368" t="str">
        <f t="shared" si="15"/>
        <v>&gt; ₹500</v>
      </c>
      <c r="G368" s="4">
        <f t="shared" si="16"/>
        <v>557927682</v>
      </c>
      <c r="H368" t="str">
        <f>IF(Table2_3[[#This Row],[Discount Percentage]]&gt;=0.5, "Yes", "No")</f>
        <v>No</v>
      </c>
      <c r="I368">
        <v>0.32</v>
      </c>
      <c r="J368">
        <v>4.0999999999999996</v>
      </c>
      <c r="K368">
        <v>22318</v>
      </c>
      <c r="L368">
        <f t="shared" si="17"/>
        <v>91503.799999999988</v>
      </c>
      <c r="M368" s="5" t="s">
        <v>3180</v>
      </c>
      <c r="N368" s="5" t="s">
        <v>3181</v>
      </c>
      <c r="O368" s="5" t="s">
        <v>3182</v>
      </c>
    </row>
    <row r="369" spans="1:15">
      <c r="A369" s="5" t="s">
        <v>3221</v>
      </c>
      <c r="B369" s="5" t="s">
        <v>3222</v>
      </c>
      <c r="C369" s="5" t="s">
        <v>13096</v>
      </c>
      <c r="D369">
        <v>16499</v>
      </c>
      <c r="E369">
        <v>20999</v>
      </c>
      <c r="F369" t="str">
        <f t="shared" si="15"/>
        <v>&gt; ₹500</v>
      </c>
      <c r="G369" s="4">
        <f t="shared" si="16"/>
        <v>448328650</v>
      </c>
      <c r="H369" t="str">
        <f>IF(Table2_3[[#This Row],[Discount Percentage]]&gt;=0.5, "Yes", "No")</f>
        <v>No</v>
      </c>
      <c r="I369">
        <v>0.21</v>
      </c>
      <c r="J369">
        <v>4</v>
      </c>
      <c r="K369">
        <v>21350</v>
      </c>
      <c r="L369">
        <f t="shared" si="17"/>
        <v>85400</v>
      </c>
      <c r="M369" s="5" t="s">
        <v>3224</v>
      </c>
      <c r="N369" s="5" t="s">
        <v>3225</v>
      </c>
      <c r="O369" s="5" t="s">
        <v>3226</v>
      </c>
    </row>
    <row r="370" spans="1:15">
      <c r="A370" s="5" t="s">
        <v>3231</v>
      </c>
      <c r="B370" s="5" t="s">
        <v>2933</v>
      </c>
      <c r="C370" s="5" t="s">
        <v>13094</v>
      </c>
      <c r="D370">
        <v>1799</v>
      </c>
      <c r="E370">
        <v>19999</v>
      </c>
      <c r="F370" t="str">
        <f t="shared" si="15"/>
        <v>&gt; ₹500</v>
      </c>
      <c r="G370" s="4">
        <f t="shared" si="16"/>
        <v>278726063</v>
      </c>
      <c r="H370" t="str">
        <f>IF(Table2_3[[#This Row],[Discount Percentage]]&gt;=0.5, "Yes", "No")</f>
        <v>Yes</v>
      </c>
      <c r="I370">
        <v>0.91</v>
      </c>
      <c r="J370">
        <v>4.2</v>
      </c>
      <c r="K370">
        <v>13937</v>
      </c>
      <c r="L370">
        <f t="shared" si="17"/>
        <v>58535.4</v>
      </c>
      <c r="M370" s="5" t="s">
        <v>2936</v>
      </c>
      <c r="N370" s="5" t="s">
        <v>2937</v>
      </c>
      <c r="O370" s="5" t="s">
        <v>2938</v>
      </c>
    </row>
    <row r="371" spans="1:15">
      <c r="A371" s="5" t="s">
        <v>2</v>
      </c>
      <c r="B371" s="5" t="s">
        <v>3</v>
      </c>
      <c r="C371" s="5" t="s">
        <v>13075</v>
      </c>
      <c r="D371">
        <v>399</v>
      </c>
      <c r="E371">
        <v>1099</v>
      </c>
      <c r="F371" t="str">
        <f t="shared" si="15"/>
        <v>&gt; ₹500</v>
      </c>
      <c r="G371" s="4">
        <f t="shared" si="16"/>
        <v>26672730</v>
      </c>
      <c r="H371" t="str">
        <f>IF(Table2_3[[#This Row],[Discount Percentage]]&gt;=0.5, "Yes", "No")</f>
        <v>Yes</v>
      </c>
      <c r="I371">
        <v>0.64</v>
      </c>
      <c r="J371">
        <v>4.2</v>
      </c>
      <c r="K371">
        <v>24270</v>
      </c>
      <c r="L371">
        <f t="shared" si="17"/>
        <v>101934</v>
      </c>
      <c r="M371" s="5" t="s">
        <v>6</v>
      </c>
      <c r="N371" s="5" t="s">
        <v>7</v>
      </c>
      <c r="O371" s="5" t="s">
        <v>8</v>
      </c>
    </row>
    <row r="372" spans="1:15">
      <c r="A372" s="5" t="s">
        <v>3236</v>
      </c>
      <c r="B372" s="5" t="s">
        <v>3237</v>
      </c>
      <c r="C372" s="5" t="s">
        <v>13096</v>
      </c>
      <c r="D372">
        <v>8499</v>
      </c>
      <c r="E372">
        <v>10999</v>
      </c>
      <c r="F372" t="str">
        <f t="shared" si="15"/>
        <v>&gt; ₹500</v>
      </c>
      <c r="G372" s="4">
        <f t="shared" si="16"/>
        <v>3451882164</v>
      </c>
      <c r="H372" t="str">
        <f>IF(Table2_3[[#This Row],[Discount Percentage]]&gt;=0.5, "Yes", "No")</f>
        <v>No</v>
      </c>
      <c r="I372">
        <v>0.23</v>
      </c>
      <c r="J372">
        <v>4.0999999999999996</v>
      </c>
      <c r="K372">
        <v>313836</v>
      </c>
      <c r="L372">
        <f t="shared" si="17"/>
        <v>1286727.5999999999</v>
      </c>
      <c r="M372" s="5" t="s">
        <v>3239</v>
      </c>
      <c r="N372" s="5" t="s">
        <v>3240</v>
      </c>
      <c r="O372" s="5" t="s">
        <v>3241</v>
      </c>
    </row>
    <row r="373" spans="1:15">
      <c r="A373" s="5" t="s">
        <v>3246</v>
      </c>
      <c r="B373" s="5" t="s">
        <v>3247</v>
      </c>
      <c r="C373" s="5" t="s">
        <v>13096</v>
      </c>
      <c r="D373">
        <v>6499</v>
      </c>
      <c r="E373">
        <v>8499</v>
      </c>
      <c r="F373" t="str">
        <f t="shared" si="15"/>
        <v>&gt; ₹500</v>
      </c>
      <c r="G373" s="4">
        <f t="shared" si="16"/>
        <v>2667292164</v>
      </c>
      <c r="H373" t="str">
        <f>IF(Table2_3[[#This Row],[Discount Percentage]]&gt;=0.5, "Yes", "No")</f>
        <v>No</v>
      </c>
      <c r="I373">
        <v>0.24</v>
      </c>
      <c r="J373">
        <v>4.0999999999999996</v>
      </c>
      <c r="K373">
        <v>313836</v>
      </c>
      <c r="L373">
        <f t="shared" si="17"/>
        <v>1286727.5999999999</v>
      </c>
      <c r="M373" s="5" t="s">
        <v>3239</v>
      </c>
      <c r="N373" s="5" t="s">
        <v>3240</v>
      </c>
      <c r="O373" s="5" t="s">
        <v>3241</v>
      </c>
    </row>
    <row r="374" spans="1:15">
      <c r="A374" s="5" t="s">
        <v>3251</v>
      </c>
      <c r="B374" s="5" t="s">
        <v>2933</v>
      </c>
      <c r="C374" s="5" t="s">
        <v>13094</v>
      </c>
      <c r="D374">
        <v>1799</v>
      </c>
      <c r="E374">
        <v>19999</v>
      </c>
      <c r="F374" t="str">
        <f t="shared" si="15"/>
        <v>&gt; ₹500</v>
      </c>
      <c r="G374" s="4">
        <f t="shared" si="16"/>
        <v>278726063</v>
      </c>
      <c r="H374" t="str">
        <f>IF(Table2_3[[#This Row],[Discount Percentage]]&gt;=0.5, "Yes", "No")</f>
        <v>Yes</v>
      </c>
      <c r="I374">
        <v>0.91</v>
      </c>
      <c r="J374">
        <v>4.2</v>
      </c>
      <c r="K374">
        <v>13937</v>
      </c>
      <c r="L374">
        <f t="shared" si="17"/>
        <v>58535.4</v>
      </c>
      <c r="M374" s="5" t="s">
        <v>2936</v>
      </c>
      <c r="N374" s="5" t="s">
        <v>2937</v>
      </c>
      <c r="O374" s="5" t="s">
        <v>2938</v>
      </c>
    </row>
    <row r="375" spans="1:15">
      <c r="A375" s="5" t="s">
        <v>3255</v>
      </c>
      <c r="B375" s="5" t="s">
        <v>3256</v>
      </c>
      <c r="C375" s="5" t="s">
        <v>13096</v>
      </c>
      <c r="D375">
        <v>8999</v>
      </c>
      <c r="E375">
        <v>11999</v>
      </c>
      <c r="F375" t="str">
        <f t="shared" si="15"/>
        <v>&gt; ₹500</v>
      </c>
      <c r="G375" s="4">
        <f t="shared" si="16"/>
        <v>153539204</v>
      </c>
      <c r="H375" t="str">
        <f>IF(Table2_3[[#This Row],[Discount Percentage]]&gt;=0.5, "Yes", "No")</f>
        <v>No</v>
      </c>
      <c r="I375">
        <v>0.25</v>
      </c>
      <c r="J375">
        <v>4</v>
      </c>
      <c r="K375">
        <v>12796</v>
      </c>
      <c r="L375">
        <f t="shared" si="17"/>
        <v>51184</v>
      </c>
      <c r="M375" s="5" t="s">
        <v>3084</v>
      </c>
      <c r="N375" s="5" t="s">
        <v>3085</v>
      </c>
      <c r="O375" s="5" t="s">
        <v>3086</v>
      </c>
    </row>
    <row r="376" spans="1:15">
      <c r="A376" s="5" t="s">
        <v>3259</v>
      </c>
      <c r="B376" s="5" t="s">
        <v>3260</v>
      </c>
      <c r="C376" s="5" t="s">
        <v>13103</v>
      </c>
      <c r="D376">
        <v>139</v>
      </c>
      <c r="E376">
        <v>495</v>
      </c>
      <c r="F376" t="str">
        <f t="shared" si="15"/>
        <v>₹200–₹500</v>
      </c>
      <c r="G376" s="4">
        <f t="shared" si="16"/>
        <v>7021575</v>
      </c>
      <c r="H376" t="str">
        <f>IF(Table2_3[[#This Row],[Discount Percentage]]&gt;=0.5, "Yes", "No")</f>
        <v>Yes</v>
      </c>
      <c r="I376">
        <v>0.72</v>
      </c>
      <c r="J376">
        <v>4.3</v>
      </c>
      <c r="K376">
        <v>14185</v>
      </c>
      <c r="L376">
        <f t="shared" si="17"/>
        <v>60995.5</v>
      </c>
      <c r="M376" s="5" t="s">
        <v>2023</v>
      </c>
      <c r="N376" s="5" t="s">
        <v>2024</v>
      </c>
      <c r="O376" s="5" t="s">
        <v>2025</v>
      </c>
    </row>
    <row r="377" spans="1:15">
      <c r="A377" s="5" t="s">
        <v>3266</v>
      </c>
      <c r="B377" s="5" t="s">
        <v>3267</v>
      </c>
      <c r="C377" s="5" t="s">
        <v>13094</v>
      </c>
      <c r="D377">
        <v>3999</v>
      </c>
      <c r="E377">
        <v>16999</v>
      </c>
      <c r="F377" t="str">
        <f t="shared" si="15"/>
        <v>&gt; ₹500</v>
      </c>
      <c r="G377" s="4">
        <f t="shared" si="16"/>
        <v>291685841</v>
      </c>
      <c r="H377" t="str">
        <f>IF(Table2_3[[#This Row],[Discount Percentage]]&gt;=0.5, "Yes", "No")</f>
        <v>Yes</v>
      </c>
      <c r="I377">
        <v>0.76</v>
      </c>
      <c r="J377">
        <v>4.3</v>
      </c>
      <c r="K377">
        <v>17159</v>
      </c>
      <c r="L377">
        <f t="shared" si="17"/>
        <v>73783.7</v>
      </c>
      <c r="M377" s="5" t="s">
        <v>3269</v>
      </c>
      <c r="N377" s="5" t="s">
        <v>3270</v>
      </c>
      <c r="O377" s="5" t="s">
        <v>3271</v>
      </c>
    </row>
    <row r="378" spans="1:15">
      <c r="A378" s="5" t="s">
        <v>3276</v>
      </c>
      <c r="B378" s="5" t="s">
        <v>3277</v>
      </c>
      <c r="C378" s="5" t="s">
        <v>13094</v>
      </c>
      <c r="D378">
        <v>2998</v>
      </c>
      <c r="E378">
        <v>5999</v>
      </c>
      <c r="F378" t="str">
        <f t="shared" si="15"/>
        <v>&gt; ₹500</v>
      </c>
      <c r="G378" s="4">
        <f t="shared" si="16"/>
        <v>31068821</v>
      </c>
      <c r="H378" t="str">
        <f>IF(Table2_3[[#This Row],[Discount Percentage]]&gt;=0.5, "Yes", "No")</f>
        <v>Yes</v>
      </c>
      <c r="I378">
        <v>0.5</v>
      </c>
      <c r="J378">
        <v>4.0999999999999996</v>
      </c>
      <c r="K378">
        <v>5179</v>
      </c>
      <c r="L378">
        <f t="shared" si="17"/>
        <v>21233.899999999998</v>
      </c>
      <c r="M378" s="5" t="s">
        <v>3279</v>
      </c>
      <c r="N378" s="5" t="s">
        <v>3280</v>
      </c>
      <c r="O378" s="5" t="s">
        <v>3281</v>
      </c>
    </row>
    <row r="379" spans="1:15">
      <c r="A379" s="5" t="s">
        <v>13</v>
      </c>
      <c r="B379" s="5" t="s">
        <v>14</v>
      </c>
      <c r="C379" s="5" t="s">
        <v>13075</v>
      </c>
      <c r="D379">
        <v>199</v>
      </c>
      <c r="E379">
        <v>349</v>
      </c>
      <c r="F379" t="str">
        <f t="shared" si="15"/>
        <v>₹200–₹500</v>
      </c>
      <c r="G379" s="4">
        <f t="shared" si="16"/>
        <v>15353557</v>
      </c>
      <c r="H379" t="str">
        <f>IF(Table2_3[[#This Row],[Discount Percentage]]&gt;=0.5, "Yes", "No")</f>
        <v>No</v>
      </c>
      <c r="I379">
        <v>0.43</v>
      </c>
      <c r="J379">
        <v>4</v>
      </c>
      <c r="K379">
        <v>43993</v>
      </c>
      <c r="L379">
        <f t="shared" si="17"/>
        <v>175972</v>
      </c>
      <c r="M379" s="5" t="s">
        <v>16</v>
      </c>
      <c r="N379" s="5" t="s">
        <v>17</v>
      </c>
      <c r="O379" s="5" t="s">
        <v>18</v>
      </c>
    </row>
    <row r="380" spans="1:15">
      <c r="A380" s="5" t="s">
        <v>3288</v>
      </c>
      <c r="B380" s="5" t="s">
        <v>3289</v>
      </c>
      <c r="C380" s="5" t="s">
        <v>13096</v>
      </c>
      <c r="D380">
        <v>15499</v>
      </c>
      <c r="E380">
        <v>18999</v>
      </c>
      <c r="F380" t="str">
        <f t="shared" si="15"/>
        <v>&gt; ₹500</v>
      </c>
      <c r="G380" s="4">
        <f t="shared" si="16"/>
        <v>365768748</v>
      </c>
      <c r="H380" t="str">
        <f>IF(Table2_3[[#This Row],[Discount Percentage]]&gt;=0.5, "Yes", "No")</f>
        <v>No</v>
      </c>
      <c r="I380">
        <v>0.18</v>
      </c>
      <c r="J380">
        <v>4.0999999999999996</v>
      </c>
      <c r="K380">
        <v>19252</v>
      </c>
      <c r="L380">
        <f t="shared" si="17"/>
        <v>78933.2</v>
      </c>
      <c r="M380" s="5" t="s">
        <v>3291</v>
      </c>
      <c r="N380" s="5" t="s">
        <v>3292</v>
      </c>
      <c r="O380" s="5" t="s">
        <v>3293</v>
      </c>
    </row>
    <row r="381" spans="1:15">
      <c r="A381" s="5" t="s">
        <v>23</v>
      </c>
      <c r="B381" s="5" t="s">
        <v>24</v>
      </c>
      <c r="C381" s="5" t="s">
        <v>13075</v>
      </c>
      <c r="D381">
        <v>199</v>
      </c>
      <c r="E381">
        <v>999</v>
      </c>
      <c r="F381" t="str">
        <f t="shared" si="15"/>
        <v>&gt; ₹500</v>
      </c>
      <c r="G381" s="4">
        <f t="shared" si="16"/>
        <v>7920072</v>
      </c>
      <c r="H381" t="str">
        <f>IF(Table2_3[[#This Row],[Discount Percentage]]&gt;=0.5, "Yes", "No")</f>
        <v>Yes</v>
      </c>
      <c r="I381">
        <v>0.8</v>
      </c>
      <c r="J381">
        <v>3.9</v>
      </c>
      <c r="K381">
        <v>7928</v>
      </c>
      <c r="L381">
        <f t="shared" si="17"/>
        <v>30919.200000000001</v>
      </c>
      <c r="M381" s="5" t="s">
        <v>26</v>
      </c>
      <c r="N381" s="5" t="s">
        <v>27</v>
      </c>
      <c r="O381" s="5" t="s">
        <v>28</v>
      </c>
    </row>
    <row r="382" spans="1:15">
      <c r="A382" s="5" t="s">
        <v>3302</v>
      </c>
      <c r="B382" s="5" t="s">
        <v>2933</v>
      </c>
      <c r="C382" s="5" t="s">
        <v>13094</v>
      </c>
      <c r="D382">
        <v>1799</v>
      </c>
      <c r="E382">
        <v>19999</v>
      </c>
      <c r="F382" t="str">
        <f t="shared" si="15"/>
        <v>&gt; ₹500</v>
      </c>
      <c r="G382" s="4">
        <f t="shared" si="16"/>
        <v>278726063</v>
      </c>
      <c r="H382" t="str">
        <f>IF(Table2_3[[#This Row],[Discount Percentage]]&gt;=0.5, "Yes", "No")</f>
        <v>Yes</v>
      </c>
      <c r="I382">
        <v>0.91</v>
      </c>
      <c r="J382">
        <v>4.2</v>
      </c>
      <c r="K382">
        <v>13937</v>
      </c>
      <c r="L382">
        <f t="shared" si="17"/>
        <v>58535.4</v>
      </c>
      <c r="M382" s="5" t="s">
        <v>2936</v>
      </c>
      <c r="N382" s="5" t="s">
        <v>2937</v>
      </c>
      <c r="O382" s="5" t="s">
        <v>2938</v>
      </c>
    </row>
    <row r="383" spans="1:15">
      <c r="A383" s="5" t="s">
        <v>3305</v>
      </c>
      <c r="B383" s="5" t="s">
        <v>3306</v>
      </c>
      <c r="C383" s="5" t="s">
        <v>13096</v>
      </c>
      <c r="D383">
        <v>8999</v>
      </c>
      <c r="E383">
        <v>11999</v>
      </c>
      <c r="F383" t="str">
        <f t="shared" si="15"/>
        <v>&gt; ₹500</v>
      </c>
      <c r="G383" s="4">
        <f t="shared" si="16"/>
        <v>153539204</v>
      </c>
      <c r="H383" t="str">
        <f>IF(Table2_3[[#This Row],[Discount Percentage]]&gt;=0.5, "Yes", "No")</f>
        <v>No</v>
      </c>
      <c r="I383">
        <v>0.25</v>
      </c>
      <c r="J383">
        <v>4</v>
      </c>
      <c r="K383">
        <v>12796</v>
      </c>
      <c r="L383">
        <f t="shared" si="17"/>
        <v>51184</v>
      </c>
      <c r="M383" s="5" t="s">
        <v>3084</v>
      </c>
      <c r="N383" s="5" t="s">
        <v>3085</v>
      </c>
      <c r="O383" s="5" t="s">
        <v>3086</v>
      </c>
    </row>
    <row r="384" spans="1:15">
      <c r="A384" s="5" t="s">
        <v>3309</v>
      </c>
      <c r="B384" s="5" t="s">
        <v>3310</v>
      </c>
      <c r="C384" s="5" t="s">
        <v>13100</v>
      </c>
      <c r="D384">
        <v>873</v>
      </c>
      <c r="E384">
        <v>1699</v>
      </c>
      <c r="F384" t="str">
        <f t="shared" si="15"/>
        <v>&gt; ₹500</v>
      </c>
      <c r="G384" s="4">
        <f t="shared" si="16"/>
        <v>2854320</v>
      </c>
      <c r="H384" t="str">
        <f>IF(Table2_3[[#This Row],[Discount Percentage]]&gt;=0.5, "Yes", "No")</f>
        <v>No</v>
      </c>
      <c r="I384">
        <v>0.49</v>
      </c>
      <c r="J384">
        <v>4.4000000000000004</v>
      </c>
      <c r="K384">
        <v>1680</v>
      </c>
      <c r="L384">
        <f t="shared" si="17"/>
        <v>7392.0000000000009</v>
      </c>
      <c r="M384" s="5" t="s">
        <v>3312</v>
      </c>
      <c r="N384" s="5" t="s">
        <v>3313</v>
      </c>
      <c r="O384" s="5" t="s">
        <v>3314</v>
      </c>
    </row>
    <row r="385" spans="1:15">
      <c r="A385" s="5" t="s">
        <v>3319</v>
      </c>
      <c r="B385" s="5" t="s">
        <v>3320</v>
      </c>
      <c r="C385" s="5" t="s">
        <v>13096</v>
      </c>
      <c r="D385">
        <v>12999</v>
      </c>
      <c r="E385">
        <v>15999</v>
      </c>
      <c r="F385" t="str">
        <f t="shared" si="15"/>
        <v>&gt; ₹500</v>
      </c>
      <c r="G385" s="4">
        <f t="shared" si="16"/>
        <v>211922754</v>
      </c>
      <c r="H385" t="str">
        <f>IF(Table2_3[[#This Row],[Discount Percentage]]&gt;=0.5, "Yes", "No")</f>
        <v>No</v>
      </c>
      <c r="I385">
        <v>0.19</v>
      </c>
      <c r="J385">
        <v>4.2</v>
      </c>
      <c r="K385">
        <v>13246</v>
      </c>
      <c r="L385">
        <f t="shared" si="17"/>
        <v>55633.200000000004</v>
      </c>
      <c r="M385" s="5" t="s">
        <v>3322</v>
      </c>
      <c r="N385" s="5" t="s">
        <v>3323</v>
      </c>
      <c r="O385" s="5" t="s">
        <v>3324</v>
      </c>
    </row>
    <row r="386" spans="1:15">
      <c r="A386" s="5" t="s">
        <v>3329</v>
      </c>
      <c r="B386" s="5" t="s">
        <v>3330</v>
      </c>
      <c r="C386" s="5" t="s">
        <v>13104</v>
      </c>
      <c r="D386">
        <v>539</v>
      </c>
      <c r="E386">
        <v>1599</v>
      </c>
      <c r="F386" t="str">
        <f t="shared" ref="F386:F449" si="18">IF(E386&lt;200, "&lt; ₹200", IF(E386&lt;=500, "₹200–₹500", "&gt; ₹500"))</f>
        <v>&gt; ₹500</v>
      </c>
      <c r="G386" s="4">
        <f t="shared" ref="G386:G449" si="19">E386 * K386</f>
        <v>23422152</v>
      </c>
      <c r="H386" t="str">
        <f>IF(Table2_3[[#This Row],[Discount Percentage]]&gt;=0.5, "Yes", "No")</f>
        <v>Yes</v>
      </c>
      <c r="I386">
        <v>0.66</v>
      </c>
      <c r="J386">
        <v>3.8</v>
      </c>
      <c r="K386">
        <v>14648</v>
      </c>
      <c r="L386">
        <f t="shared" ref="L386:L449" si="20">J386 * K386</f>
        <v>55662.399999999994</v>
      </c>
      <c r="M386" s="5" t="s">
        <v>3333</v>
      </c>
      <c r="N386" s="5" t="s">
        <v>3334</v>
      </c>
      <c r="O386" s="5" t="s">
        <v>3335</v>
      </c>
    </row>
    <row r="387" spans="1:15">
      <c r="A387" s="5" t="s">
        <v>3340</v>
      </c>
      <c r="B387" s="5" t="s">
        <v>2944</v>
      </c>
      <c r="C387" s="5" t="s">
        <v>13094</v>
      </c>
      <c r="D387">
        <v>1999</v>
      </c>
      <c r="E387">
        <v>9999</v>
      </c>
      <c r="F387" t="str">
        <f t="shared" si="18"/>
        <v>&gt; ₹500</v>
      </c>
      <c r="G387" s="4">
        <f t="shared" si="19"/>
        <v>276932304</v>
      </c>
      <c r="H387" t="str">
        <f>IF(Table2_3[[#This Row],[Discount Percentage]]&gt;=0.5, "Yes", "No")</f>
        <v>Yes</v>
      </c>
      <c r="I387">
        <v>0.8</v>
      </c>
      <c r="J387">
        <v>4.3</v>
      </c>
      <c r="K387">
        <v>27696</v>
      </c>
      <c r="L387">
        <f t="shared" si="20"/>
        <v>119092.79999999999</v>
      </c>
      <c r="M387" s="5" t="s">
        <v>2946</v>
      </c>
      <c r="N387" s="5" t="s">
        <v>2947</v>
      </c>
      <c r="O387" s="5" t="s">
        <v>2948</v>
      </c>
    </row>
    <row r="388" spans="1:15">
      <c r="A388" s="5" t="s">
        <v>3344</v>
      </c>
      <c r="B388" s="5" t="s">
        <v>3345</v>
      </c>
      <c r="C388" s="5" t="s">
        <v>13096</v>
      </c>
      <c r="D388">
        <v>15490</v>
      </c>
      <c r="E388">
        <v>20990</v>
      </c>
      <c r="F388" t="str">
        <f t="shared" si="18"/>
        <v>&gt; ₹500</v>
      </c>
      <c r="G388" s="4">
        <f t="shared" si="19"/>
        <v>690906840</v>
      </c>
      <c r="H388" t="str">
        <f>IF(Table2_3[[#This Row],[Discount Percentage]]&gt;=0.5, "Yes", "No")</f>
        <v>No</v>
      </c>
      <c r="I388">
        <v>0.26</v>
      </c>
      <c r="J388">
        <v>4.2</v>
      </c>
      <c r="K388">
        <v>32916</v>
      </c>
      <c r="L388">
        <f t="shared" si="20"/>
        <v>138247.20000000001</v>
      </c>
      <c r="M388" s="5" t="s">
        <v>3347</v>
      </c>
      <c r="N388" s="5" t="s">
        <v>3348</v>
      </c>
      <c r="O388" s="5" t="s">
        <v>3349</v>
      </c>
    </row>
    <row r="389" spans="1:15">
      <c r="A389" s="5" t="s">
        <v>3354</v>
      </c>
      <c r="B389" s="5" t="s">
        <v>3355</v>
      </c>
      <c r="C389" s="5" t="s">
        <v>13096</v>
      </c>
      <c r="D389">
        <v>19999</v>
      </c>
      <c r="E389">
        <v>24999</v>
      </c>
      <c r="F389" t="str">
        <f t="shared" si="18"/>
        <v>&gt; ₹500</v>
      </c>
      <c r="G389" s="4">
        <f t="shared" si="19"/>
        <v>645574176</v>
      </c>
      <c r="H389" t="str">
        <f>IF(Table2_3[[#This Row],[Discount Percentage]]&gt;=0.5, "Yes", "No")</f>
        <v>No</v>
      </c>
      <c r="I389">
        <v>0.2</v>
      </c>
      <c r="J389">
        <v>3.9</v>
      </c>
      <c r="K389">
        <v>25824</v>
      </c>
      <c r="L389">
        <f t="shared" si="20"/>
        <v>100713.59999999999</v>
      </c>
      <c r="M389" s="5" t="s">
        <v>3357</v>
      </c>
      <c r="N389" s="5" t="s">
        <v>3358</v>
      </c>
      <c r="O389" s="5" t="s">
        <v>3359</v>
      </c>
    </row>
    <row r="390" spans="1:15">
      <c r="A390" s="5" t="s">
        <v>3364</v>
      </c>
      <c r="B390" s="5" t="s">
        <v>3365</v>
      </c>
      <c r="C390" s="5" t="s">
        <v>13102</v>
      </c>
      <c r="D390">
        <v>1075</v>
      </c>
      <c r="E390">
        <v>1699</v>
      </c>
      <c r="F390" t="str">
        <f t="shared" si="18"/>
        <v>&gt; ₹500</v>
      </c>
      <c r="G390" s="4">
        <f t="shared" si="19"/>
        <v>12677938</v>
      </c>
      <c r="H390" t="str">
        <f>IF(Table2_3[[#This Row],[Discount Percentage]]&gt;=0.5, "Yes", "No")</f>
        <v>No</v>
      </c>
      <c r="I390">
        <v>0.37</v>
      </c>
      <c r="J390">
        <v>4.4000000000000004</v>
      </c>
      <c r="K390">
        <v>7462</v>
      </c>
      <c r="L390">
        <f t="shared" si="20"/>
        <v>32832.800000000003</v>
      </c>
      <c r="M390" s="5" t="s">
        <v>3367</v>
      </c>
      <c r="N390" s="5" t="s">
        <v>3368</v>
      </c>
      <c r="O390" s="5" t="s">
        <v>3369</v>
      </c>
    </row>
    <row r="391" spans="1:15">
      <c r="A391" s="5" t="s">
        <v>3374</v>
      </c>
      <c r="B391" s="5" t="s">
        <v>3375</v>
      </c>
      <c r="C391" s="5" t="s">
        <v>13099</v>
      </c>
      <c r="D391">
        <v>399</v>
      </c>
      <c r="E391">
        <v>699</v>
      </c>
      <c r="F391" t="str">
        <f t="shared" si="18"/>
        <v>&gt; ₹500</v>
      </c>
      <c r="G391" s="4">
        <f t="shared" si="19"/>
        <v>26434083</v>
      </c>
      <c r="H391" t="str">
        <f>IF(Table2_3[[#This Row],[Discount Percentage]]&gt;=0.5, "Yes", "No")</f>
        <v>No</v>
      </c>
      <c r="I391">
        <v>0.43</v>
      </c>
      <c r="J391">
        <v>4</v>
      </c>
      <c r="K391">
        <v>37817</v>
      </c>
      <c r="L391">
        <f t="shared" si="20"/>
        <v>151268</v>
      </c>
      <c r="M391" s="5" t="s">
        <v>3377</v>
      </c>
      <c r="N391" s="5" t="s">
        <v>3378</v>
      </c>
      <c r="O391" s="5" t="s">
        <v>3379</v>
      </c>
    </row>
    <row r="392" spans="1:15">
      <c r="A392" s="5" t="s">
        <v>3384</v>
      </c>
      <c r="B392" s="5" t="s">
        <v>3385</v>
      </c>
      <c r="C392" s="5" t="s">
        <v>13094</v>
      </c>
      <c r="D392">
        <v>1999</v>
      </c>
      <c r="E392">
        <v>3990</v>
      </c>
      <c r="F392" t="str">
        <f t="shared" si="18"/>
        <v>&gt; ₹500</v>
      </c>
      <c r="G392" s="4">
        <f t="shared" si="19"/>
        <v>120713460</v>
      </c>
      <c r="H392" t="str">
        <f>IF(Table2_3[[#This Row],[Discount Percentage]]&gt;=0.5, "Yes", "No")</f>
        <v>Yes</v>
      </c>
      <c r="I392">
        <v>0.5</v>
      </c>
      <c r="J392">
        <v>4</v>
      </c>
      <c r="K392">
        <v>30254</v>
      </c>
      <c r="L392">
        <f t="shared" si="20"/>
        <v>121016</v>
      </c>
      <c r="M392" s="5" t="s">
        <v>3160</v>
      </c>
      <c r="N392" s="5" t="s">
        <v>3161</v>
      </c>
      <c r="O392" s="5" t="s">
        <v>3162</v>
      </c>
    </row>
    <row r="393" spans="1:15">
      <c r="A393" s="5" t="s">
        <v>3389</v>
      </c>
      <c r="B393" s="5" t="s">
        <v>3390</v>
      </c>
      <c r="C393" s="5" t="s">
        <v>13094</v>
      </c>
      <c r="D393">
        <v>1999</v>
      </c>
      <c r="E393">
        <v>7990</v>
      </c>
      <c r="F393" t="str">
        <f t="shared" si="18"/>
        <v>&gt; ₹500</v>
      </c>
      <c r="G393" s="4">
        <f t="shared" si="19"/>
        <v>142469690</v>
      </c>
      <c r="H393" t="str">
        <f>IF(Table2_3[[#This Row],[Discount Percentage]]&gt;=0.5, "Yes", "No")</f>
        <v>Yes</v>
      </c>
      <c r="I393">
        <v>0.75</v>
      </c>
      <c r="J393">
        <v>3.8</v>
      </c>
      <c r="K393">
        <v>17831</v>
      </c>
      <c r="L393">
        <f t="shared" si="20"/>
        <v>67757.8</v>
      </c>
      <c r="M393" s="5" t="s">
        <v>2956</v>
      </c>
      <c r="N393" s="5" t="s">
        <v>2957</v>
      </c>
      <c r="O393" s="5" t="s">
        <v>2958</v>
      </c>
    </row>
    <row r="394" spans="1:15">
      <c r="A394" s="5" t="s">
        <v>33</v>
      </c>
      <c r="B394" s="5" t="s">
        <v>34</v>
      </c>
      <c r="C394" s="5" t="s">
        <v>13075</v>
      </c>
      <c r="D394">
        <v>329</v>
      </c>
      <c r="E394">
        <v>699</v>
      </c>
      <c r="F394" t="str">
        <f t="shared" si="18"/>
        <v>&gt; ₹500</v>
      </c>
      <c r="G394" s="4">
        <f t="shared" si="19"/>
        <v>65960436</v>
      </c>
      <c r="H394" t="str">
        <f>IF(Table2_3[[#This Row],[Discount Percentage]]&gt;=0.5, "Yes", "No")</f>
        <v>Yes</v>
      </c>
      <c r="I394">
        <v>0.53</v>
      </c>
      <c r="J394">
        <v>4.2</v>
      </c>
      <c r="K394">
        <v>94364</v>
      </c>
      <c r="L394">
        <f t="shared" si="20"/>
        <v>396328.8</v>
      </c>
      <c r="M394" s="5" t="s">
        <v>36</v>
      </c>
      <c r="N394" s="5" t="s">
        <v>37</v>
      </c>
      <c r="O394" s="5" t="s">
        <v>38</v>
      </c>
    </row>
    <row r="395" spans="1:15">
      <c r="A395" s="5" t="s">
        <v>43</v>
      </c>
      <c r="B395" s="5" t="s">
        <v>44</v>
      </c>
      <c r="C395" s="5" t="s">
        <v>13075</v>
      </c>
      <c r="D395">
        <v>154</v>
      </c>
      <c r="E395">
        <v>399</v>
      </c>
      <c r="F395" t="str">
        <f t="shared" si="18"/>
        <v>₹200–₹500</v>
      </c>
      <c r="G395" s="4">
        <f t="shared" si="19"/>
        <v>6745095</v>
      </c>
      <c r="H395" t="str">
        <f>IF(Table2_3[[#This Row],[Discount Percentage]]&gt;=0.5, "Yes", "No")</f>
        <v>Yes</v>
      </c>
      <c r="I395">
        <v>0.61</v>
      </c>
      <c r="J395">
        <v>4.2</v>
      </c>
      <c r="K395">
        <v>16905</v>
      </c>
      <c r="L395">
        <f t="shared" si="20"/>
        <v>71001</v>
      </c>
      <c r="M395" s="5" t="s">
        <v>46</v>
      </c>
      <c r="N395" s="5" t="s">
        <v>47</v>
      </c>
      <c r="O395" s="5" t="s">
        <v>48</v>
      </c>
    </row>
    <row r="396" spans="1:15">
      <c r="A396" s="5" t="s">
        <v>3397</v>
      </c>
      <c r="B396" s="5" t="s">
        <v>3398</v>
      </c>
      <c r="C396" s="5" t="s">
        <v>13096</v>
      </c>
      <c r="D396">
        <v>28999</v>
      </c>
      <c r="E396">
        <v>34999</v>
      </c>
      <c r="F396" t="str">
        <f t="shared" si="18"/>
        <v>&gt; ₹500</v>
      </c>
      <c r="G396" s="4">
        <f t="shared" si="19"/>
        <v>710864689</v>
      </c>
      <c r="H396" t="str">
        <f>IF(Table2_3[[#This Row],[Discount Percentage]]&gt;=0.5, "Yes", "No")</f>
        <v>No</v>
      </c>
      <c r="I396">
        <v>0.17</v>
      </c>
      <c r="J396">
        <v>4.4000000000000004</v>
      </c>
      <c r="K396">
        <v>20311</v>
      </c>
      <c r="L396">
        <f t="shared" si="20"/>
        <v>89368.400000000009</v>
      </c>
      <c r="M396" s="5" t="s">
        <v>3400</v>
      </c>
      <c r="N396" s="5" t="s">
        <v>3401</v>
      </c>
      <c r="O396" s="5" t="s">
        <v>3402</v>
      </c>
    </row>
    <row r="397" spans="1:15">
      <c r="A397" s="5" t="s">
        <v>3407</v>
      </c>
      <c r="B397" s="5" t="s">
        <v>3408</v>
      </c>
      <c r="C397" s="5" t="s">
        <v>13094</v>
      </c>
      <c r="D397">
        <v>2299</v>
      </c>
      <c r="E397">
        <v>7990</v>
      </c>
      <c r="F397" t="str">
        <f t="shared" si="18"/>
        <v>&gt; ₹500</v>
      </c>
      <c r="G397" s="4">
        <f t="shared" si="19"/>
        <v>556279780</v>
      </c>
      <c r="H397" t="str">
        <f>IF(Table2_3[[#This Row],[Discount Percentage]]&gt;=0.5, "Yes", "No")</f>
        <v>Yes</v>
      </c>
      <c r="I397">
        <v>0.71</v>
      </c>
      <c r="J397">
        <v>4.2</v>
      </c>
      <c r="K397">
        <v>69622</v>
      </c>
      <c r="L397">
        <f t="shared" si="20"/>
        <v>292412.40000000002</v>
      </c>
      <c r="M397" s="5" t="s">
        <v>3410</v>
      </c>
      <c r="N397" s="5" t="s">
        <v>3411</v>
      </c>
      <c r="O397" s="5" t="s">
        <v>3412</v>
      </c>
    </row>
    <row r="398" spans="1:15">
      <c r="A398" s="5" t="s">
        <v>3417</v>
      </c>
      <c r="B398" s="5" t="s">
        <v>3418</v>
      </c>
      <c r="C398" s="5" t="s">
        <v>13105</v>
      </c>
      <c r="D398">
        <v>399</v>
      </c>
      <c r="E398">
        <v>1999</v>
      </c>
      <c r="F398" t="str">
        <f t="shared" si="18"/>
        <v>&gt; ₹500</v>
      </c>
      <c r="G398" s="4">
        <f t="shared" si="19"/>
        <v>6760618</v>
      </c>
      <c r="H398" t="str">
        <f>IF(Table2_3[[#This Row],[Discount Percentage]]&gt;=0.5, "Yes", "No")</f>
        <v>Yes</v>
      </c>
      <c r="I398">
        <v>0.8</v>
      </c>
      <c r="J398">
        <v>4</v>
      </c>
      <c r="K398">
        <v>3382</v>
      </c>
      <c r="L398">
        <f t="shared" si="20"/>
        <v>13528</v>
      </c>
      <c r="M398" s="5" t="s">
        <v>3421</v>
      </c>
      <c r="N398" s="5" t="s">
        <v>3422</v>
      </c>
      <c r="O398" s="5" t="s">
        <v>3423</v>
      </c>
    </row>
    <row r="399" spans="1:15">
      <c r="A399" s="5" t="s">
        <v>3427</v>
      </c>
      <c r="B399" s="5" t="s">
        <v>3428</v>
      </c>
      <c r="C399" s="5" t="s">
        <v>13097</v>
      </c>
      <c r="D399">
        <v>1149</v>
      </c>
      <c r="E399">
        <v>3999</v>
      </c>
      <c r="F399" t="str">
        <f t="shared" si="18"/>
        <v>&gt; ₹500</v>
      </c>
      <c r="G399" s="4">
        <f t="shared" si="19"/>
        <v>560003964</v>
      </c>
      <c r="H399" t="str">
        <f>IF(Table2_3[[#This Row],[Discount Percentage]]&gt;=0.5, "Yes", "No")</f>
        <v>Yes</v>
      </c>
      <c r="I399">
        <v>0.71</v>
      </c>
      <c r="J399">
        <v>4.3</v>
      </c>
      <c r="K399">
        <v>140036</v>
      </c>
      <c r="L399">
        <f t="shared" si="20"/>
        <v>602154.79999999993</v>
      </c>
      <c r="M399" s="5" t="s">
        <v>3430</v>
      </c>
      <c r="N399" s="5" t="s">
        <v>3431</v>
      </c>
      <c r="O399" s="5" t="s">
        <v>3432</v>
      </c>
    </row>
    <row r="400" spans="1:15">
      <c r="A400" s="5" t="s">
        <v>3437</v>
      </c>
      <c r="B400" s="5" t="s">
        <v>3438</v>
      </c>
      <c r="C400" s="5" t="s">
        <v>13102</v>
      </c>
      <c r="D400">
        <v>529</v>
      </c>
      <c r="E400">
        <v>1499</v>
      </c>
      <c r="F400" t="str">
        <f t="shared" si="18"/>
        <v>&gt; ₹500</v>
      </c>
      <c r="G400" s="4">
        <f t="shared" si="19"/>
        <v>12889901</v>
      </c>
      <c r="H400" t="str">
        <f>IF(Table2_3[[#This Row],[Discount Percentage]]&gt;=0.5, "Yes", "No")</f>
        <v>Yes</v>
      </c>
      <c r="I400">
        <v>0.65</v>
      </c>
      <c r="J400">
        <v>4.0999999999999996</v>
      </c>
      <c r="K400">
        <v>8599</v>
      </c>
      <c r="L400">
        <f t="shared" si="20"/>
        <v>35255.899999999994</v>
      </c>
      <c r="M400" s="5" t="s">
        <v>3440</v>
      </c>
      <c r="N400" s="5" t="s">
        <v>3441</v>
      </c>
      <c r="O400" s="5" t="s">
        <v>3442</v>
      </c>
    </row>
    <row r="401" spans="1:15">
      <c r="A401" s="5" t="s">
        <v>3447</v>
      </c>
      <c r="B401" s="5" t="s">
        <v>3448</v>
      </c>
      <c r="C401" s="5" t="s">
        <v>13096</v>
      </c>
      <c r="D401">
        <v>13999</v>
      </c>
      <c r="E401">
        <v>19499</v>
      </c>
      <c r="F401" t="str">
        <f t="shared" si="18"/>
        <v>&gt; ₹500</v>
      </c>
      <c r="G401" s="4">
        <f t="shared" si="19"/>
        <v>370442002</v>
      </c>
      <c r="H401" t="str">
        <f>IF(Table2_3[[#This Row],[Discount Percentage]]&gt;=0.5, "Yes", "No")</f>
        <v>No</v>
      </c>
      <c r="I401">
        <v>0.28000000000000003</v>
      </c>
      <c r="J401">
        <v>4.0999999999999996</v>
      </c>
      <c r="K401">
        <v>18998</v>
      </c>
      <c r="L401">
        <f t="shared" si="20"/>
        <v>77891.799999999988</v>
      </c>
      <c r="M401" s="5" t="s">
        <v>3195</v>
      </c>
      <c r="N401" s="5" t="s">
        <v>3196</v>
      </c>
      <c r="O401" s="5" t="s">
        <v>3197</v>
      </c>
    </row>
    <row r="402" spans="1:15">
      <c r="A402" s="5" t="s">
        <v>3452</v>
      </c>
      <c r="B402" s="5" t="s">
        <v>3453</v>
      </c>
      <c r="C402" s="5" t="s">
        <v>13099</v>
      </c>
      <c r="D402">
        <v>379</v>
      </c>
      <c r="E402">
        <v>999</v>
      </c>
      <c r="F402" t="str">
        <f t="shared" si="18"/>
        <v>&gt; ₹500</v>
      </c>
      <c r="G402" s="4">
        <f t="shared" si="19"/>
        <v>363349287</v>
      </c>
      <c r="H402" t="str">
        <f>IF(Table2_3[[#This Row],[Discount Percentage]]&gt;=0.5, "Yes", "No")</f>
        <v>Yes</v>
      </c>
      <c r="I402">
        <v>0.62</v>
      </c>
      <c r="J402">
        <v>4.0999999999999996</v>
      </c>
      <c r="K402">
        <v>363713</v>
      </c>
      <c r="L402">
        <f t="shared" si="20"/>
        <v>1491223.2999999998</v>
      </c>
      <c r="M402" s="5" t="s">
        <v>3105</v>
      </c>
      <c r="N402" s="5" t="s">
        <v>3106</v>
      </c>
      <c r="O402" s="5" t="s">
        <v>3107</v>
      </c>
    </row>
    <row r="403" spans="1:15">
      <c r="A403" s="5" t="s">
        <v>3457</v>
      </c>
      <c r="B403" s="5" t="s">
        <v>3458</v>
      </c>
      <c r="C403" s="5" t="s">
        <v>13096</v>
      </c>
      <c r="D403">
        <v>13999</v>
      </c>
      <c r="E403">
        <v>19999</v>
      </c>
      <c r="F403" t="str">
        <f t="shared" si="18"/>
        <v>&gt; ₹500</v>
      </c>
      <c r="G403" s="4">
        <f t="shared" si="19"/>
        <v>385020748</v>
      </c>
      <c r="H403" t="str">
        <f>IF(Table2_3[[#This Row],[Discount Percentage]]&gt;=0.5, "Yes", "No")</f>
        <v>No</v>
      </c>
      <c r="I403">
        <v>0.3</v>
      </c>
      <c r="J403">
        <v>4.0999999999999996</v>
      </c>
      <c r="K403">
        <v>19252</v>
      </c>
      <c r="L403">
        <f t="shared" si="20"/>
        <v>78933.2</v>
      </c>
      <c r="M403" s="5" t="s">
        <v>3291</v>
      </c>
      <c r="N403" s="5" t="s">
        <v>3292</v>
      </c>
      <c r="O403" s="5" t="s">
        <v>3293</v>
      </c>
    </row>
    <row r="404" spans="1:15">
      <c r="A404" s="5" t="s">
        <v>3462</v>
      </c>
      <c r="B404" s="5" t="s">
        <v>3463</v>
      </c>
      <c r="C404" s="5" t="s">
        <v>13094</v>
      </c>
      <c r="D404">
        <v>3999</v>
      </c>
      <c r="E404">
        <v>9999</v>
      </c>
      <c r="F404" t="str">
        <f t="shared" si="18"/>
        <v>&gt; ₹500</v>
      </c>
      <c r="G404" s="4">
        <f t="shared" si="19"/>
        <v>729927</v>
      </c>
      <c r="H404" t="str">
        <f>IF(Table2_3[[#This Row],[Discount Percentage]]&gt;=0.5, "Yes", "No")</f>
        <v>Yes</v>
      </c>
      <c r="I404">
        <v>0.6</v>
      </c>
      <c r="J404">
        <v>4.4000000000000004</v>
      </c>
      <c r="K404">
        <v>73</v>
      </c>
      <c r="L404">
        <f t="shared" si="20"/>
        <v>321.20000000000005</v>
      </c>
      <c r="M404" s="5" t="s">
        <v>3465</v>
      </c>
      <c r="N404" s="5" t="s">
        <v>3466</v>
      </c>
      <c r="O404" s="5" t="s">
        <v>3467</v>
      </c>
    </row>
    <row r="405" spans="1:15">
      <c r="A405" s="5" t="s">
        <v>52</v>
      </c>
      <c r="B405" s="5" t="s">
        <v>53</v>
      </c>
      <c r="C405" s="5" t="s">
        <v>13075</v>
      </c>
      <c r="D405">
        <v>149</v>
      </c>
      <c r="E405">
        <v>1000</v>
      </c>
      <c r="F405" t="str">
        <f t="shared" si="18"/>
        <v>&gt; ₹500</v>
      </c>
      <c r="G405" s="4">
        <f t="shared" si="19"/>
        <v>24870000</v>
      </c>
      <c r="H405" t="str">
        <f>IF(Table2_3[[#This Row],[Discount Percentage]]&gt;=0.5, "Yes", "No")</f>
        <v>Yes</v>
      </c>
      <c r="I405">
        <v>0.85</v>
      </c>
      <c r="J405">
        <v>3.9</v>
      </c>
      <c r="K405">
        <v>24870</v>
      </c>
      <c r="L405">
        <f t="shared" si="20"/>
        <v>96993</v>
      </c>
      <c r="M405" s="5" t="s">
        <v>3472</v>
      </c>
      <c r="N405" s="5" t="s">
        <v>3473</v>
      </c>
      <c r="O405" s="5" t="s">
        <v>3474</v>
      </c>
    </row>
    <row r="406" spans="1:15">
      <c r="A406" s="5" t="s">
        <v>3479</v>
      </c>
      <c r="B406" s="5" t="s">
        <v>3480</v>
      </c>
      <c r="C406" s="5" t="s">
        <v>13106</v>
      </c>
      <c r="D406">
        <v>99</v>
      </c>
      <c r="E406">
        <v>499</v>
      </c>
      <c r="F406" t="str">
        <f t="shared" si="18"/>
        <v>₹200–₹500</v>
      </c>
      <c r="G406" s="4">
        <f t="shared" si="19"/>
        <v>21277859</v>
      </c>
      <c r="H406" t="str">
        <f>IF(Table2_3[[#This Row],[Discount Percentage]]&gt;=0.5, "Yes", "No")</f>
        <v>Yes</v>
      </c>
      <c r="I406">
        <v>0.8</v>
      </c>
      <c r="J406">
        <v>4.3</v>
      </c>
      <c r="K406">
        <v>42641</v>
      </c>
      <c r="L406">
        <f t="shared" si="20"/>
        <v>183356.3</v>
      </c>
      <c r="M406" s="5" t="s">
        <v>3483</v>
      </c>
      <c r="N406" s="5" t="s">
        <v>3484</v>
      </c>
      <c r="O406" s="5" t="s">
        <v>3485</v>
      </c>
    </row>
    <row r="407" spans="1:15">
      <c r="A407" s="5" t="s">
        <v>3489</v>
      </c>
      <c r="B407" s="5" t="s">
        <v>3490</v>
      </c>
      <c r="C407" s="5" t="s">
        <v>13099</v>
      </c>
      <c r="D407">
        <v>4790</v>
      </c>
      <c r="E407">
        <v>15990</v>
      </c>
      <c r="F407" t="str">
        <f t="shared" si="18"/>
        <v>&gt; ₹500</v>
      </c>
      <c r="G407" s="4">
        <f t="shared" si="19"/>
        <v>70196100</v>
      </c>
      <c r="H407" t="str">
        <f>IF(Table2_3[[#This Row],[Discount Percentage]]&gt;=0.5, "Yes", "No")</f>
        <v>Yes</v>
      </c>
      <c r="I407">
        <v>0.7</v>
      </c>
      <c r="J407">
        <v>4</v>
      </c>
      <c r="K407">
        <v>4390</v>
      </c>
      <c r="L407">
        <f t="shared" si="20"/>
        <v>17560</v>
      </c>
      <c r="M407" s="5" t="s">
        <v>3492</v>
      </c>
      <c r="N407" s="5" t="s">
        <v>3493</v>
      </c>
      <c r="O407" s="5" t="s">
        <v>3494</v>
      </c>
    </row>
    <row r="408" spans="1:15">
      <c r="A408" s="5" t="s">
        <v>3499</v>
      </c>
      <c r="B408" s="5" t="s">
        <v>3500</v>
      </c>
      <c r="C408" s="5" t="s">
        <v>13096</v>
      </c>
      <c r="D408">
        <v>33999</v>
      </c>
      <c r="E408">
        <v>33999</v>
      </c>
      <c r="F408" t="str">
        <f t="shared" si="18"/>
        <v>&gt; ₹500</v>
      </c>
      <c r="G408" s="4">
        <f t="shared" si="19"/>
        <v>592092585</v>
      </c>
      <c r="H408" t="str">
        <f>IF(Table2_3[[#This Row],[Discount Percentage]]&gt;=0.5, "Yes", "No")</f>
        <v>No</v>
      </c>
      <c r="I408">
        <v>0</v>
      </c>
      <c r="J408">
        <v>4.3</v>
      </c>
      <c r="K408">
        <v>17415</v>
      </c>
      <c r="L408">
        <f t="shared" si="20"/>
        <v>74884.5</v>
      </c>
      <c r="M408" s="5" t="s">
        <v>2988</v>
      </c>
      <c r="N408" s="5" t="s">
        <v>2989</v>
      </c>
      <c r="O408" s="5" t="s">
        <v>2990</v>
      </c>
    </row>
    <row r="409" spans="1:15">
      <c r="A409" s="5" t="s">
        <v>3503</v>
      </c>
      <c r="B409" s="5" t="s">
        <v>3504</v>
      </c>
      <c r="C409" s="5" t="s">
        <v>13107</v>
      </c>
      <c r="D409">
        <v>99</v>
      </c>
      <c r="E409">
        <v>999</v>
      </c>
      <c r="F409" t="str">
        <f t="shared" si="18"/>
        <v>&gt; ₹500</v>
      </c>
      <c r="G409" s="4">
        <f t="shared" si="19"/>
        <v>1394604</v>
      </c>
      <c r="H409" t="str">
        <f>IF(Table2_3[[#This Row],[Discount Percentage]]&gt;=0.5, "Yes", "No")</f>
        <v>Yes</v>
      </c>
      <c r="I409">
        <v>0.9</v>
      </c>
      <c r="J409">
        <v>4</v>
      </c>
      <c r="K409">
        <v>1396</v>
      </c>
      <c r="L409">
        <f t="shared" si="20"/>
        <v>5584</v>
      </c>
      <c r="M409" s="5" t="s">
        <v>3507</v>
      </c>
      <c r="N409" s="5" t="s">
        <v>3508</v>
      </c>
      <c r="O409" s="5" t="s">
        <v>3509</v>
      </c>
    </row>
    <row r="410" spans="1:15">
      <c r="A410" s="5" t="s">
        <v>3514</v>
      </c>
      <c r="B410" s="5" t="s">
        <v>3515</v>
      </c>
      <c r="C410" s="5" t="s">
        <v>13099</v>
      </c>
      <c r="D410">
        <v>299</v>
      </c>
      <c r="E410">
        <v>1900</v>
      </c>
      <c r="F410" t="str">
        <f t="shared" si="18"/>
        <v>&gt; ₹500</v>
      </c>
      <c r="G410" s="4">
        <f t="shared" si="19"/>
        <v>34583800</v>
      </c>
      <c r="H410" t="str">
        <f>IF(Table2_3[[#This Row],[Discount Percentage]]&gt;=0.5, "Yes", "No")</f>
        <v>Yes</v>
      </c>
      <c r="I410">
        <v>0.84</v>
      </c>
      <c r="J410">
        <v>3.6</v>
      </c>
      <c r="K410">
        <v>18202</v>
      </c>
      <c r="L410">
        <f t="shared" si="20"/>
        <v>65527.200000000004</v>
      </c>
      <c r="M410" s="5" t="s">
        <v>3517</v>
      </c>
      <c r="N410" s="5" t="s">
        <v>3518</v>
      </c>
      <c r="O410" s="5" t="s">
        <v>3519</v>
      </c>
    </row>
    <row r="411" spans="1:15">
      <c r="A411" s="5" t="s">
        <v>3524</v>
      </c>
      <c r="B411" s="5" t="s">
        <v>3525</v>
      </c>
      <c r="C411" s="5" t="s">
        <v>13096</v>
      </c>
      <c r="D411">
        <v>10999</v>
      </c>
      <c r="E411">
        <v>14999</v>
      </c>
      <c r="F411" t="str">
        <f t="shared" si="18"/>
        <v>&gt; ₹500</v>
      </c>
      <c r="G411" s="4">
        <f t="shared" si="19"/>
        <v>284951002</v>
      </c>
      <c r="H411" t="str">
        <f>IF(Table2_3[[#This Row],[Discount Percentage]]&gt;=0.5, "Yes", "No")</f>
        <v>No</v>
      </c>
      <c r="I411">
        <v>0.27</v>
      </c>
      <c r="J411">
        <v>4.0999999999999996</v>
      </c>
      <c r="K411">
        <v>18998</v>
      </c>
      <c r="L411">
        <f t="shared" si="20"/>
        <v>77891.799999999988</v>
      </c>
      <c r="M411" s="5" t="s">
        <v>3195</v>
      </c>
      <c r="N411" s="5" t="s">
        <v>3196</v>
      </c>
      <c r="O411" s="5" t="s">
        <v>3197</v>
      </c>
    </row>
    <row r="412" spans="1:15">
      <c r="A412" s="5" t="s">
        <v>3528</v>
      </c>
      <c r="B412" s="5" t="s">
        <v>3529</v>
      </c>
      <c r="C412" s="5" t="s">
        <v>13096</v>
      </c>
      <c r="D412">
        <v>34999</v>
      </c>
      <c r="E412">
        <v>38999</v>
      </c>
      <c r="F412" t="str">
        <f t="shared" si="18"/>
        <v>&gt; ₹500</v>
      </c>
      <c r="G412" s="4">
        <f t="shared" si="19"/>
        <v>430119971</v>
      </c>
      <c r="H412" t="str">
        <f>IF(Table2_3[[#This Row],[Discount Percentage]]&gt;=0.5, "Yes", "No")</f>
        <v>No</v>
      </c>
      <c r="I412">
        <v>0.1</v>
      </c>
      <c r="J412">
        <v>4.2</v>
      </c>
      <c r="K412">
        <v>11029</v>
      </c>
      <c r="L412">
        <f t="shared" si="20"/>
        <v>46321.8</v>
      </c>
      <c r="M412" s="5" t="s">
        <v>3531</v>
      </c>
      <c r="N412" s="5" t="s">
        <v>3532</v>
      </c>
      <c r="O412" s="5" t="s">
        <v>3533</v>
      </c>
    </row>
    <row r="413" spans="1:15">
      <c r="A413" s="5" t="s">
        <v>3538</v>
      </c>
      <c r="B413" s="5" t="s">
        <v>3217</v>
      </c>
      <c r="C413" s="5" t="s">
        <v>13096</v>
      </c>
      <c r="D413">
        <v>16999</v>
      </c>
      <c r="E413">
        <v>24999</v>
      </c>
      <c r="F413" t="str">
        <f t="shared" si="18"/>
        <v>&gt; ₹500</v>
      </c>
      <c r="G413" s="4">
        <f t="shared" si="19"/>
        <v>557927682</v>
      </c>
      <c r="H413" t="str">
        <f>IF(Table2_3[[#This Row],[Discount Percentage]]&gt;=0.5, "Yes", "No")</f>
        <v>No</v>
      </c>
      <c r="I413">
        <v>0.32</v>
      </c>
      <c r="J413">
        <v>4.0999999999999996</v>
      </c>
      <c r="K413">
        <v>22318</v>
      </c>
      <c r="L413">
        <f t="shared" si="20"/>
        <v>91503.799999999988</v>
      </c>
      <c r="M413" s="5" t="s">
        <v>3180</v>
      </c>
      <c r="N413" s="5" t="s">
        <v>3181</v>
      </c>
      <c r="O413" s="5" t="s">
        <v>3182</v>
      </c>
    </row>
    <row r="414" spans="1:15">
      <c r="A414" s="5" t="s">
        <v>3540</v>
      </c>
      <c r="B414" s="5" t="s">
        <v>3541</v>
      </c>
      <c r="C414" s="5" t="s">
        <v>13106</v>
      </c>
      <c r="D414">
        <v>199</v>
      </c>
      <c r="E414">
        <v>499</v>
      </c>
      <c r="F414" t="str">
        <f t="shared" si="18"/>
        <v>₹200–₹500</v>
      </c>
      <c r="G414" s="4">
        <f t="shared" si="19"/>
        <v>891214</v>
      </c>
      <c r="H414" t="str">
        <f>IF(Table2_3[[#This Row],[Discount Percentage]]&gt;=0.5, "Yes", "No")</f>
        <v>Yes</v>
      </c>
      <c r="I414">
        <v>0.6</v>
      </c>
      <c r="J414">
        <v>4.0999999999999996</v>
      </c>
      <c r="K414">
        <v>1786</v>
      </c>
      <c r="L414">
        <f t="shared" si="20"/>
        <v>7322.5999999999995</v>
      </c>
      <c r="M414" s="5" t="s">
        <v>3543</v>
      </c>
      <c r="N414" s="5" t="s">
        <v>3544</v>
      </c>
      <c r="O414" s="5" t="s">
        <v>3545</v>
      </c>
    </row>
    <row r="415" spans="1:15">
      <c r="A415" s="5" t="s">
        <v>3550</v>
      </c>
      <c r="B415" s="5" t="s">
        <v>3551</v>
      </c>
      <c r="C415" s="5" t="s">
        <v>13095</v>
      </c>
      <c r="D415">
        <v>999</v>
      </c>
      <c r="E415">
        <v>1599</v>
      </c>
      <c r="F415" t="str">
        <f t="shared" si="18"/>
        <v>&gt; ₹500</v>
      </c>
      <c r="G415" s="4">
        <f t="shared" si="19"/>
        <v>11547978</v>
      </c>
      <c r="H415" t="str">
        <f>IF(Table2_3[[#This Row],[Discount Percentage]]&gt;=0.5, "Yes", "No")</f>
        <v>No</v>
      </c>
      <c r="I415">
        <v>0.38</v>
      </c>
      <c r="J415">
        <v>4</v>
      </c>
      <c r="K415">
        <v>7222</v>
      </c>
      <c r="L415">
        <f t="shared" si="20"/>
        <v>28888</v>
      </c>
      <c r="M415" s="5" t="s">
        <v>3553</v>
      </c>
      <c r="N415" s="5" t="s">
        <v>3554</v>
      </c>
      <c r="O415" s="5" t="s">
        <v>3555</v>
      </c>
    </row>
    <row r="416" spans="1:15">
      <c r="A416" s="5" t="s">
        <v>3560</v>
      </c>
      <c r="B416" s="5" t="s">
        <v>3561</v>
      </c>
      <c r="C416" s="5" t="s">
        <v>13098</v>
      </c>
      <c r="D416">
        <v>1299</v>
      </c>
      <c r="E416">
        <v>1599</v>
      </c>
      <c r="F416" t="str">
        <f t="shared" si="18"/>
        <v>&gt; ₹500</v>
      </c>
      <c r="G416" s="4">
        <f t="shared" si="19"/>
        <v>205169289</v>
      </c>
      <c r="H416" t="str">
        <f>IF(Table2_3[[#This Row],[Discount Percentage]]&gt;=0.5, "Yes", "No")</f>
        <v>No</v>
      </c>
      <c r="I416">
        <v>0.19</v>
      </c>
      <c r="J416">
        <v>4</v>
      </c>
      <c r="K416">
        <v>128311</v>
      </c>
      <c r="L416">
        <f t="shared" si="20"/>
        <v>513244</v>
      </c>
      <c r="M416" s="5" t="s">
        <v>3033</v>
      </c>
      <c r="N416" s="5" t="s">
        <v>3034</v>
      </c>
      <c r="O416" s="5" t="s">
        <v>3035</v>
      </c>
    </row>
    <row r="417" spans="1:15">
      <c r="A417" s="5" t="s">
        <v>3564</v>
      </c>
      <c r="B417" s="5" t="s">
        <v>3565</v>
      </c>
      <c r="C417" s="5" t="s">
        <v>13099</v>
      </c>
      <c r="D417">
        <v>599</v>
      </c>
      <c r="E417">
        <v>1800</v>
      </c>
      <c r="F417" t="str">
        <f t="shared" si="18"/>
        <v>&gt; ₹500</v>
      </c>
      <c r="G417" s="4">
        <f t="shared" si="19"/>
        <v>151192800</v>
      </c>
      <c r="H417" t="str">
        <f>IF(Table2_3[[#This Row],[Discount Percentage]]&gt;=0.5, "Yes", "No")</f>
        <v>Yes</v>
      </c>
      <c r="I417">
        <v>0.67</v>
      </c>
      <c r="J417">
        <v>3.5</v>
      </c>
      <c r="K417">
        <v>83996</v>
      </c>
      <c r="L417">
        <f t="shared" si="20"/>
        <v>293986</v>
      </c>
      <c r="M417" s="5" t="s">
        <v>3567</v>
      </c>
      <c r="N417" s="5" t="s">
        <v>3568</v>
      </c>
      <c r="O417" s="5" t="s">
        <v>3569</v>
      </c>
    </row>
    <row r="418" spans="1:15">
      <c r="A418" s="5" t="s">
        <v>3574</v>
      </c>
      <c r="B418" s="5" t="s">
        <v>3575</v>
      </c>
      <c r="C418" s="5" t="s">
        <v>13097</v>
      </c>
      <c r="D418">
        <v>599</v>
      </c>
      <c r="E418">
        <v>1899</v>
      </c>
      <c r="F418" t="str">
        <f t="shared" si="18"/>
        <v>&gt; ₹500</v>
      </c>
      <c r="G418" s="4">
        <f t="shared" si="19"/>
        <v>265928364</v>
      </c>
      <c r="H418" t="str">
        <f>IF(Table2_3[[#This Row],[Discount Percentage]]&gt;=0.5, "Yes", "No")</f>
        <v>Yes</v>
      </c>
      <c r="I418">
        <v>0.68</v>
      </c>
      <c r="J418">
        <v>4.3</v>
      </c>
      <c r="K418">
        <v>140036</v>
      </c>
      <c r="L418">
        <f t="shared" si="20"/>
        <v>602154.79999999993</v>
      </c>
      <c r="M418" s="5" t="s">
        <v>3430</v>
      </c>
      <c r="N418" s="5" t="s">
        <v>3431</v>
      </c>
      <c r="O418" s="5" t="s">
        <v>3432</v>
      </c>
    </row>
    <row r="419" spans="1:15">
      <c r="A419" s="5" t="s">
        <v>3578</v>
      </c>
      <c r="B419" s="5" t="s">
        <v>3579</v>
      </c>
      <c r="C419" s="5" t="s">
        <v>13095</v>
      </c>
      <c r="D419">
        <v>1799</v>
      </c>
      <c r="E419">
        <v>2499</v>
      </c>
      <c r="F419" t="str">
        <f t="shared" si="18"/>
        <v>&gt; ₹500</v>
      </c>
      <c r="G419" s="4">
        <f t="shared" si="19"/>
        <v>46676322</v>
      </c>
      <c r="H419" t="str">
        <f>IF(Table2_3[[#This Row],[Discount Percentage]]&gt;=0.5, "Yes", "No")</f>
        <v>No</v>
      </c>
      <c r="I419">
        <v>0.28000000000000003</v>
      </c>
      <c r="J419">
        <v>4.0999999999999996</v>
      </c>
      <c r="K419">
        <v>18678</v>
      </c>
      <c r="L419">
        <f t="shared" si="20"/>
        <v>76579.799999999988</v>
      </c>
      <c r="M419" s="5" t="s">
        <v>3581</v>
      </c>
      <c r="N419" s="5" t="s">
        <v>3582</v>
      </c>
      <c r="O419" s="5" t="s">
        <v>3583</v>
      </c>
    </row>
    <row r="420" spans="1:15">
      <c r="A420" s="5" t="s">
        <v>62</v>
      </c>
      <c r="B420" s="5" t="s">
        <v>63</v>
      </c>
      <c r="C420" s="5" t="s">
        <v>13075</v>
      </c>
      <c r="D420">
        <v>176.63</v>
      </c>
      <c r="E420">
        <v>499</v>
      </c>
      <c r="F420" t="str">
        <f t="shared" si="18"/>
        <v>₹200–₹500</v>
      </c>
      <c r="G420" s="4">
        <f t="shared" si="19"/>
        <v>7579311</v>
      </c>
      <c r="H420" t="str">
        <f>IF(Table2_3[[#This Row],[Discount Percentage]]&gt;=0.5, "Yes", "No")</f>
        <v>Yes</v>
      </c>
      <c r="I420">
        <v>0.65</v>
      </c>
      <c r="J420">
        <v>4.0999999999999996</v>
      </c>
      <c r="K420">
        <v>15189</v>
      </c>
      <c r="L420">
        <f t="shared" si="20"/>
        <v>62274.899999999994</v>
      </c>
      <c r="M420" s="5" t="s">
        <v>65</v>
      </c>
      <c r="N420" s="5" t="s">
        <v>66</v>
      </c>
      <c r="O420" s="5" t="s">
        <v>67</v>
      </c>
    </row>
    <row r="421" spans="1:15">
      <c r="A421" s="5" t="s">
        <v>3589</v>
      </c>
      <c r="B421" s="5" t="s">
        <v>3590</v>
      </c>
      <c r="C421" s="5" t="s">
        <v>13096</v>
      </c>
      <c r="D421">
        <v>10999</v>
      </c>
      <c r="E421">
        <v>14999</v>
      </c>
      <c r="F421" t="str">
        <f t="shared" si="18"/>
        <v>&gt; ₹500</v>
      </c>
      <c r="G421" s="4">
        <f t="shared" si="19"/>
        <v>284951002</v>
      </c>
      <c r="H421" t="str">
        <f>IF(Table2_3[[#This Row],[Discount Percentage]]&gt;=0.5, "Yes", "No")</f>
        <v>No</v>
      </c>
      <c r="I421">
        <v>0.27</v>
      </c>
      <c r="J421">
        <v>4.0999999999999996</v>
      </c>
      <c r="K421">
        <v>18998</v>
      </c>
      <c r="L421">
        <f t="shared" si="20"/>
        <v>77891.799999999988</v>
      </c>
      <c r="M421" s="5" t="s">
        <v>3195</v>
      </c>
      <c r="N421" s="5" t="s">
        <v>3196</v>
      </c>
      <c r="O421" s="5" t="s">
        <v>3197</v>
      </c>
    </row>
    <row r="422" spans="1:15">
      <c r="A422" s="5" t="s">
        <v>3593</v>
      </c>
      <c r="B422" s="5" t="s">
        <v>3594</v>
      </c>
      <c r="C422" s="5" t="s">
        <v>13094</v>
      </c>
      <c r="D422">
        <v>2999</v>
      </c>
      <c r="E422">
        <v>7990</v>
      </c>
      <c r="F422" t="str">
        <f t="shared" si="18"/>
        <v>&gt; ₹500</v>
      </c>
      <c r="G422" s="4">
        <f t="shared" si="19"/>
        <v>387107510</v>
      </c>
      <c r="H422" t="str">
        <f>IF(Table2_3[[#This Row],[Discount Percentage]]&gt;=0.5, "Yes", "No")</f>
        <v>Yes</v>
      </c>
      <c r="I422">
        <v>0.62</v>
      </c>
      <c r="J422">
        <v>4.0999999999999996</v>
      </c>
      <c r="K422">
        <v>48449</v>
      </c>
      <c r="L422">
        <f t="shared" si="20"/>
        <v>198640.9</v>
      </c>
      <c r="M422" s="5" t="s">
        <v>3595</v>
      </c>
      <c r="N422" s="5" t="s">
        <v>3596</v>
      </c>
      <c r="O422" s="5" t="s">
        <v>3597</v>
      </c>
    </row>
    <row r="423" spans="1:15">
      <c r="A423" s="5" t="s">
        <v>3602</v>
      </c>
      <c r="B423" s="5" t="s">
        <v>3603</v>
      </c>
      <c r="C423" s="5" t="s">
        <v>13094</v>
      </c>
      <c r="D423">
        <v>1999</v>
      </c>
      <c r="E423">
        <v>7990</v>
      </c>
      <c r="F423" t="str">
        <f t="shared" si="18"/>
        <v>&gt; ₹500</v>
      </c>
      <c r="G423" s="4">
        <f t="shared" si="19"/>
        <v>142469690</v>
      </c>
      <c r="H423" t="str">
        <f>IF(Table2_3[[#This Row],[Discount Percentage]]&gt;=0.5, "Yes", "No")</f>
        <v>Yes</v>
      </c>
      <c r="I423">
        <v>0.75</v>
      </c>
      <c r="J423">
        <v>3.8</v>
      </c>
      <c r="K423">
        <v>17831</v>
      </c>
      <c r="L423">
        <f t="shared" si="20"/>
        <v>67757.8</v>
      </c>
      <c r="M423" s="5" t="s">
        <v>2956</v>
      </c>
      <c r="N423" s="5" t="s">
        <v>2957</v>
      </c>
      <c r="O423" s="5" t="s">
        <v>2958</v>
      </c>
    </row>
    <row r="424" spans="1:15">
      <c r="A424" s="5" t="s">
        <v>72</v>
      </c>
      <c r="B424" s="5" t="s">
        <v>73</v>
      </c>
      <c r="C424" s="5" t="s">
        <v>13075</v>
      </c>
      <c r="D424">
        <v>229</v>
      </c>
      <c r="E424">
        <v>299</v>
      </c>
      <c r="F424" t="str">
        <f t="shared" si="18"/>
        <v>₹200–₹500</v>
      </c>
      <c r="G424" s="4">
        <f t="shared" si="19"/>
        <v>9092889</v>
      </c>
      <c r="H424" t="str">
        <f>IF(Table2_3[[#This Row],[Discount Percentage]]&gt;=0.5, "Yes", "No")</f>
        <v>No</v>
      </c>
      <c r="I424">
        <v>0.23</v>
      </c>
      <c r="J424">
        <v>4.3</v>
      </c>
      <c r="K424">
        <v>30411</v>
      </c>
      <c r="L424">
        <f t="shared" si="20"/>
        <v>130767.29999999999</v>
      </c>
      <c r="M424" s="5" t="s">
        <v>75</v>
      </c>
      <c r="N424" s="5" t="s">
        <v>76</v>
      </c>
      <c r="O424" s="5" t="s">
        <v>77</v>
      </c>
    </row>
    <row r="425" spans="1:15">
      <c r="A425" s="5" t="s">
        <v>93</v>
      </c>
      <c r="B425" s="5" t="s">
        <v>94</v>
      </c>
      <c r="C425" s="5" t="s">
        <v>13075</v>
      </c>
      <c r="D425">
        <v>199</v>
      </c>
      <c r="E425">
        <v>299</v>
      </c>
      <c r="F425" t="str">
        <f t="shared" si="18"/>
        <v>₹200–₹500</v>
      </c>
      <c r="G425" s="4">
        <f t="shared" si="19"/>
        <v>13154206</v>
      </c>
      <c r="H425" t="str">
        <f>IF(Table2_3[[#This Row],[Discount Percentage]]&gt;=0.5, "Yes", "No")</f>
        <v>No</v>
      </c>
      <c r="I425">
        <v>0.33</v>
      </c>
      <c r="J425">
        <v>4</v>
      </c>
      <c r="K425">
        <v>43994</v>
      </c>
      <c r="L425">
        <f t="shared" si="20"/>
        <v>175976</v>
      </c>
      <c r="M425" s="5" t="s">
        <v>16</v>
      </c>
      <c r="N425" s="5" t="s">
        <v>17</v>
      </c>
      <c r="O425" s="5" t="s">
        <v>18</v>
      </c>
    </row>
    <row r="426" spans="1:15">
      <c r="A426" s="5" t="s">
        <v>3610</v>
      </c>
      <c r="B426" s="5" t="s">
        <v>3611</v>
      </c>
      <c r="C426" s="5" t="s">
        <v>13102</v>
      </c>
      <c r="D426">
        <v>649</v>
      </c>
      <c r="E426">
        <v>999</v>
      </c>
      <c r="F426" t="str">
        <f t="shared" si="18"/>
        <v>&gt; ₹500</v>
      </c>
      <c r="G426" s="4">
        <f t="shared" si="19"/>
        <v>1313685</v>
      </c>
      <c r="H426" t="str">
        <f>IF(Table2_3[[#This Row],[Discount Percentage]]&gt;=0.5, "Yes", "No")</f>
        <v>No</v>
      </c>
      <c r="I426">
        <v>0.35</v>
      </c>
      <c r="J426">
        <v>4.2</v>
      </c>
      <c r="K426">
        <v>1315</v>
      </c>
      <c r="L426">
        <f t="shared" si="20"/>
        <v>5523</v>
      </c>
      <c r="M426" s="5" t="s">
        <v>3613</v>
      </c>
      <c r="N426" s="5" t="s">
        <v>3614</v>
      </c>
      <c r="O426" s="5" t="s">
        <v>3615</v>
      </c>
    </row>
    <row r="427" spans="1:15">
      <c r="A427" s="5" t="s">
        <v>3620</v>
      </c>
      <c r="B427" s="5" t="s">
        <v>3448</v>
      </c>
      <c r="C427" s="5" t="s">
        <v>13096</v>
      </c>
      <c r="D427">
        <v>13999</v>
      </c>
      <c r="E427">
        <v>19499</v>
      </c>
      <c r="F427" t="str">
        <f t="shared" si="18"/>
        <v>&gt; ₹500</v>
      </c>
      <c r="G427" s="4">
        <f t="shared" si="19"/>
        <v>370442002</v>
      </c>
      <c r="H427" t="str">
        <f>IF(Table2_3[[#This Row],[Discount Percentage]]&gt;=0.5, "Yes", "No")</f>
        <v>No</v>
      </c>
      <c r="I427">
        <v>0.28000000000000003</v>
      </c>
      <c r="J427">
        <v>4.0999999999999996</v>
      </c>
      <c r="K427">
        <v>18998</v>
      </c>
      <c r="L427">
        <f t="shared" si="20"/>
        <v>77891.799999999988</v>
      </c>
      <c r="M427" s="5" t="s">
        <v>3195</v>
      </c>
      <c r="N427" s="5" t="s">
        <v>3196</v>
      </c>
      <c r="O427" s="5" t="s">
        <v>3197</v>
      </c>
    </row>
    <row r="428" spans="1:15">
      <c r="A428" s="5" t="s">
        <v>3622</v>
      </c>
      <c r="B428" s="5" t="s">
        <v>3623</v>
      </c>
      <c r="C428" s="5" t="s">
        <v>13108</v>
      </c>
      <c r="D428">
        <v>119</v>
      </c>
      <c r="E428">
        <v>299</v>
      </c>
      <c r="F428" t="str">
        <f t="shared" si="18"/>
        <v>₹200–₹500</v>
      </c>
      <c r="G428" s="4">
        <f t="shared" si="19"/>
        <v>1793701</v>
      </c>
      <c r="H428" t="str">
        <f>IF(Table2_3[[#This Row],[Discount Percentage]]&gt;=0.5, "Yes", "No")</f>
        <v>Yes</v>
      </c>
      <c r="I428">
        <v>0.6</v>
      </c>
      <c r="J428">
        <v>4.0999999999999996</v>
      </c>
      <c r="K428">
        <v>5999</v>
      </c>
      <c r="L428">
        <f t="shared" si="20"/>
        <v>24595.899999999998</v>
      </c>
      <c r="M428" s="5" t="s">
        <v>3626</v>
      </c>
      <c r="N428" s="5" t="s">
        <v>3627</v>
      </c>
      <c r="O428" s="5" t="s">
        <v>3628</v>
      </c>
    </row>
    <row r="429" spans="1:15">
      <c r="A429" s="5" t="s">
        <v>3633</v>
      </c>
      <c r="B429" s="5" t="s">
        <v>3634</v>
      </c>
      <c r="C429" s="5" t="s">
        <v>13096</v>
      </c>
      <c r="D429">
        <v>12999</v>
      </c>
      <c r="E429">
        <v>17999</v>
      </c>
      <c r="F429" t="str">
        <f t="shared" si="18"/>
        <v>&gt; ₹500</v>
      </c>
      <c r="G429" s="4">
        <f t="shared" si="19"/>
        <v>913845228</v>
      </c>
      <c r="H429" t="str">
        <f>IF(Table2_3[[#This Row],[Discount Percentage]]&gt;=0.5, "Yes", "No")</f>
        <v>No</v>
      </c>
      <c r="I429">
        <v>0.28000000000000003</v>
      </c>
      <c r="J429">
        <v>4.0999999999999996</v>
      </c>
      <c r="K429">
        <v>50772</v>
      </c>
      <c r="L429">
        <f t="shared" si="20"/>
        <v>208165.19999999998</v>
      </c>
      <c r="M429" s="5" t="s">
        <v>3636</v>
      </c>
      <c r="N429" s="5" t="s">
        <v>3637</v>
      </c>
      <c r="O429" s="5" t="s">
        <v>3638</v>
      </c>
    </row>
    <row r="430" spans="1:15">
      <c r="A430" s="5" t="s">
        <v>98</v>
      </c>
      <c r="B430" s="5" t="s">
        <v>99</v>
      </c>
      <c r="C430" s="5" t="s">
        <v>13075</v>
      </c>
      <c r="D430">
        <v>154</v>
      </c>
      <c r="E430">
        <v>339</v>
      </c>
      <c r="F430" t="str">
        <f t="shared" si="18"/>
        <v>₹200–₹500</v>
      </c>
      <c r="G430" s="4">
        <f t="shared" si="19"/>
        <v>4539549</v>
      </c>
      <c r="H430" t="str">
        <f>IF(Table2_3[[#This Row],[Discount Percentage]]&gt;=0.5, "Yes", "No")</f>
        <v>Yes</v>
      </c>
      <c r="I430">
        <v>0.55000000000000004</v>
      </c>
      <c r="J430">
        <v>4.3</v>
      </c>
      <c r="K430">
        <v>13391</v>
      </c>
      <c r="L430">
        <f t="shared" si="20"/>
        <v>57581.299999999996</v>
      </c>
      <c r="M430" s="5" t="s">
        <v>101</v>
      </c>
      <c r="N430" s="5" t="s">
        <v>102</v>
      </c>
      <c r="O430" s="5" t="s">
        <v>103</v>
      </c>
    </row>
    <row r="431" spans="1:15">
      <c r="A431" s="5" t="s">
        <v>3644</v>
      </c>
      <c r="B431" s="5" t="s">
        <v>3645</v>
      </c>
      <c r="C431" s="5" t="s">
        <v>13096</v>
      </c>
      <c r="D431">
        <v>20999</v>
      </c>
      <c r="E431">
        <v>26999</v>
      </c>
      <c r="F431" t="str">
        <f t="shared" si="18"/>
        <v>&gt; ₹500</v>
      </c>
      <c r="G431" s="4">
        <f t="shared" si="19"/>
        <v>697222176</v>
      </c>
      <c r="H431" t="str">
        <f>IF(Table2_3[[#This Row],[Discount Percentage]]&gt;=0.5, "Yes", "No")</f>
        <v>No</v>
      </c>
      <c r="I431">
        <v>0.22</v>
      </c>
      <c r="J431">
        <v>3.9</v>
      </c>
      <c r="K431">
        <v>25824</v>
      </c>
      <c r="L431">
        <f t="shared" si="20"/>
        <v>100713.59999999999</v>
      </c>
      <c r="M431" s="5" t="s">
        <v>3357</v>
      </c>
      <c r="N431" s="5" t="s">
        <v>3358</v>
      </c>
      <c r="O431" s="5" t="s">
        <v>3359</v>
      </c>
    </row>
    <row r="432" spans="1:15">
      <c r="A432" s="5" t="s">
        <v>3649</v>
      </c>
      <c r="B432" s="5" t="s">
        <v>3650</v>
      </c>
      <c r="C432" s="5" t="s">
        <v>13102</v>
      </c>
      <c r="D432">
        <v>249</v>
      </c>
      <c r="E432">
        <v>649</v>
      </c>
      <c r="F432" t="str">
        <f t="shared" si="18"/>
        <v>&gt; ₹500</v>
      </c>
      <c r="G432" s="4">
        <f t="shared" si="19"/>
        <v>9348196</v>
      </c>
      <c r="H432" t="str">
        <f>IF(Table2_3[[#This Row],[Discount Percentage]]&gt;=0.5, "Yes", "No")</f>
        <v>Yes</v>
      </c>
      <c r="I432">
        <v>0.62</v>
      </c>
      <c r="J432">
        <v>4</v>
      </c>
      <c r="K432">
        <v>14404</v>
      </c>
      <c r="L432">
        <f t="shared" si="20"/>
        <v>57616</v>
      </c>
      <c r="M432" s="5" t="s">
        <v>3652</v>
      </c>
      <c r="N432" s="5" t="s">
        <v>3653</v>
      </c>
      <c r="O432" s="5" t="s">
        <v>3654</v>
      </c>
    </row>
    <row r="433" spans="1:15">
      <c r="A433" s="5" t="s">
        <v>3659</v>
      </c>
      <c r="B433" s="5" t="s">
        <v>3660</v>
      </c>
      <c r="C433" s="5" t="s">
        <v>13102</v>
      </c>
      <c r="D433">
        <v>99</v>
      </c>
      <c r="E433">
        <v>171</v>
      </c>
      <c r="F433" t="str">
        <f t="shared" si="18"/>
        <v>&lt; ₹200</v>
      </c>
      <c r="G433" s="4">
        <f t="shared" si="19"/>
        <v>1938969</v>
      </c>
      <c r="H433" t="str">
        <f>IF(Table2_3[[#This Row],[Discount Percentage]]&gt;=0.5, "Yes", "No")</f>
        <v>No</v>
      </c>
      <c r="I433">
        <v>0.42</v>
      </c>
      <c r="J433">
        <v>4.5</v>
      </c>
      <c r="K433">
        <v>11339</v>
      </c>
      <c r="L433">
        <f t="shared" si="20"/>
        <v>51025.5</v>
      </c>
      <c r="M433" s="5" t="s">
        <v>3662</v>
      </c>
      <c r="N433" s="5" t="s">
        <v>3663</v>
      </c>
      <c r="O433" s="5" t="s">
        <v>3664</v>
      </c>
    </row>
    <row r="434" spans="1:15">
      <c r="A434" s="5" t="s">
        <v>3669</v>
      </c>
      <c r="B434" s="5" t="s">
        <v>3670</v>
      </c>
      <c r="C434" s="5" t="s">
        <v>13101</v>
      </c>
      <c r="D434">
        <v>489</v>
      </c>
      <c r="E434">
        <v>1999</v>
      </c>
      <c r="F434" t="str">
        <f t="shared" si="18"/>
        <v>&gt; ₹500</v>
      </c>
      <c r="G434" s="4">
        <f t="shared" si="19"/>
        <v>7248374</v>
      </c>
      <c r="H434" t="str">
        <f>IF(Table2_3[[#This Row],[Discount Percentage]]&gt;=0.5, "Yes", "No")</f>
        <v>Yes</v>
      </c>
      <c r="I434">
        <v>0.76</v>
      </c>
      <c r="J434">
        <v>4</v>
      </c>
      <c r="K434">
        <v>3626</v>
      </c>
      <c r="L434">
        <f t="shared" si="20"/>
        <v>14504</v>
      </c>
      <c r="M434" s="5" t="s">
        <v>3672</v>
      </c>
      <c r="N434" s="5" t="s">
        <v>3673</v>
      </c>
      <c r="O434" s="5" t="s">
        <v>3674</v>
      </c>
    </row>
    <row r="435" spans="1:15">
      <c r="A435" s="5" t="s">
        <v>3679</v>
      </c>
      <c r="B435" s="5" t="s">
        <v>3680</v>
      </c>
      <c r="C435" s="5" t="s">
        <v>13097</v>
      </c>
      <c r="D435">
        <v>369</v>
      </c>
      <c r="E435">
        <v>1600</v>
      </c>
      <c r="F435" t="str">
        <f t="shared" si="18"/>
        <v>&gt; ₹500</v>
      </c>
      <c r="G435" s="4">
        <f t="shared" si="19"/>
        <v>52200000</v>
      </c>
      <c r="H435" t="str">
        <f>IF(Table2_3[[#This Row],[Discount Percentage]]&gt;=0.5, "Yes", "No")</f>
        <v>Yes</v>
      </c>
      <c r="I435">
        <v>0.77</v>
      </c>
      <c r="J435">
        <v>4</v>
      </c>
      <c r="K435">
        <v>32625</v>
      </c>
      <c r="L435">
        <f t="shared" si="20"/>
        <v>130500</v>
      </c>
      <c r="M435" s="5" t="s">
        <v>3682</v>
      </c>
      <c r="N435" s="5" t="s">
        <v>3683</v>
      </c>
      <c r="O435" s="5" t="s">
        <v>3684</v>
      </c>
    </row>
    <row r="436" spans="1:15">
      <c r="A436" s="5" t="s">
        <v>3689</v>
      </c>
      <c r="B436" s="5" t="s">
        <v>3690</v>
      </c>
      <c r="C436" s="5" t="s">
        <v>13096</v>
      </c>
      <c r="D436">
        <v>15499</v>
      </c>
      <c r="E436">
        <v>20999</v>
      </c>
      <c r="F436" t="str">
        <f t="shared" si="18"/>
        <v>&gt; ₹500</v>
      </c>
      <c r="G436" s="4">
        <f t="shared" si="19"/>
        <v>404272748</v>
      </c>
      <c r="H436" t="str">
        <f>IF(Table2_3[[#This Row],[Discount Percentage]]&gt;=0.5, "Yes", "No")</f>
        <v>No</v>
      </c>
      <c r="I436">
        <v>0.26</v>
      </c>
      <c r="J436">
        <v>4.0999999999999996</v>
      </c>
      <c r="K436">
        <v>19252</v>
      </c>
      <c r="L436">
        <f t="shared" si="20"/>
        <v>78933.2</v>
      </c>
      <c r="M436" s="5" t="s">
        <v>3291</v>
      </c>
      <c r="N436" s="5" t="s">
        <v>3292</v>
      </c>
      <c r="O436" s="5" t="s">
        <v>3293</v>
      </c>
    </row>
    <row r="437" spans="1:15">
      <c r="A437" s="5" t="s">
        <v>3693</v>
      </c>
      <c r="B437" s="5" t="s">
        <v>3694</v>
      </c>
      <c r="C437" s="5" t="s">
        <v>13096</v>
      </c>
      <c r="D437">
        <v>15499</v>
      </c>
      <c r="E437">
        <v>18999</v>
      </c>
      <c r="F437" t="str">
        <f t="shared" si="18"/>
        <v>&gt; ₹500</v>
      </c>
      <c r="G437" s="4">
        <f t="shared" si="19"/>
        <v>365768748</v>
      </c>
      <c r="H437" t="str">
        <f>IF(Table2_3[[#This Row],[Discount Percentage]]&gt;=0.5, "Yes", "No")</f>
        <v>No</v>
      </c>
      <c r="I437">
        <v>0.18</v>
      </c>
      <c r="J437">
        <v>4.0999999999999996</v>
      </c>
      <c r="K437">
        <v>19252</v>
      </c>
      <c r="L437">
        <f t="shared" si="20"/>
        <v>78933.2</v>
      </c>
      <c r="M437" s="5" t="s">
        <v>3291</v>
      </c>
      <c r="N437" s="5" t="s">
        <v>3292</v>
      </c>
      <c r="O437" s="5" t="s">
        <v>3293</v>
      </c>
    </row>
    <row r="438" spans="1:15">
      <c r="A438" s="5" t="s">
        <v>3697</v>
      </c>
      <c r="B438" s="5" t="s">
        <v>3698</v>
      </c>
      <c r="C438" s="5" t="s">
        <v>13096</v>
      </c>
      <c r="D438">
        <v>22999</v>
      </c>
      <c r="E438">
        <v>28999</v>
      </c>
      <c r="F438" t="str">
        <f t="shared" si="18"/>
        <v>&gt; ₹500</v>
      </c>
      <c r="G438" s="4">
        <f t="shared" si="19"/>
        <v>748870176</v>
      </c>
      <c r="H438" t="str">
        <f>IF(Table2_3[[#This Row],[Discount Percentage]]&gt;=0.5, "Yes", "No")</f>
        <v>No</v>
      </c>
      <c r="I438">
        <v>0.21</v>
      </c>
      <c r="J438">
        <v>3.9</v>
      </c>
      <c r="K438">
        <v>25824</v>
      </c>
      <c r="L438">
        <f t="shared" si="20"/>
        <v>100713.59999999999</v>
      </c>
      <c r="M438" s="5" t="s">
        <v>3357</v>
      </c>
      <c r="N438" s="5" t="s">
        <v>3358</v>
      </c>
      <c r="O438" s="5" t="s">
        <v>3359</v>
      </c>
    </row>
    <row r="439" spans="1:15">
      <c r="A439" s="5" t="s">
        <v>3701</v>
      </c>
      <c r="B439" s="5" t="s">
        <v>3702</v>
      </c>
      <c r="C439" s="5" t="s">
        <v>13099</v>
      </c>
      <c r="D439">
        <v>599</v>
      </c>
      <c r="E439">
        <v>1490</v>
      </c>
      <c r="F439" t="str">
        <f t="shared" si="18"/>
        <v>&gt; ₹500</v>
      </c>
      <c r="G439" s="4">
        <f t="shared" si="19"/>
        <v>240901710</v>
      </c>
      <c r="H439" t="str">
        <f>IF(Table2_3[[#This Row],[Discount Percentage]]&gt;=0.5, "Yes", "No")</f>
        <v>Yes</v>
      </c>
      <c r="I439">
        <v>0.6</v>
      </c>
      <c r="J439">
        <v>4.0999999999999996</v>
      </c>
      <c r="K439">
        <v>161679</v>
      </c>
      <c r="L439">
        <f t="shared" si="20"/>
        <v>662883.89999999991</v>
      </c>
      <c r="M439" s="5" t="s">
        <v>3704</v>
      </c>
      <c r="N439" s="5" t="s">
        <v>3705</v>
      </c>
      <c r="O439" s="5" t="s">
        <v>3706</v>
      </c>
    </row>
    <row r="440" spans="1:15">
      <c r="A440" s="5" t="s">
        <v>3711</v>
      </c>
      <c r="B440" s="5" t="s">
        <v>3712</v>
      </c>
      <c r="C440" s="5" t="s">
        <v>13106</v>
      </c>
      <c r="D440">
        <v>134</v>
      </c>
      <c r="E440">
        <v>699</v>
      </c>
      <c r="F440" t="str">
        <f t="shared" si="18"/>
        <v>&gt; ₹500</v>
      </c>
      <c r="G440" s="4">
        <f t="shared" si="19"/>
        <v>11662815</v>
      </c>
      <c r="H440" t="str">
        <f>IF(Table2_3[[#This Row],[Discount Percentage]]&gt;=0.5, "Yes", "No")</f>
        <v>Yes</v>
      </c>
      <c r="I440">
        <v>0.81</v>
      </c>
      <c r="J440">
        <v>4.0999999999999996</v>
      </c>
      <c r="K440">
        <v>16685</v>
      </c>
      <c r="L440">
        <f t="shared" si="20"/>
        <v>68408.5</v>
      </c>
      <c r="M440" s="5" t="s">
        <v>3714</v>
      </c>
      <c r="N440" s="5" t="s">
        <v>3715</v>
      </c>
      <c r="O440" s="5" t="s">
        <v>3716</v>
      </c>
    </row>
    <row r="441" spans="1:15">
      <c r="A441" s="5" t="s">
        <v>3721</v>
      </c>
      <c r="B441" s="5" t="s">
        <v>3722</v>
      </c>
      <c r="C441" s="5" t="s">
        <v>13096</v>
      </c>
      <c r="D441">
        <v>7499</v>
      </c>
      <c r="E441">
        <v>7999</v>
      </c>
      <c r="F441" t="str">
        <f t="shared" si="18"/>
        <v>&gt; ₹500</v>
      </c>
      <c r="G441" s="4">
        <f t="shared" si="19"/>
        <v>247225093</v>
      </c>
      <c r="H441" t="str">
        <f>IF(Table2_3[[#This Row],[Discount Percentage]]&gt;=0.5, "Yes", "No")</f>
        <v>No</v>
      </c>
      <c r="I441">
        <v>0.06</v>
      </c>
      <c r="J441">
        <v>4</v>
      </c>
      <c r="K441">
        <v>30907</v>
      </c>
      <c r="L441">
        <f t="shared" si="20"/>
        <v>123628</v>
      </c>
      <c r="M441" s="5" t="s">
        <v>3724</v>
      </c>
      <c r="N441" s="5" t="s">
        <v>3725</v>
      </c>
      <c r="O441" s="5" t="s">
        <v>3726</v>
      </c>
    </row>
    <row r="442" spans="1:15">
      <c r="A442" s="5" t="s">
        <v>3731</v>
      </c>
      <c r="B442" s="5" t="s">
        <v>3732</v>
      </c>
      <c r="C442" s="5" t="s">
        <v>13095</v>
      </c>
      <c r="D442">
        <v>1149</v>
      </c>
      <c r="E442">
        <v>2199</v>
      </c>
      <c r="F442" t="str">
        <f t="shared" si="18"/>
        <v>&gt; ₹500</v>
      </c>
      <c r="G442" s="4">
        <f t="shared" si="19"/>
        <v>393427488</v>
      </c>
      <c r="H442" t="str">
        <f>IF(Table2_3[[#This Row],[Discount Percentage]]&gt;=0.5, "Yes", "No")</f>
        <v>No</v>
      </c>
      <c r="I442">
        <v>0.48</v>
      </c>
      <c r="J442">
        <v>4.3</v>
      </c>
      <c r="K442">
        <v>178912</v>
      </c>
      <c r="L442">
        <f t="shared" si="20"/>
        <v>769321.6</v>
      </c>
      <c r="M442" s="5" t="s">
        <v>2967</v>
      </c>
      <c r="N442" s="5" t="s">
        <v>2968</v>
      </c>
      <c r="O442" s="5" t="s">
        <v>2969</v>
      </c>
    </row>
    <row r="443" spans="1:15">
      <c r="A443" s="5" t="s">
        <v>3736</v>
      </c>
      <c r="B443" s="5" t="s">
        <v>3737</v>
      </c>
      <c r="C443" s="5" t="s">
        <v>13098</v>
      </c>
      <c r="D443">
        <v>1324</v>
      </c>
      <c r="E443">
        <v>1699</v>
      </c>
      <c r="F443" t="str">
        <f t="shared" si="18"/>
        <v>&gt; ₹500</v>
      </c>
      <c r="G443" s="4">
        <f t="shared" si="19"/>
        <v>218000389</v>
      </c>
      <c r="H443" t="str">
        <f>IF(Table2_3[[#This Row],[Discount Percentage]]&gt;=0.5, "Yes", "No")</f>
        <v>No</v>
      </c>
      <c r="I443">
        <v>0.22</v>
      </c>
      <c r="J443">
        <v>4</v>
      </c>
      <c r="K443">
        <v>128311</v>
      </c>
      <c r="L443">
        <f t="shared" si="20"/>
        <v>513244</v>
      </c>
      <c r="M443" s="5" t="s">
        <v>3033</v>
      </c>
      <c r="N443" s="5" t="s">
        <v>3034</v>
      </c>
      <c r="O443" s="5" t="s">
        <v>3035</v>
      </c>
    </row>
    <row r="444" spans="1:15">
      <c r="A444" s="5" t="s">
        <v>3741</v>
      </c>
      <c r="B444" s="5" t="s">
        <v>3742</v>
      </c>
      <c r="C444" s="5" t="s">
        <v>13096</v>
      </c>
      <c r="D444">
        <v>13999</v>
      </c>
      <c r="E444">
        <v>19999</v>
      </c>
      <c r="F444" t="str">
        <f t="shared" si="18"/>
        <v>&gt; ₹500</v>
      </c>
      <c r="G444" s="4">
        <f t="shared" si="19"/>
        <v>385020748</v>
      </c>
      <c r="H444" t="str">
        <f>IF(Table2_3[[#This Row],[Discount Percentage]]&gt;=0.5, "Yes", "No")</f>
        <v>No</v>
      </c>
      <c r="I444">
        <v>0.3</v>
      </c>
      <c r="J444">
        <v>4.0999999999999996</v>
      </c>
      <c r="K444">
        <v>19252</v>
      </c>
      <c r="L444">
        <f t="shared" si="20"/>
        <v>78933.2</v>
      </c>
      <c r="M444" s="5" t="s">
        <v>3291</v>
      </c>
      <c r="N444" s="5" t="s">
        <v>3292</v>
      </c>
      <c r="O444" s="5" t="s">
        <v>3293</v>
      </c>
    </row>
    <row r="445" spans="1:15">
      <c r="A445" s="5" t="s">
        <v>108</v>
      </c>
      <c r="B445" s="5" t="s">
        <v>109</v>
      </c>
      <c r="C445" s="5" t="s">
        <v>13075</v>
      </c>
      <c r="D445">
        <v>299</v>
      </c>
      <c r="E445">
        <v>799</v>
      </c>
      <c r="F445" t="str">
        <f t="shared" si="18"/>
        <v>&gt; ₹500</v>
      </c>
      <c r="G445" s="4">
        <f t="shared" si="19"/>
        <v>75396836</v>
      </c>
      <c r="H445" t="str">
        <f>IF(Table2_3[[#This Row],[Discount Percentage]]&gt;=0.5, "Yes", "No")</f>
        <v>Yes</v>
      </c>
      <c r="I445">
        <v>0.63</v>
      </c>
      <c r="J445">
        <v>4.2</v>
      </c>
      <c r="K445">
        <v>94364</v>
      </c>
      <c r="L445">
        <f t="shared" si="20"/>
        <v>396328.8</v>
      </c>
      <c r="M445" s="5" t="s">
        <v>36</v>
      </c>
      <c r="N445" s="5" t="s">
        <v>37</v>
      </c>
      <c r="O445" s="5" t="s">
        <v>38</v>
      </c>
    </row>
    <row r="446" spans="1:15">
      <c r="A446" s="5" t="s">
        <v>3747</v>
      </c>
      <c r="B446" s="5" t="s">
        <v>3748</v>
      </c>
      <c r="C446" s="5" t="s">
        <v>13095</v>
      </c>
      <c r="D446">
        <v>999</v>
      </c>
      <c r="E446">
        <v>1599</v>
      </c>
      <c r="F446" t="str">
        <f t="shared" si="18"/>
        <v>&gt; ₹500</v>
      </c>
      <c r="G446" s="4">
        <f t="shared" si="19"/>
        <v>11547978</v>
      </c>
      <c r="H446" t="str">
        <f>IF(Table2_3[[#This Row],[Discount Percentage]]&gt;=0.5, "Yes", "No")</f>
        <v>No</v>
      </c>
      <c r="I446">
        <v>0.38</v>
      </c>
      <c r="J446">
        <v>4</v>
      </c>
      <c r="K446">
        <v>7222</v>
      </c>
      <c r="L446">
        <f t="shared" si="20"/>
        <v>28888</v>
      </c>
      <c r="M446" s="5" t="s">
        <v>3553</v>
      </c>
      <c r="N446" s="5" t="s">
        <v>3554</v>
      </c>
      <c r="O446" s="5" t="s">
        <v>3555</v>
      </c>
    </row>
    <row r="447" spans="1:15">
      <c r="A447" s="5" t="s">
        <v>3752</v>
      </c>
      <c r="B447" s="5" t="s">
        <v>3753</v>
      </c>
      <c r="C447" s="5" t="s">
        <v>13096</v>
      </c>
      <c r="D447">
        <v>12999</v>
      </c>
      <c r="E447">
        <v>17999</v>
      </c>
      <c r="F447" t="str">
        <f t="shared" si="18"/>
        <v>&gt; ₹500</v>
      </c>
      <c r="G447" s="4">
        <f t="shared" si="19"/>
        <v>341945002</v>
      </c>
      <c r="H447" t="str">
        <f>IF(Table2_3[[#This Row],[Discount Percentage]]&gt;=0.5, "Yes", "No")</f>
        <v>No</v>
      </c>
      <c r="I447">
        <v>0.28000000000000003</v>
      </c>
      <c r="J447">
        <v>4.0999999999999996</v>
      </c>
      <c r="K447">
        <v>18998</v>
      </c>
      <c r="L447">
        <f t="shared" si="20"/>
        <v>77891.799999999988</v>
      </c>
      <c r="M447" s="5" t="s">
        <v>3195</v>
      </c>
      <c r="N447" s="5" t="s">
        <v>3196</v>
      </c>
      <c r="O447" s="5" t="s">
        <v>3197</v>
      </c>
    </row>
    <row r="448" spans="1:15">
      <c r="A448" s="5" t="s">
        <v>3756</v>
      </c>
      <c r="B448" s="5" t="s">
        <v>3757</v>
      </c>
      <c r="C448" s="5" t="s">
        <v>13096</v>
      </c>
      <c r="D448">
        <v>15490</v>
      </c>
      <c r="E448">
        <v>20990</v>
      </c>
      <c r="F448" t="str">
        <f t="shared" si="18"/>
        <v>&gt; ₹500</v>
      </c>
      <c r="G448" s="4">
        <f t="shared" si="19"/>
        <v>690906840</v>
      </c>
      <c r="H448" t="str">
        <f>IF(Table2_3[[#This Row],[Discount Percentage]]&gt;=0.5, "Yes", "No")</f>
        <v>No</v>
      </c>
      <c r="I448">
        <v>0.26</v>
      </c>
      <c r="J448">
        <v>4.2</v>
      </c>
      <c r="K448">
        <v>32916</v>
      </c>
      <c r="L448">
        <f t="shared" si="20"/>
        <v>138247.20000000001</v>
      </c>
      <c r="M448" s="5" t="s">
        <v>3347</v>
      </c>
      <c r="N448" s="5" t="s">
        <v>3348</v>
      </c>
      <c r="O448" s="5" t="s">
        <v>3349</v>
      </c>
    </row>
    <row r="449" spans="1:15">
      <c r="A449" s="5" t="s">
        <v>3761</v>
      </c>
      <c r="B449" s="5" t="s">
        <v>3762</v>
      </c>
      <c r="C449" s="5" t="s">
        <v>13109</v>
      </c>
      <c r="D449">
        <v>999</v>
      </c>
      <c r="E449">
        <v>2899</v>
      </c>
      <c r="F449" t="str">
        <f t="shared" si="18"/>
        <v>&gt; ₹500</v>
      </c>
      <c r="G449" s="4">
        <f t="shared" si="19"/>
        <v>77122097</v>
      </c>
      <c r="H449" t="str">
        <f>IF(Table2_3[[#This Row],[Discount Percentage]]&gt;=0.5, "Yes", "No")</f>
        <v>Yes</v>
      </c>
      <c r="I449">
        <v>0.66</v>
      </c>
      <c r="J449">
        <v>4.5999999999999996</v>
      </c>
      <c r="K449">
        <v>26603</v>
      </c>
      <c r="L449">
        <f t="shared" si="20"/>
        <v>122373.79999999999</v>
      </c>
      <c r="M449" s="5" t="s">
        <v>3765</v>
      </c>
      <c r="N449" s="5" t="s">
        <v>3766</v>
      </c>
      <c r="O449" s="5" t="s">
        <v>3767</v>
      </c>
    </row>
    <row r="450" spans="1:15">
      <c r="A450" s="5" t="s">
        <v>3772</v>
      </c>
      <c r="B450" s="5" t="s">
        <v>3773</v>
      </c>
      <c r="C450" s="5" t="s">
        <v>13094</v>
      </c>
      <c r="D450">
        <v>1599</v>
      </c>
      <c r="E450">
        <v>4999</v>
      </c>
      <c r="F450" t="str">
        <f t="shared" ref="F450:F513" si="21">IF(E450&lt;200, "&lt; ₹200", IF(E450&lt;=500, "₹200–₹500", "&gt; ₹500"))</f>
        <v>&gt; ₹500</v>
      </c>
      <c r="G450" s="4">
        <f t="shared" ref="G450:G513" si="22">E450 * K450</f>
        <v>339682050</v>
      </c>
      <c r="H450" t="str">
        <f>IF(Table2_3[[#This Row],[Discount Percentage]]&gt;=0.5, "Yes", "No")</f>
        <v>Yes</v>
      </c>
      <c r="I450">
        <v>0.68</v>
      </c>
      <c r="J450">
        <v>4</v>
      </c>
      <c r="K450">
        <v>67950</v>
      </c>
      <c r="L450">
        <f t="shared" ref="L450:L513" si="23">J450 * K450</f>
        <v>271800</v>
      </c>
      <c r="M450" s="5" t="s">
        <v>3775</v>
      </c>
      <c r="N450" s="5" t="s">
        <v>3776</v>
      </c>
      <c r="O450" s="5" t="s">
        <v>3777</v>
      </c>
    </row>
    <row r="451" spans="1:15">
      <c r="A451" s="5" t="s">
        <v>3782</v>
      </c>
      <c r="B451" s="5" t="s">
        <v>3783</v>
      </c>
      <c r="C451" s="5" t="s">
        <v>13098</v>
      </c>
      <c r="D451">
        <v>1324</v>
      </c>
      <c r="E451">
        <v>1699</v>
      </c>
      <c r="F451" t="str">
        <f t="shared" si="21"/>
        <v>&gt; ₹500</v>
      </c>
      <c r="G451" s="4">
        <f t="shared" si="22"/>
        <v>218000389</v>
      </c>
      <c r="H451" t="str">
        <f>IF(Table2_3[[#This Row],[Discount Percentage]]&gt;=0.5, "Yes", "No")</f>
        <v>No</v>
      </c>
      <c r="I451">
        <v>0.22</v>
      </c>
      <c r="J451">
        <v>4</v>
      </c>
      <c r="K451">
        <v>128311</v>
      </c>
      <c r="L451">
        <f t="shared" si="23"/>
        <v>513244</v>
      </c>
      <c r="M451" s="5" t="s">
        <v>3033</v>
      </c>
      <c r="N451" s="5" t="s">
        <v>3034</v>
      </c>
      <c r="O451" s="5" t="s">
        <v>3035</v>
      </c>
    </row>
    <row r="452" spans="1:15">
      <c r="A452" s="5" t="s">
        <v>3785</v>
      </c>
      <c r="B452" s="5" t="s">
        <v>3786</v>
      </c>
      <c r="C452" s="5" t="s">
        <v>13096</v>
      </c>
      <c r="D452">
        <v>20999</v>
      </c>
      <c r="E452">
        <v>29990</v>
      </c>
      <c r="F452" t="str">
        <f t="shared" si="21"/>
        <v>&gt; ₹500</v>
      </c>
      <c r="G452" s="4">
        <f t="shared" si="22"/>
        <v>284875010</v>
      </c>
      <c r="H452" t="str">
        <f>IF(Table2_3[[#This Row],[Discount Percentage]]&gt;=0.5, "Yes", "No")</f>
        <v>No</v>
      </c>
      <c r="I452">
        <v>0.3</v>
      </c>
      <c r="J452">
        <v>4.3</v>
      </c>
      <c r="K452">
        <v>9499</v>
      </c>
      <c r="L452">
        <f t="shared" si="23"/>
        <v>40845.699999999997</v>
      </c>
      <c r="M452" s="5" t="s">
        <v>3788</v>
      </c>
      <c r="N452" s="5" t="s">
        <v>3789</v>
      </c>
      <c r="O452" s="5" t="s">
        <v>3790</v>
      </c>
    </row>
    <row r="453" spans="1:15">
      <c r="A453" s="5" t="s">
        <v>3795</v>
      </c>
      <c r="B453" s="5" t="s">
        <v>3796</v>
      </c>
      <c r="C453" s="5" t="s">
        <v>13102</v>
      </c>
      <c r="D453">
        <v>999</v>
      </c>
      <c r="E453">
        <v>1999</v>
      </c>
      <c r="F453" t="str">
        <f t="shared" si="21"/>
        <v>&gt; ₹500</v>
      </c>
      <c r="G453" s="4">
        <f t="shared" si="22"/>
        <v>3552223</v>
      </c>
      <c r="H453" t="str">
        <f>IF(Table2_3[[#This Row],[Discount Percentage]]&gt;=0.5, "Yes", "No")</f>
        <v>Yes</v>
      </c>
      <c r="I453">
        <v>0.5</v>
      </c>
      <c r="J453">
        <v>4.3</v>
      </c>
      <c r="K453">
        <v>1777</v>
      </c>
      <c r="L453">
        <f t="shared" si="23"/>
        <v>7641.0999999999995</v>
      </c>
      <c r="M453" s="5" t="s">
        <v>3798</v>
      </c>
      <c r="N453" s="5" t="s">
        <v>3799</v>
      </c>
      <c r="O453" s="5" t="s">
        <v>3800</v>
      </c>
    </row>
    <row r="454" spans="1:15">
      <c r="A454" s="5" t="s">
        <v>3805</v>
      </c>
      <c r="B454" s="5" t="s">
        <v>3806</v>
      </c>
      <c r="C454" s="5" t="s">
        <v>13096</v>
      </c>
      <c r="D454">
        <v>12490</v>
      </c>
      <c r="E454">
        <v>15990</v>
      </c>
      <c r="F454" t="str">
        <f t="shared" si="21"/>
        <v>&gt; ₹500</v>
      </c>
      <c r="G454" s="4">
        <f t="shared" si="22"/>
        <v>935510940</v>
      </c>
      <c r="H454" t="str">
        <f>IF(Table2_3[[#This Row],[Discount Percentage]]&gt;=0.5, "Yes", "No")</f>
        <v>No</v>
      </c>
      <c r="I454">
        <v>0.22</v>
      </c>
      <c r="J454">
        <v>4.2</v>
      </c>
      <c r="K454">
        <v>58506</v>
      </c>
      <c r="L454">
        <f t="shared" si="23"/>
        <v>245725.2</v>
      </c>
      <c r="M454" s="5" t="s">
        <v>3808</v>
      </c>
      <c r="N454" s="5" t="s">
        <v>3809</v>
      </c>
      <c r="O454" s="5" t="s">
        <v>3810</v>
      </c>
    </row>
    <row r="455" spans="1:15">
      <c r="A455" s="5" t="s">
        <v>3815</v>
      </c>
      <c r="B455" s="5" t="s">
        <v>3816</v>
      </c>
      <c r="C455" s="5" t="s">
        <v>13096</v>
      </c>
      <c r="D455">
        <v>17999</v>
      </c>
      <c r="E455">
        <v>21990</v>
      </c>
      <c r="F455" t="str">
        <f t="shared" si="21"/>
        <v>&gt; ₹500</v>
      </c>
      <c r="G455" s="4">
        <f t="shared" si="22"/>
        <v>469486500</v>
      </c>
      <c r="H455" t="str">
        <f>IF(Table2_3[[#This Row],[Discount Percentage]]&gt;=0.5, "Yes", "No")</f>
        <v>No</v>
      </c>
      <c r="I455">
        <v>0.18</v>
      </c>
      <c r="J455">
        <v>4</v>
      </c>
      <c r="K455">
        <v>21350</v>
      </c>
      <c r="L455">
        <f t="shared" si="23"/>
        <v>85400</v>
      </c>
      <c r="M455" s="5" t="s">
        <v>3224</v>
      </c>
      <c r="N455" s="5" t="s">
        <v>3225</v>
      </c>
      <c r="O455" s="5" t="s">
        <v>3226</v>
      </c>
    </row>
    <row r="456" spans="1:15">
      <c r="A456" s="5" t="s">
        <v>124</v>
      </c>
      <c r="B456" s="5" t="s">
        <v>125</v>
      </c>
      <c r="C456" s="5" t="s">
        <v>13075</v>
      </c>
      <c r="D456">
        <v>350</v>
      </c>
      <c r="E456">
        <v>899</v>
      </c>
      <c r="F456" t="str">
        <f t="shared" si="21"/>
        <v>&gt; ₹500</v>
      </c>
      <c r="G456" s="4">
        <f t="shared" si="22"/>
        <v>2034437</v>
      </c>
      <c r="H456" t="str">
        <f>IF(Table2_3[[#This Row],[Discount Percentage]]&gt;=0.5, "Yes", "No")</f>
        <v>Yes</v>
      </c>
      <c r="I456">
        <v>0.61</v>
      </c>
      <c r="J456">
        <v>4.2</v>
      </c>
      <c r="K456">
        <v>2263</v>
      </c>
      <c r="L456">
        <f t="shared" si="23"/>
        <v>9504.6</v>
      </c>
      <c r="M456" s="5" t="s">
        <v>127</v>
      </c>
      <c r="N456" s="5" t="s">
        <v>128</v>
      </c>
      <c r="O456" s="5" t="s">
        <v>129</v>
      </c>
    </row>
    <row r="457" spans="1:15">
      <c r="A457" s="5" t="s">
        <v>3821</v>
      </c>
      <c r="B457" s="5" t="s">
        <v>3822</v>
      </c>
      <c r="C457" s="5" t="s">
        <v>13098</v>
      </c>
      <c r="D457">
        <v>1399</v>
      </c>
      <c r="E457">
        <v>1630</v>
      </c>
      <c r="F457" t="str">
        <f t="shared" si="21"/>
        <v>&gt; ₹500</v>
      </c>
      <c r="G457" s="4">
        <f t="shared" si="22"/>
        <v>15286140</v>
      </c>
      <c r="H457" t="str">
        <f>IF(Table2_3[[#This Row],[Discount Percentage]]&gt;=0.5, "Yes", "No")</f>
        <v>No</v>
      </c>
      <c r="I457">
        <v>0.14000000000000001</v>
      </c>
      <c r="J457">
        <v>4</v>
      </c>
      <c r="K457">
        <v>9378</v>
      </c>
      <c r="L457">
        <f t="shared" si="23"/>
        <v>37512</v>
      </c>
      <c r="M457" s="5" t="s">
        <v>3824</v>
      </c>
      <c r="N457" s="5" t="s">
        <v>3825</v>
      </c>
      <c r="O457" s="5" t="s">
        <v>3826</v>
      </c>
    </row>
    <row r="458" spans="1:15">
      <c r="A458" s="5" t="s">
        <v>134</v>
      </c>
      <c r="B458" s="5" t="s">
        <v>135</v>
      </c>
      <c r="C458" s="5" t="s">
        <v>13075</v>
      </c>
      <c r="D458">
        <v>159</v>
      </c>
      <c r="E458">
        <v>399</v>
      </c>
      <c r="F458" t="str">
        <f t="shared" si="21"/>
        <v>₹200–₹500</v>
      </c>
      <c r="G458" s="4">
        <f t="shared" si="22"/>
        <v>1902432</v>
      </c>
      <c r="H458" t="str">
        <f>IF(Table2_3[[#This Row],[Discount Percentage]]&gt;=0.5, "Yes", "No")</f>
        <v>Yes</v>
      </c>
      <c r="I458">
        <v>0.6</v>
      </c>
      <c r="J458">
        <v>4.0999999999999996</v>
      </c>
      <c r="K458">
        <v>4768</v>
      </c>
      <c r="L458">
        <f t="shared" si="23"/>
        <v>19548.8</v>
      </c>
      <c r="M458" s="5" t="s">
        <v>136</v>
      </c>
      <c r="N458" s="5" t="s">
        <v>137</v>
      </c>
      <c r="O458" s="5" t="s">
        <v>138</v>
      </c>
    </row>
    <row r="459" spans="1:15">
      <c r="A459" s="5" t="s">
        <v>3833</v>
      </c>
      <c r="B459" s="5" t="s">
        <v>3834</v>
      </c>
      <c r="C459" s="5" t="s">
        <v>13094</v>
      </c>
      <c r="D459">
        <v>1499</v>
      </c>
      <c r="E459">
        <v>6990</v>
      </c>
      <c r="F459" t="str">
        <f t="shared" si="21"/>
        <v>&gt; ₹500</v>
      </c>
      <c r="G459" s="4">
        <f t="shared" si="22"/>
        <v>152354040</v>
      </c>
      <c r="H459" t="str">
        <f>IF(Table2_3[[#This Row],[Discount Percentage]]&gt;=0.5, "Yes", "No")</f>
        <v>Yes</v>
      </c>
      <c r="I459">
        <v>0.79</v>
      </c>
      <c r="J459">
        <v>3.9</v>
      </c>
      <c r="K459">
        <v>21796</v>
      </c>
      <c r="L459">
        <f t="shared" si="23"/>
        <v>85004.4</v>
      </c>
      <c r="M459" s="5" t="s">
        <v>3043</v>
      </c>
      <c r="N459" s="5" t="s">
        <v>3044</v>
      </c>
      <c r="O459" s="5" t="s">
        <v>3045</v>
      </c>
    </row>
    <row r="460" spans="1:15">
      <c r="A460" s="5" t="s">
        <v>3837</v>
      </c>
      <c r="B460" s="5" t="s">
        <v>3838</v>
      </c>
      <c r="C460" s="5" t="s">
        <v>13094</v>
      </c>
      <c r="D460">
        <v>1999</v>
      </c>
      <c r="E460">
        <v>7990</v>
      </c>
      <c r="F460" t="str">
        <f t="shared" si="21"/>
        <v>&gt; ₹500</v>
      </c>
      <c r="G460" s="4">
        <f t="shared" si="22"/>
        <v>142485670</v>
      </c>
      <c r="H460" t="str">
        <f>IF(Table2_3[[#This Row],[Discount Percentage]]&gt;=0.5, "Yes", "No")</f>
        <v>Yes</v>
      </c>
      <c r="I460">
        <v>0.75</v>
      </c>
      <c r="J460">
        <v>3.8</v>
      </c>
      <c r="K460">
        <v>17833</v>
      </c>
      <c r="L460">
        <f t="shared" si="23"/>
        <v>67765.399999999994</v>
      </c>
      <c r="M460" s="5" t="s">
        <v>2956</v>
      </c>
      <c r="N460" s="5" t="s">
        <v>2957</v>
      </c>
      <c r="O460" s="5" t="s">
        <v>2958</v>
      </c>
    </row>
    <row r="461" spans="1:15">
      <c r="A461" s="5" t="s">
        <v>3841</v>
      </c>
      <c r="B461" s="5" t="s">
        <v>3842</v>
      </c>
      <c r="C461" s="5" t="s">
        <v>13109</v>
      </c>
      <c r="D461">
        <v>999</v>
      </c>
      <c r="E461">
        <v>2899</v>
      </c>
      <c r="F461" t="str">
        <f t="shared" si="21"/>
        <v>&gt; ₹500</v>
      </c>
      <c r="G461" s="4">
        <f t="shared" si="22"/>
        <v>22551321</v>
      </c>
      <c r="H461" t="str">
        <f>IF(Table2_3[[#This Row],[Discount Percentage]]&gt;=0.5, "Yes", "No")</f>
        <v>Yes</v>
      </c>
      <c r="I461">
        <v>0.66</v>
      </c>
      <c r="J461">
        <v>4.7</v>
      </c>
      <c r="K461">
        <v>7779</v>
      </c>
      <c r="L461">
        <f t="shared" si="23"/>
        <v>36561.300000000003</v>
      </c>
      <c r="M461" s="5" t="s">
        <v>3844</v>
      </c>
      <c r="N461" s="5" t="s">
        <v>3845</v>
      </c>
      <c r="O461" s="5" t="s">
        <v>3846</v>
      </c>
    </row>
    <row r="462" spans="1:15">
      <c r="A462" s="5" t="s">
        <v>3851</v>
      </c>
      <c r="B462" s="5" t="s">
        <v>3852</v>
      </c>
      <c r="C462" s="5" t="s">
        <v>13110</v>
      </c>
      <c r="D462">
        <v>2099</v>
      </c>
      <c r="E462">
        <v>5999</v>
      </c>
      <c r="F462" t="str">
        <f t="shared" si="21"/>
        <v>&gt; ₹500</v>
      </c>
      <c r="G462" s="4">
        <f t="shared" si="22"/>
        <v>102756871</v>
      </c>
      <c r="H462" t="str">
        <f>IF(Table2_3[[#This Row],[Discount Percentage]]&gt;=0.5, "Yes", "No")</f>
        <v>Yes</v>
      </c>
      <c r="I462">
        <v>0.65</v>
      </c>
      <c r="J462">
        <v>4.3</v>
      </c>
      <c r="K462">
        <v>17129</v>
      </c>
      <c r="L462">
        <f t="shared" si="23"/>
        <v>73654.7</v>
      </c>
      <c r="M462" s="5" t="s">
        <v>3855</v>
      </c>
      <c r="N462" s="5" t="s">
        <v>3856</v>
      </c>
      <c r="O462" s="5" t="s">
        <v>3857</v>
      </c>
    </row>
    <row r="463" spans="1:15">
      <c r="A463" s="5" t="s">
        <v>3862</v>
      </c>
      <c r="B463" s="5" t="s">
        <v>3863</v>
      </c>
      <c r="C463" s="5" t="s">
        <v>13100</v>
      </c>
      <c r="D463">
        <v>337</v>
      </c>
      <c r="E463">
        <v>699</v>
      </c>
      <c r="F463" t="str">
        <f t="shared" si="21"/>
        <v>&gt; ₹500</v>
      </c>
      <c r="G463" s="4">
        <f t="shared" si="22"/>
        <v>3473331</v>
      </c>
      <c r="H463" t="str">
        <f>IF(Table2_3[[#This Row],[Discount Percentage]]&gt;=0.5, "Yes", "No")</f>
        <v>Yes</v>
      </c>
      <c r="I463">
        <v>0.52</v>
      </c>
      <c r="J463">
        <v>4.2</v>
      </c>
      <c r="K463">
        <v>4969</v>
      </c>
      <c r="L463">
        <f t="shared" si="23"/>
        <v>20869.8</v>
      </c>
      <c r="M463" s="5" t="s">
        <v>3865</v>
      </c>
      <c r="N463" s="5" t="s">
        <v>3866</v>
      </c>
      <c r="O463" s="5" t="s">
        <v>3867</v>
      </c>
    </row>
    <row r="464" spans="1:15">
      <c r="A464" s="5" t="s">
        <v>3872</v>
      </c>
      <c r="B464" s="5" t="s">
        <v>3873</v>
      </c>
      <c r="C464" s="5" t="s">
        <v>13094</v>
      </c>
      <c r="D464">
        <v>2999</v>
      </c>
      <c r="E464">
        <v>7990</v>
      </c>
      <c r="F464" t="str">
        <f t="shared" si="21"/>
        <v>&gt; ₹500</v>
      </c>
      <c r="G464" s="4">
        <f t="shared" si="22"/>
        <v>1230460</v>
      </c>
      <c r="H464" t="str">
        <f>IF(Table2_3[[#This Row],[Discount Percentage]]&gt;=0.5, "Yes", "No")</f>
        <v>Yes</v>
      </c>
      <c r="I464">
        <v>0.62</v>
      </c>
      <c r="J464">
        <v>4.0999999999999996</v>
      </c>
      <c r="K464">
        <v>154</v>
      </c>
      <c r="L464">
        <f t="shared" si="23"/>
        <v>631.4</v>
      </c>
      <c r="M464" s="5" t="s">
        <v>3875</v>
      </c>
      <c r="N464" s="5" t="s">
        <v>3876</v>
      </c>
      <c r="O464" s="5" t="s">
        <v>3877</v>
      </c>
    </row>
    <row r="465" spans="1:15">
      <c r="A465" s="5" t="s">
        <v>3881</v>
      </c>
      <c r="B465" s="5" t="s">
        <v>3882</v>
      </c>
      <c r="C465" s="5" t="s">
        <v>13094</v>
      </c>
      <c r="D465">
        <v>1299</v>
      </c>
      <c r="E465">
        <v>5999</v>
      </c>
      <c r="F465" t="str">
        <f t="shared" si="21"/>
        <v>&gt; ₹500</v>
      </c>
      <c r="G465" s="4">
        <f t="shared" si="22"/>
        <v>26485585</v>
      </c>
      <c r="H465" t="str">
        <f>IF(Table2_3[[#This Row],[Discount Percentage]]&gt;=0.5, "Yes", "No")</f>
        <v>Yes</v>
      </c>
      <c r="I465">
        <v>0.78</v>
      </c>
      <c r="J465">
        <v>3.3</v>
      </c>
      <c r="K465">
        <v>4415</v>
      </c>
      <c r="L465">
        <f t="shared" si="23"/>
        <v>14569.5</v>
      </c>
      <c r="M465" s="5" t="s">
        <v>3884</v>
      </c>
      <c r="N465" s="5" t="s">
        <v>3885</v>
      </c>
      <c r="O465" s="5" t="s">
        <v>3886</v>
      </c>
    </row>
    <row r="466" spans="1:15">
      <c r="A466" s="5" t="s">
        <v>143</v>
      </c>
      <c r="B466" s="5" t="s">
        <v>144</v>
      </c>
      <c r="C466" s="5" t="s">
        <v>13075</v>
      </c>
      <c r="D466">
        <v>349</v>
      </c>
      <c r="E466">
        <v>399</v>
      </c>
      <c r="F466" t="str">
        <f t="shared" si="21"/>
        <v>₹200–₹500</v>
      </c>
      <c r="G466" s="4">
        <f t="shared" si="22"/>
        <v>7484043</v>
      </c>
      <c r="H466" t="str">
        <f>IF(Table2_3[[#This Row],[Discount Percentage]]&gt;=0.5, "Yes", "No")</f>
        <v>No</v>
      </c>
      <c r="I466">
        <v>0.13</v>
      </c>
      <c r="J466">
        <v>4.4000000000000004</v>
      </c>
      <c r="K466">
        <v>18757</v>
      </c>
      <c r="L466">
        <f t="shared" si="23"/>
        <v>82530.8</v>
      </c>
      <c r="M466" s="5" t="s">
        <v>146</v>
      </c>
      <c r="N466" s="5" t="s">
        <v>147</v>
      </c>
      <c r="O466" s="5" t="s">
        <v>148</v>
      </c>
    </row>
    <row r="467" spans="1:15">
      <c r="A467" s="5" t="s">
        <v>3894</v>
      </c>
      <c r="B467" s="5" t="s">
        <v>3895</v>
      </c>
      <c r="C467" s="5" t="s">
        <v>13096</v>
      </c>
      <c r="D467">
        <v>16499</v>
      </c>
      <c r="E467">
        <v>20990</v>
      </c>
      <c r="F467" t="str">
        <f t="shared" si="21"/>
        <v>&gt; ₹500</v>
      </c>
      <c r="G467" s="4">
        <f t="shared" si="22"/>
        <v>448136500</v>
      </c>
      <c r="H467" t="str">
        <f>IF(Table2_3[[#This Row],[Discount Percentage]]&gt;=0.5, "Yes", "No")</f>
        <v>No</v>
      </c>
      <c r="I467">
        <v>0.21</v>
      </c>
      <c r="J467">
        <v>4</v>
      </c>
      <c r="K467">
        <v>21350</v>
      </c>
      <c r="L467">
        <f t="shared" si="23"/>
        <v>85400</v>
      </c>
      <c r="M467" s="5" t="s">
        <v>3224</v>
      </c>
      <c r="N467" s="5" t="s">
        <v>3225</v>
      </c>
      <c r="O467" s="5" t="s">
        <v>3226</v>
      </c>
    </row>
    <row r="468" spans="1:15">
      <c r="A468" s="5" t="s">
        <v>3898</v>
      </c>
      <c r="B468" s="5" t="s">
        <v>3899</v>
      </c>
      <c r="C468" s="5" t="s">
        <v>13099</v>
      </c>
      <c r="D468">
        <v>499</v>
      </c>
      <c r="E468">
        <v>499</v>
      </c>
      <c r="F468" t="str">
        <f t="shared" si="21"/>
        <v>₹200–₹500</v>
      </c>
      <c r="G468" s="4">
        <f t="shared" si="22"/>
        <v>15737961</v>
      </c>
      <c r="H468" t="str">
        <f>IF(Table2_3[[#This Row],[Discount Percentage]]&gt;=0.5, "Yes", "No")</f>
        <v>No</v>
      </c>
      <c r="I468">
        <v>0</v>
      </c>
      <c r="J468">
        <v>4.2</v>
      </c>
      <c r="K468">
        <v>31539</v>
      </c>
      <c r="L468">
        <f t="shared" si="23"/>
        <v>132463.80000000002</v>
      </c>
      <c r="M468" s="5" t="s">
        <v>3901</v>
      </c>
      <c r="N468" s="5" t="s">
        <v>3902</v>
      </c>
      <c r="O468" s="5" t="s">
        <v>3903</v>
      </c>
    </row>
    <row r="469" spans="1:15">
      <c r="A469" s="5" t="s">
        <v>189</v>
      </c>
      <c r="B469" s="5" t="s">
        <v>190</v>
      </c>
      <c r="C469" s="5" t="s">
        <v>13075</v>
      </c>
      <c r="D469">
        <v>970</v>
      </c>
      <c r="E469">
        <v>1799</v>
      </c>
      <c r="F469" t="str">
        <f t="shared" si="21"/>
        <v>&gt; ₹500</v>
      </c>
      <c r="G469" s="4">
        <f t="shared" si="22"/>
        <v>1466185</v>
      </c>
      <c r="H469" t="str">
        <f>IF(Table2_3[[#This Row],[Discount Percentage]]&gt;=0.5, "Yes", "No")</f>
        <v>No</v>
      </c>
      <c r="I469">
        <v>0.46</v>
      </c>
      <c r="J469">
        <v>4.5</v>
      </c>
      <c r="K469">
        <v>815</v>
      </c>
      <c r="L469">
        <f t="shared" si="23"/>
        <v>3667.5</v>
      </c>
      <c r="M469" s="5" t="s">
        <v>192</v>
      </c>
      <c r="N469" s="5" t="s">
        <v>193</v>
      </c>
      <c r="O469" s="5" t="s">
        <v>194</v>
      </c>
    </row>
    <row r="470" spans="1:15">
      <c r="A470" s="5" t="s">
        <v>3910</v>
      </c>
      <c r="B470" s="5" t="s">
        <v>3911</v>
      </c>
      <c r="C470" s="5" t="s">
        <v>13109</v>
      </c>
      <c r="D470">
        <v>999</v>
      </c>
      <c r="E470">
        <v>2899</v>
      </c>
      <c r="F470" t="str">
        <f t="shared" si="21"/>
        <v>&gt; ₹500</v>
      </c>
      <c r="G470" s="4">
        <f t="shared" si="22"/>
        <v>17767971</v>
      </c>
      <c r="H470" t="str">
        <f>IF(Table2_3[[#This Row],[Discount Percentage]]&gt;=0.5, "Yes", "No")</f>
        <v>Yes</v>
      </c>
      <c r="I470">
        <v>0.66</v>
      </c>
      <c r="J470">
        <v>4.5999999999999996</v>
      </c>
      <c r="K470">
        <v>6129</v>
      </c>
      <c r="L470">
        <f t="shared" si="23"/>
        <v>28193.399999999998</v>
      </c>
      <c r="M470" s="5" t="s">
        <v>3913</v>
      </c>
      <c r="N470" s="5" t="s">
        <v>3914</v>
      </c>
      <c r="O470" s="5" t="s">
        <v>3915</v>
      </c>
    </row>
    <row r="471" spans="1:15">
      <c r="A471" s="5" t="s">
        <v>3919</v>
      </c>
      <c r="B471" s="5" t="s">
        <v>3920</v>
      </c>
      <c r="C471" s="5" t="s">
        <v>13096</v>
      </c>
      <c r="D471">
        <v>10499</v>
      </c>
      <c r="E471">
        <v>13499</v>
      </c>
      <c r="F471" t="str">
        <f t="shared" si="21"/>
        <v>&gt; ₹500</v>
      </c>
      <c r="G471" s="4">
        <f t="shared" si="22"/>
        <v>3833716</v>
      </c>
      <c r="H471" t="str">
        <f>IF(Table2_3[[#This Row],[Discount Percentage]]&gt;=0.5, "Yes", "No")</f>
        <v>No</v>
      </c>
      <c r="I471">
        <v>0.22</v>
      </c>
      <c r="J471">
        <v>4.2</v>
      </c>
      <c r="K471">
        <v>284</v>
      </c>
      <c r="L471">
        <f t="shared" si="23"/>
        <v>1192.8</v>
      </c>
      <c r="M471" s="5" t="s">
        <v>3064</v>
      </c>
      <c r="N471" s="5" t="s">
        <v>3065</v>
      </c>
      <c r="O471" s="5" t="s">
        <v>3066</v>
      </c>
    </row>
    <row r="472" spans="1:15">
      <c r="A472" s="5" t="s">
        <v>164</v>
      </c>
      <c r="B472" s="5" t="s">
        <v>165</v>
      </c>
      <c r="C472" s="5" t="s">
        <v>13075</v>
      </c>
      <c r="D472">
        <v>249</v>
      </c>
      <c r="E472">
        <v>399</v>
      </c>
      <c r="F472" t="str">
        <f t="shared" si="21"/>
        <v>₹200–₹500</v>
      </c>
      <c r="G472" s="4">
        <f t="shared" si="22"/>
        <v>17553606</v>
      </c>
      <c r="H472" t="str">
        <f>IF(Table2_3[[#This Row],[Discount Percentage]]&gt;=0.5, "Yes", "No")</f>
        <v>No</v>
      </c>
      <c r="I472">
        <v>0.38</v>
      </c>
      <c r="J472">
        <v>4</v>
      </c>
      <c r="K472">
        <v>43994</v>
      </c>
      <c r="L472">
        <f t="shared" si="23"/>
        <v>175976</v>
      </c>
      <c r="M472" s="5" t="s">
        <v>16</v>
      </c>
      <c r="N472" s="5" t="s">
        <v>17</v>
      </c>
      <c r="O472" s="5" t="s">
        <v>18</v>
      </c>
    </row>
    <row r="473" spans="1:15">
      <c r="A473" s="5" t="s">
        <v>3924</v>
      </c>
      <c r="B473" s="5" t="s">
        <v>3925</v>
      </c>
      <c r="C473" s="5" t="s">
        <v>13111</v>
      </c>
      <c r="D473">
        <v>251</v>
      </c>
      <c r="E473">
        <v>999</v>
      </c>
      <c r="F473" t="str">
        <f t="shared" si="21"/>
        <v>&gt; ₹500</v>
      </c>
      <c r="G473" s="4">
        <f t="shared" si="22"/>
        <v>3230766</v>
      </c>
      <c r="H473" t="str">
        <f>IF(Table2_3[[#This Row],[Discount Percentage]]&gt;=0.5, "Yes", "No")</f>
        <v>Yes</v>
      </c>
      <c r="I473">
        <v>0.75</v>
      </c>
      <c r="J473">
        <v>3.7</v>
      </c>
      <c r="K473">
        <v>3234</v>
      </c>
      <c r="L473">
        <f t="shared" si="23"/>
        <v>11965.800000000001</v>
      </c>
      <c r="M473" s="5" t="s">
        <v>3928</v>
      </c>
      <c r="N473" s="5" t="s">
        <v>3929</v>
      </c>
      <c r="O473" s="5" t="s">
        <v>3930</v>
      </c>
    </row>
    <row r="474" spans="1:15">
      <c r="A474" s="5" t="s">
        <v>169</v>
      </c>
      <c r="B474" s="5" t="s">
        <v>170</v>
      </c>
      <c r="C474" s="5" t="s">
        <v>13075</v>
      </c>
      <c r="D474">
        <v>199</v>
      </c>
      <c r="E474">
        <v>499</v>
      </c>
      <c r="F474" t="str">
        <f t="shared" si="21"/>
        <v>₹200–₹500</v>
      </c>
      <c r="G474" s="4">
        <f t="shared" si="22"/>
        <v>6509455</v>
      </c>
      <c r="H474" t="str">
        <f>IF(Table2_3[[#This Row],[Discount Percentage]]&gt;=0.5, "Yes", "No")</f>
        <v>Yes</v>
      </c>
      <c r="I474">
        <v>0.6</v>
      </c>
      <c r="J474">
        <v>4.0999999999999996</v>
      </c>
      <c r="K474">
        <v>13045</v>
      </c>
      <c r="L474">
        <f t="shared" si="23"/>
        <v>53484.499999999993</v>
      </c>
      <c r="M474" s="5" t="s">
        <v>3935</v>
      </c>
      <c r="N474" s="5" t="s">
        <v>3936</v>
      </c>
      <c r="O474" s="5" t="s">
        <v>3937</v>
      </c>
    </row>
    <row r="475" spans="1:15">
      <c r="A475" s="5" t="s">
        <v>3942</v>
      </c>
      <c r="B475" s="5" t="s">
        <v>3943</v>
      </c>
      <c r="C475" s="5" t="s">
        <v>13096</v>
      </c>
      <c r="D475">
        <v>6499</v>
      </c>
      <c r="E475">
        <v>7999</v>
      </c>
      <c r="F475" t="str">
        <f t="shared" si="21"/>
        <v>&gt; ₹500</v>
      </c>
      <c r="G475" s="4">
        <f t="shared" si="22"/>
        <v>2510342168</v>
      </c>
      <c r="H475" t="str">
        <f>IF(Table2_3[[#This Row],[Discount Percentage]]&gt;=0.5, "Yes", "No")</f>
        <v>No</v>
      </c>
      <c r="I475">
        <v>0.19</v>
      </c>
      <c r="J475">
        <v>4.0999999999999996</v>
      </c>
      <c r="K475">
        <v>313832</v>
      </c>
      <c r="L475">
        <f t="shared" si="23"/>
        <v>1286711.2</v>
      </c>
      <c r="M475" s="5" t="s">
        <v>3239</v>
      </c>
      <c r="N475" s="5" t="s">
        <v>3240</v>
      </c>
      <c r="O475" s="5" t="s">
        <v>3241</v>
      </c>
    </row>
    <row r="476" spans="1:15">
      <c r="A476" s="5" t="s">
        <v>3947</v>
      </c>
      <c r="B476" s="5" t="s">
        <v>3948</v>
      </c>
      <c r="C476" s="5" t="s">
        <v>13094</v>
      </c>
      <c r="D476">
        <v>2999</v>
      </c>
      <c r="E476">
        <v>9999</v>
      </c>
      <c r="F476" t="str">
        <f t="shared" si="21"/>
        <v>&gt; ₹500</v>
      </c>
      <c r="G476" s="4">
        <f t="shared" si="22"/>
        <v>208769121</v>
      </c>
      <c r="H476" t="str">
        <f>IF(Table2_3[[#This Row],[Discount Percentage]]&gt;=0.5, "Yes", "No")</f>
        <v>Yes</v>
      </c>
      <c r="I476">
        <v>0.7</v>
      </c>
      <c r="J476">
        <v>4.2</v>
      </c>
      <c r="K476">
        <v>20879</v>
      </c>
      <c r="L476">
        <f t="shared" si="23"/>
        <v>87691.8</v>
      </c>
      <c r="M476" s="5" t="s">
        <v>3950</v>
      </c>
      <c r="N476" s="5" t="s">
        <v>3951</v>
      </c>
      <c r="O476" s="5" t="s">
        <v>3952</v>
      </c>
    </row>
    <row r="477" spans="1:15">
      <c r="A477" s="5" t="s">
        <v>3957</v>
      </c>
      <c r="B477" s="5" t="s">
        <v>3958</v>
      </c>
      <c r="C477" s="5" t="s">
        <v>13112</v>
      </c>
      <c r="D477">
        <v>279</v>
      </c>
      <c r="E477">
        <v>1499</v>
      </c>
      <c r="F477" t="str">
        <f t="shared" si="21"/>
        <v>&gt; ₹500</v>
      </c>
      <c r="G477" s="4">
        <f t="shared" si="22"/>
        <v>3966354</v>
      </c>
      <c r="H477" t="str">
        <f>IF(Table2_3[[#This Row],[Discount Percentage]]&gt;=0.5, "Yes", "No")</f>
        <v>Yes</v>
      </c>
      <c r="I477">
        <v>0.81</v>
      </c>
      <c r="J477">
        <v>4.2</v>
      </c>
      <c r="K477">
        <v>2646</v>
      </c>
      <c r="L477">
        <f t="shared" si="23"/>
        <v>11113.2</v>
      </c>
      <c r="M477" s="5" t="s">
        <v>3961</v>
      </c>
      <c r="N477" s="5" t="s">
        <v>3962</v>
      </c>
      <c r="O477" s="5" t="s">
        <v>3963</v>
      </c>
    </row>
    <row r="478" spans="1:15">
      <c r="A478" s="5" t="s">
        <v>3968</v>
      </c>
      <c r="B478" s="5" t="s">
        <v>3969</v>
      </c>
      <c r="C478" s="5" t="s">
        <v>13106</v>
      </c>
      <c r="D478">
        <v>269</v>
      </c>
      <c r="E478">
        <v>1499</v>
      </c>
      <c r="F478" t="str">
        <f t="shared" si="21"/>
        <v>&gt; ₹500</v>
      </c>
      <c r="G478" s="4">
        <f t="shared" si="22"/>
        <v>43438022</v>
      </c>
      <c r="H478" t="str">
        <f>IF(Table2_3[[#This Row],[Discount Percentage]]&gt;=0.5, "Yes", "No")</f>
        <v>Yes</v>
      </c>
      <c r="I478">
        <v>0.82</v>
      </c>
      <c r="J478">
        <v>4.5</v>
      </c>
      <c r="K478">
        <v>28978</v>
      </c>
      <c r="L478">
        <f t="shared" si="23"/>
        <v>130401</v>
      </c>
      <c r="M478" s="5" t="s">
        <v>3971</v>
      </c>
      <c r="N478" s="5" t="s">
        <v>3972</v>
      </c>
      <c r="O478" s="5" t="s">
        <v>3973</v>
      </c>
    </row>
    <row r="479" spans="1:15">
      <c r="A479" s="5" t="s">
        <v>3978</v>
      </c>
      <c r="B479" s="5" t="s">
        <v>3979</v>
      </c>
      <c r="C479" s="5" t="s">
        <v>13096</v>
      </c>
      <c r="D479">
        <v>8999</v>
      </c>
      <c r="E479">
        <v>13499</v>
      </c>
      <c r="F479" t="str">
        <f t="shared" si="21"/>
        <v>&gt; ₹500</v>
      </c>
      <c r="G479" s="4">
        <f t="shared" si="22"/>
        <v>42454355</v>
      </c>
      <c r="H479" t="str">
        <f>IF(Table2_3[[#This Row],[Discount Percentage]]&gt;=0.5, "Yes", "No")</f>
        <v>No</v>
      </c>
      <c r="I479">
        <v>0.33</v>
      </c>
      <c r="J479">
        <v>3.8</v>
      </c>
      <c r="K479">
        <v>3145</v>
      </c>
      <c r="L479">
        <f t="shared" si="23"/>
        <v>11951</v>
      </c>
      <c r="M479" s="5" t="s">
        <v>3981</v>
      </c>
      <c r="N479" s="5" t="s">
        <v>3982</v>
      </c>
      <c r="O479" s="5" t="s">
        <v>3983</v>
      </c>
    </row>
    <row r="480" spans="1:15">
      <c r="A480" s="5" t="s">
        <v>219</v>
      </c>
      <c r="B480" s="5" t="s">
        <v>220</v>
      </c>
      <c r="C480" s="5" t="s">
        <v>13075</v>
      </c>
      <c r="D480">
        <v>59</v>
      </c>
      <c r="E480">
        <v>199</v>
      </c>
      <c r="F480" t="str">
        <f t="shared" si="21"/>
        <v>&lt; ₹200</v>
      </c>
      <c r="G480" s="4">
        <f t="shared" si="22"/>
        <v>1866023</v>
      </c>
      <c r="H480" t="str">
        <f>IF(Table2_3[[#This Row],[Discount Percentage]]&gt;=0.5, "Yes", "No")</f>
        <v>Yes</v>
      </c>
      <c r="I480">
        <v>0.7</v>
      </c>
      <c r="J480">
        <v>4</v>
      </c>
      <c r="K480">
        <v>9377</v>
      </c>
      <c r="L480">
        <f t="shared" si="23"/>
        <v>37508</v>
      </c>
      <c r="M480" s="5" t="s">
        <v>222</v>
      </c>
      <c r="N480" s="5" t="s">
        <v>223</v>
      </c>
      <c r="O480" s="5" t="s">
        <v>224</v>
      </c>
    </row>
    <row r="481" spans="1:15">
      <c r="A481" s="5" t="s">
        <v>3990</v>
      </c>
      <c r="B481" s="5" t="s">
        <v>3991</v>
      </c>
      <c r="C481" s="5" t="s">
        <v>13099</v>
      </c>
      <c r="D481">
        <v>599</v>
      </c>
      <c r="E481">
        <v>1299</v>
      </c>
      <c r="F481" t="str">
        <f t="shared" si="21"/>
        <v>&gt; ₹500</v>
      </c>
      <c r="G481" s="4">
        <f t="shared" si="22"/>
        <v>250173111</v>
      </c>
      <c r="H481" t="str">
        <f>IF(Table2_3[[#This Row],[Discount Percentage]]&gt;=0.5, "Yes", "No")</f>
        <v>Yes</v>
      </c>
      <c r="I481">
        <v>0.54</v>
      </c>
      <c r="J481">
        <v>4.0999999999999996</v>
      </c>
      <c r="K481">
        <v>192589</v>
      </c>
      <c r="L481">
        <f t="shared" si="23"/>
        <v>789614.89999999991</v>
      </c>
      <c r="M481" s="5" t="s">
        <v>3054</v>
      </c>
      <c r="N481" s="5" t="s">
        <v>3055</v>
      </c>
      <c r="O481" s="5" t="s">
        <v>3056</v>
      </c>
    </row>
    <row r="482" spans="1:15">
      <c r="A482" s="5" t="s">
        <v>3995</v>
      </c>
      <c r="B482" s="5" t="s">
        <v>3996</v>
      </c>
      <c r="C482" s="5" t="s">
        <v>13110</v>
      </c>
      <c r="D482">
        <v>349</v>
      </c>
      <c r="E482">
        <v>999</v>
      </c>
      <c r="F482" t="str">
        <f t="shared" si="21"/>
        <v>&gt; ₹500</v>
      </c>
      <c r="G482" s="4">
        <f t="shared" si="22"/>
        <v>16540443</v>
      </c>
      <c r="H482" t="str">
        <f>IF(Table2_3[[#This Row],[Discount Percentage]]&gt;=0.5, "Yes", "No")</f>
        <v>Yes</v>
      </c>
      <c r="I482">
        <v>0.65</v>
      </c>
      <c r="J482">
        <v>3.8</v>
      </c>
      <c r="K482">
        <v>16557</v>
      </c>
      <c r="L482">
        <f t="shared" si="23"/>
        <v>62916.6</v>
      </c>
      <c r="M482" s="5" t="s">
        <v>3998</v>
      </c>
      <c r="N482" s="5" t="s">
        <v>3999</v>
      </c>
      <c r="O482" s="5" t="s">
        <v>4000</v>
      </c>
    </row>
    <row r="483" spans="1:15">
      <c r="A483" s="5" t="s">
        <v>4005</v>
      </c>
      <c r="B483" s="5" t="s">
        <v>3448</v>
      </c>
      <c r="C483" s="5" t="s">
        <v>13096</v>
      </c>
      <c r="D483">
        <v>13999</v>
      </c>
      <c r="E483">
        <v>19499</v>
      </c>
      <c r="F483" t="str">
        <f t="shared" si="21"/>
        <v>&gt; ₹500</v>
      </c>
      <c r="G483" s="4">
        <f t="shared" si="22"/>
        <v>370442002</v>
      </c>
      <c r="H483" t="str">
        <f>IF(Table2_3[[#This Row],[Discount Percentage]]&gt;=0.5, "Yes", "No")</f>
        <v>No</v>
      </c>
      <c r="I483">
        <v>0.28000000000000003</v>
      </c>
      <c r="J483">
        <v>4.0999999999999996</v>
      </c>
      <c r="K483">
        <v>18998</v>
      </c>
      <c r="L483">
        <f t="shared" si="23"/>
        <v>77891.799999999988</v>
      </c>
      <c r="M483" s="5" t="s">
        <v>3195</v>
      </c>
      <c r="N483" s="5" t="s">
        <v>3196</v>
      </c>
      <c r="O483" s="5" t="s">
        <v>3197</v>
      </c>
    </row>
    <row r="484" spans="1:15">
      <c r="A484" s="5" t="s">
        <v>4007</v>
      </c>
      <c r="B484" s="5" t="s">
        <v>4008</v>
      </c>
      <c r="C484" s="5" t="s">
        <v>13110</v>
      </c>
      <c r="D484">
        <v>349</v>
      </c>
      <c r="E484">
        <v>999</v>
      </c>
      <c r="F484" t="str">
        <f t="shared" si="21"/>
        <v>&gt; ₹500</v>
      </c>
      <c r="G484" s="4">
        <f t="shared" si="22"/>
        <v>16540443</v>
      </c>
      <c r="H484" t="str">
        <f>IF(Table2_3[[#This Row],[Discount Percentage]]&gt;=0.5, "Yes", "No")</f>
        <v>Yes</v>
      </c>
      <c r="I484">
        <v>0.65</v>
      </c>
      <c r="J484">
        <v>3.8</v>
      </c>
      <c r="K484">
        <v>16557</v>
      </c>
      <c r="L484">
        <f t="shared" si="23"/>
        <v>62916.6</v>
      </c>
      <c r="M484" s="5" t="s">
        <v>3998</v>
      </c>
      <c r="N484" s="5" t="s">
        <v>3999</v>
      </c>
      <c r="O484" s="5" t="s">
        <v>4000</v>
      </c>
    </row>
    <row r="485" spans="1:15">
      <c r="A485" s="5" t="s">
        <v>4012</v>
      </c>
      <c r="B485" s="5" t="s">
        <v>4013</v>
      </c>
      <c r="C485" s="5" t="s">
        <v>13102</v>
      </c>
      <c r="D485">
        <v>499</v>
      </c>
      <c r="E485">
        <v>599</v>
      </c>
      <c r="F485" t="str">
        <f t="shared" si="21"/>
        <v>&gt; ₹500</v>
      </c>
      <c r="G485" s="4">
        <f t="shared" si="22"/>
        <v>13127684</v>
      </c>
      <c r="H485" t="str">
        <f>IF(Table2_3[[#This Row],[Discount Percentage]]&gt;=0.5, "Yes", "No")</f>
        <v>No</v>
      </c>
      <c r="I485">
        <v>0.17</v>
      </c>
      <c r="J485">
        <v>4.2</v>
      </c>
      <c r="K485">
        <v>21916</v>
      </c>
      <c r="L485">
        <f t="shared" si="23"/>
        <v>92047.2</v>
      </c>
      <c r="M485" s="5" t="s">
        <v>4015</v>
      </c>
      <c r="N485" s="5" t="s">
        <v>4016</v>
      </c>
      <c r="O485" s="5" t="s">
        <v>4017</v>
      </c>
    </row>
    <row r="486" spans="1:15">
      <c r="A486" s="5" t="s">
        <v>4022</v>
      </c>
      <c r="B486" s="5" t="s">
        <v>3207</v>
      </c>
      <c r="C486" s="5" t="s">
        <v>13094</v>
      </c>
      <c r="D486">
        <v>2199</v>
      </c>
      <c r="E486">
        <v>9999</v>
      </c>
      <c r="F486" t="str">
        <f t="shared" si="21"/>
        <v>&gt; ₹500</v>
      </c>
      <c r="G486" s="4">
        <f t="shared" si="22"/>
        <v>294690528</v>
      </c>
      <c r="H486" t="str">
        <f>IF(Table2_3[[#This Row],[Discount Percentage]]&gt;=0.5, "Yes", "No")</f>
        <v>Yes</v>
      </c>
      <c r="I486">
        <v>0.78</v>
      </c>
      <c r="J486">
        <v>4.2</v>
      </c>
      <c r="K486">
        <v>29472</v>
      </c>
      <c r="L486">
        <f t="shared" si="23"/>
        <v>123782.40000000001</v>
      </c>
      <c r="M486" s="5" t="s">
        <v>3209</v>
      </c>
      <c r="N486" s="5" t="s">
        <v>3210</v>
      </c>
      <c r="O486" s="5" t="s">
        <v>3211</v>
      </c>
    </row>
    <row r="487" spans="1:15">
      <c r="A487" s="5" t="s">
        <v>4026</v>
      </c>
      <c r="B487" s="5" t="s">
        <v>4027</v>
      </c>
      <c r="C487" s="5" t="s">
        <v>13108</v>
      </c>
      <c r="D487">
        <v>95</v>
      </c>
      <c r="E487">
        <v>499</v>
      </c>
      <c r="F487" t="str">
        <f t="shared" si="21"/>
        <v>₹200–₹500</v>
      </c>
      <c r="G487" s="4">
        <f t="shared" si="22"/>
        <v>972551</v>
      </c>
      <c r="H487" t="str">
        <f>IF(Table2_3[[#This Row],[Discount Percentage]]&gt;=0.5, "Yes", "No")</f>
        <v>Yes</v>
      </c>
      <c r="I487">
        <v>0.81</v>
      </c>
      <c r="J487">
        <v>4.2</v>
      </c>
      <c r="K487">
        <v>1949</v>
      </c>
      <c r="L487">
        <f t="shared" si="23"/>
        <v>8185.8</v>
      </c>
      <c r="M487" s="5" t="s">
        <v>4029</v>
      </c>
      <c r="N487" s="5" t="s">
        <v>4030</v>
      </c>
      <c r="O487" s="5" t="s">
        <v>4031</v>
      </c>
    </row>
    <row r="488" spans="1:15">
      <c r="A488" s="5" t="s">
        <v>4036</v>
      </c>
      <c r="B488" s="5" t="s">
        <v>4037</v>
      </c>
      <c r="C488" s="5" t="s">
        <v>13075</v>
      </c>
      <c r="D488">
        <v>139</v>
      </c>
      <c r="E488">
        <v>249</v>
      </c>
      <c r="F488" t="str">
        <f t="shared" si="21"/>
        <v>₹200–₹500</v>
      </c>
      <c r="G488" s="4">
        <f t="shared" si="22"/>
        <v>2334873</v>
      </c>
      <c r="H488" t="str">
        <f>IF(Table2_3[[#This Row],[Discount Percentage]]&gt;=0.5, "Yes", "No")</f>
        <v>No</v>
      </c>
      <c r="I488">
        <v>0.44</v>
      </c>
      <c r="J488">
        <v>4</v>
      </c>
      <c r="K488">
        <v>9377</v>
      </c>
      <c r="L488">
        <f t="shared" si="23"/>
        <v>37508</v>
      </c>
      <c r="M488" s="5" t="s">
        <v>222</v>
      </c>
      <c r="N488" s="5" t="s">
        <v>223</v>
      </c>
      <c r="O488" s="5" t="s">
        <v>224</v>
      </c>
    </row>
    <row r="489" spans="1:15">
      <c r="A489" s="5" t="s">
        <v>4040</v>
      </c>
      <c r="B489" s="5" t="s">
        <v>4041</v>
      </c>
      <c r="C489" s="5" t="s">
        <v>13094</v>
      </c>
      <c r="D489">
        <v>4499</v>
      </c>
      <c r="E489">
        <v>7999</v>
      </c>
      <c r="F489" t="str">
        <f t="shared" si="21"/>
        <v>&gt; ₹500</v>
      </c>
      <c r="G489" s="4">
        <f t="shared" si="22"/>
        <v>295963</v>
      </c>
      <c r="H489" t="str">
        <f>IF(Table2_3[[#This Row],[Discount Percentage]]&gt;=0.5, "Yes", "No")</f>
        <v>No</v>
      </c>
      <c r="I489">
        <v>0.44</v>
      </c>
      <c r="J489">
        <v>3.5</v>
      </c>
      <c r="K489">
        <v>37</v>
      </c>
      <c r="L489">
        <f t="shared" si="23"/>
        <v>129.5</v>
      </c>
      <c r="M489" s="5" t="s">
        <v>4043</v>
      </c>
      <c r="N489" s="5" t="s">
        <v>4044</v>
      </c>
      <c r="O489" s="5" t="s">
        <v>4045</v>
      </c>
    </row>
    <row r="490" spans="1:15">
      <c r="A490" s="5" t="s">
        <v>4050</v>
      </c>
      <c r="B490" s="5" t="s">
        <v>4051</v>
      </c>
      <c r="C490" s="5" t="s">
        <v>13106</v>
      </c>
      <c r="D490">
        <v>89</v>
      </c>
      <c r="E490">
        <v>599</v>
      </c>
      <c r="F490" t="str">
        <f t="shared" si="21"/>
        <v>&gt; ₹500</v>
      </c>
      <c r="G490" s="4">
        <f t="shared" si="22"/>
        <v>1408249</v>
      </c>
      <c r="H490" t="str">
        <f>IF(Table2_3[[#This Row],[Discount Percentage]]&gt;=0.5, "Yes", "No")</f>
        <v>Yes</v>
      </c>
      <c r="I490">
        <v>0.85</v>
      </c>
      <c r="J490">
        <v>4.3</v>
      </c>
      <c r="K490">
        <v>2351</v>
      </c>
      <c r="L490">
        <f t="shared" si="23"/>
        <v>10109.299999999999</v>
      </c>
      <c r="M490" s="5" t="s">
        <v>4053</v>
      </c>
      <c r="N490" s="5" t="s">
        <v>4054</v>
      </c>
      <c r="O490" s="5" t="s">
        <v>4055</v>
      </c>
    </row>
    <row r="491" spans="1:15">
      <c r="A491" s="5" t="s">
        <v>4060</v>
      </c>
      <c r="B491" s="5" t="s">
        <v>4061</v>
      </c>
      <c r="C491" s="5" t="s">
        <v>13096</v>
      </c>
      <c r="D491">
        <v>15499</v>
      </c>
      <c r="E491">
        <v>20999</v>
      </c>
      <c r="F491" t="str">
        <f t="shared" si="21"/>
        <v>&gt; ₹500</v>
      </c>
      <c r="G491" s="4">
        <f t="shared" si="22"/>
        <v>404293747</v>
      </c>
      <c r="H491" t="str">
        <f>IF(Table2_3[[#This Row],[Discount Percentage]]&gt;=0.5, "Yes", "No")</f>
        <v>No</v>
      </c>
      <c r="I491">
        <v>0.26</v>
      </c>
      <c r="J491">
        <v>4.0999999999999996</v>
      </c>
      <c r="K491">
        <v>19253</v>
      </c>
      <c r="L491">
        <f t="shared" si="23"/>
        <v>78937.299999999988</v>
      </c>
      <c r="M491" s="5" t="s">
        <v>3291</v>
      </c>
      <c r="N491" s="5" t="s">
        <v>3292</v>
      </c>
      <c r="O491" s="5" t="s">
        <v>3293</v>
      </c>
    </row>
    <row r="492" spans="1:15">
      <c r="A492" s="5" t="s">
        <v>4063</v>
      </c>
      <c r="B492" s="5" t="s">
        <v>4064</v>
      </c>
      <c r="C492" s="5" t="s">
        <v>13096</v>
      </c>
      <c r="D492">
        <v>13999</v>
      </c>
      <c r="E492">
        <v>15999</v>
      </c>
      <c r="F492" t="str">
        <f t="shared" si="21"/>
        <v>&gt; ₹500</v>
      </c>
      <c r="G492" s="4">
        <f t="shared" si="22"/>
        <v>34877820</v>
      </c>
      <c r="H492" t="str">
        <f>IF(Table2_3[[#This Row],[Discount Percentage]]&gt;=0.5, "Yes", "No")</f>
        <v>No</v>
      </c>
      <c r="I492">
        <v>0.13</v>
      </c>
      <c r="J492">
        <v>3.9</v>
      </c>
      <c r="K492">
        <v>2180</v>
      </c>
      <c r="L492">
        <f t="shared" si="23"/>
        <v>8502</v>
      </c>
      <c r="M492" s="5" t="s">
        <v>4066</v>
      </c>
      <c r="N492" s="5" t="s">
        <v>4067</v>
      </c>
      <c r="O492" s="5" t="s">
        <v>4068</v>
      </c>
    </row>
    <row r="493" spans="1:15">
      <c r="A493" s="5" t="s">
        <v>4073</v>
      </c>
      <c r="B493" s="5" t="s">
        <v>4074</v>
      </c>
      <c r="C493" s="5" t="s">
        <v>13094</v>
      </c>
      <c r="D493">
        <v>1999</v>
      </c>
      <c r="E493">
        <v>4999</v>
      </c>
      <c r="F493" t="str">
        <f t="shared" si="21"/>
        <v>&gt; ₹500</v>
      </c>
      <c r="G493" s="4">
        <f t="shared" si="22"/>
        <v>37847429</v>
      </c>
      <c r="H493" t="str">
        <f>IF(Table2_3[[#This Row],[Discount Percentage]]&gt;=0.5, "Yes", "No")</f>
        <v>Yes</v>
      </c>
      <c r="I493">
        <v>0.6</v>
      </c>
      <c r="J493">
        <v>3.9</v>
      </c>
      <c r="K493">
        <v>7571</v>
      </c>
      <c r="L493">
        <f t="shared" si="23"/>
        <v>29526.899999999998</v>
      </c>
      <c r="M493" s="5" t="s">
        <v>4076</v>
      </c>
      <c r="N493" s="5" t="s">
        <v>4077</v>
      </c>
      <c r="O493" s="5" t="s">
        <v>4078</v>
      </c>
    </row>
    <row r="494" spans="1:15">
      <c r="A494" s="5" t="s">
        <v>4083</v>
      </c>
      <c r="B494" s="5" t="s">
        <v>4084</v>
      </c>
      <c r="C494" s="5" t="s">
        <v>13094</v>
      </c>
      <c r="D494">
        <v>1399</v>
      </c>
      <c r="E494">
        <v>5999</v>
      </c>
      <c r="F494" t="str">
        <f t="shared" si="21"/>
        <v>&gt; ₹500</v>
      </c>
      <c r="G494" s="4">
        <f t="shared" si="22"/>
        <v>26485585</v>
      </c>
      <c r="H494" t="str">
        <f>IF(Table2_3[[#This Row],[Discount Percentage]]&gt;=0.5, "Yes", "No")</f>
        <v>Yes</v>
      </c>
      <c r="I494">
        <v>0.77</v>
      </c>
      <c r="J494">
        <v>3.3</v>
      </c>
      <c r="K494">
        <v>4415</v>
      </c>
      <c r="L494">
        <f t="shared" si="23"/>
        <v>14569.5</v>
      </c>
      <c r="M494" s="5" t="s">
        <v>3884</v>
      </c>
      <c r="N494" s="5" t="s">
        <v>3885</v>
      </c>
      <c r="O494" s="5" t="s">
        <v>3886</v>
      </c>
    </row>
    <row r="495" spans="1:15">
      <c r="A495" s="5" t="s">
        <v>4088</v>
      </c>
      <c r="B495" s="5" t="s">
        <v>4089</v>
      </c>
      <c r="C495" s="5" t="s">
        <v>13101</v>
      </c>
      <c r="D495">
        <v>599</v>
      </c>
      <c r="E495">
        <v>999</v>
      </c>
      <c r="F495" t="str">
        <f t="shared" si="21"/>
        <v>&gt; ₹500</v>
      </c>
      <c r="G495" s="4">
        <f t="shared" si="22"/>
        <v>18635346</v>
      </c>
      <c r="H495" t="str">
        <f>IF(Table2_3[[#This Row],[Discount Percentage]]&gt;=0.5, "Yes", "No")</f>
        <v>No</v>
      </c>
      <c r="I495">
        <v>0.4</v>
      </c>
      <c r="J495">
        <v>4</v>
      </c>
      <c r="K495">
        <v>18654</v>
      </c>
      <c r="L495">
        <f t="shared" si="23"/>
        <v>74616</v>
      </c>
      <c r="M495" s="5" t="s">
        <v>4091</v>
      </c>
      <c r="N495" s="5" t="s">
        <v>4092</v>
      </c>
      <c r="O495" s="5" t="s">
        <v>4093</v>
      </c>
    </row>
    <row r="496" spans="1:15">
      <c r="A496" s="5" t="s">
        <v>4098</v>
      </c>
      <c r="B496" s="5" t="s">
        <v>4099</v>
      </c>
      <c r="C496" s="5" t="s">
        <v>13102</v>
      </c>
      <c r="D496">
        <v>199</v>
      </c>
      <c r="E496">
        <v>1099</v>
      </c>
      <c r="F496" t="str">
        <f t="shared" si="21"/>
        <v>&gt; ₹500</v>
      </c>
      <c r="G496" s="4">
        <f t="shared" si="22"/>
        <v>3513503</v>
      </c>
      <c r="H496" t="str">
        <f>IF(Table2_3[[#This Row],[Discount Percentage]]&gt;=0.5, "Yes", "No")</f>
        <v>Yes</v>
      </c>
      <c r="I496">
        <v>0.82</v>
      </c>
      <c r="J496">
        <v>4</v>
      </c>
      <c r="K496">
        <v>3197</v>
      </c>
      <c r="L496">
        <f t="shared" si="23"/>
        <v>12788</v>
      </c>
      <c r="M496" s="5" t="s">
        <v>4101</v>
      </c>
      <c r="N496" s="5" t="s">
        <v>4102</v>
      </c>
      <c r="O496" s="5" t="s">
        <v>4103</v>
      </c>
    </row>
    <row r="497" spans="1:15">
      <c r="A497" s="5" t="s">
        <v>4108</v>
      </c>
      <c r="B497" s="5" t="s">
        <v>4109</v>
      </c>
      <c r="C497" s="5" t="s">
        <v>13094</v>
      </c>
      <c r="D497">
        <v>1799</v>
      </c>
      <c r="E497">
        <v>6990</v>
      </c>
      <c r="F497" t="str">
        <f t="shared" si="21"/>
        <v>&gt; ₹500</v>
      </c>
      <c r="G497" s="4">
        <f t="shared" si="22"/>
        <v>187891200</v>
      </c>
      <c r="H497" t="str">
        <f>IF(Table2_3[[#This Row],[Discount Percentage]]&gt;=0.5, "Yes", "No")</f>
        <v>Yes</v>
      </c>
      <c r="I497">
        <v>0.74</v>
      </c>
      <c r="J497">
        <v>4</v>
      </c>
      <c r="K497">
        <v>26880</v>
      </c>
      <c r="L497">
        <f t="shared" si="23"/>
        <v>107520</v>
      </c>
      <c r="M497" s="5" t="s">
        <v>4111</v>
      </c>
      <c r="N497" s="5" t="s">
        <v>4112</v>
      </c>
      <c r="O497" s="5" t="s">
        <v>4113</v>
      </c>
    </row>
    <row r="498" spans="1:15">
      <c r="A498" s="5" t="s">
        <v>4118</v>
      </c>
      <c r="B498" s="5" t="s">
        <v>4119</v>
      </c>
      <c r="C498" s="5" t="s">
        <v>13094</v>
      </c>
      <c r="D498">
        <v>1499</v>
      </c>
      <c r="E498">
        <v>6990</v>
      </c>
      <c r="F498" t="str">
        <f t="shared" si="21"/>
        <v>&gt; ₹500</v>
      </c>
      <c r="G498" s="4">
        <f t="shared" si="22"/>
        <v>152354040</v>
      </c>
      <c r="H498" t="str">
        <f>IF(Table2_3[[#This Row],[Discount Percentage]]&gt;=0.5, "Yes", "No")</f>
        <v>Yes</v>
      </c>
      <c r="I498">
        <v>0.79</v>
      </c>
      <c r="J498">
        <v>3.9</v>
      </c>
      <c r="K498">
        <v>21796</v>
      </c>
      <c r="L498">
        <f t="shared" si="23"/>
        <v>85004.4</v>
      </c>
      <c r="M498" s="5" t="s">
        <v>3043</v>
      </c>
      <c r="N498" s="5" t="s">
        <v>3044</v>
      </c>
      <c r="O498" s="5" t="s">
        <v>3045</v>
      </c>
    </row>
    <row r="499" spans="1:15">
      <c r="A499" s="5" t="s">
        <v>4122</v>
      </c>
      <c r="B499" s="5" t="s">
        <v>4123</v>
      </c>
      <c r="C499" s="5" t="s">
        <v>13096</v>
      </c>
      <c r="D499">
        <v>20999</v>
      </c>
      <c r="E499">
        <v>29990</v>
      </c>
      <c r="F499" t="str">
        <f t="shared" si="21"/>
        <v>&gt; ₹500</v>
      </c>
      <c r="G499" s="4">
        <f t="shared" si="22"/>
        <v>284875010</v>
      </c>
      <c r="H499" t="str">
        <f>IF(Table2_3[[#This Row],[Discount Percentage]]&gt;=0.5, "Yes", "No")</f>
        <v>No</v>
      </c>
      <c r="I499">
        <v>0.3</v>
      </c>
      <c r="J499">
        <v>4.3</v>
      </c>
      <c r="K499">
        <v>9499</v>
      </c>
      <c r="L499">
        <f t="shared" si="23"/>
        <v>40845.699999999997</v>
      </c>
      <c r="M499" s="5" t="s">
        <v>3788</v>
      </c>
      <c r="N499" s="5" t="s">
        <v>3789</v>
      </c>
      <c r="O499" s="5" t="s">
        <v>3790</v>
      </c>
    </row>
    <row r="500" spans="1:15">
      <c r="A500" s="5" t="s">
        <v>4126</v>
      </c>
      <c r="B500" s="5" t="s">
        <v>4127</v>
      </c>
      <c r="C500" s="5" t="s">
        <v>13096</v>
      </c>
      <c r="D500">
        <v>12999</v>
      </c>
      <c r="E500">
        <v>13499</v>
      </c>
      <c r="F500" t="str">
        <f t="shared" si="21"/>
        <v>&gt; ₹500</v>
      </c>
      <c r="G500" s="4">
        <f t="shared" si="22"/>
        <v>757266902</v>
      </c>
      <c r="H500" t="str">
        <f>IF(Table2_3[[#This Row],[Discount Percentage]]&gt;=0.5, "Yes", "No")</f>
        <v>No</v>
      </c>
      <c r="I500">
        <v>0.04</v>
      </c>
      <c r="J500">
        <v>4.0999999999999996</v>
      </c>
      <c r="K500">
        <v>56098</v>
      </c>
      <c r="L500">
        <f t="shared" si="23"/>
        <v>230001.8</v>
      </c>
      <c r="M500" s="5" t="s">
        <v>4129</v>
      </c>
      <c r="N500" s="5" t="s">
        <v>4130</v>
      </c>
      <c r="O500" s="5" t="s">
        <v>4131</v>
      </c>
    </row>
    <row r="501" spans="1:15">
      <c r="A501" s="5" t="s">
        <v>4136</v>
      </c>
      <c r="B501" s="5" t="s">
        <v>4137</v>
      </c>
      <c r="C501" s="5" t="s">
        <v>13096</v>
      </c>
      <c r="D501">
        <v>16999</v>
      </c>
      <c r="E501">
        <v>20999</v>
      </c>
      <c r="F501" t="str">
        <f t="shared" si="21"/>
        <v>&gt; ₹500</v>
      </c>
      <c r="G501" s="4">
        <f t="shared" si="22"/>
        <v>668230178</v>
      </c>
      <c r="H501" t="str">
        <f>IF(Table2_3[[#This Row],[Discount Percentage]]&gt;=0.5, "Yes", "No")</f>
        <v>No</v>
      </c>
      <c r="I501">
        <v>0.19</v>
      </c>
      <c r="J501">
        <v>4.0999999999999996</v>
      </c>
      <c r="K501">
        <v>31822</v>
      </c>
      <c r="L501">
        <f t="shared" si="23"/>
        <v>130470.19999999998</v>
      </c>
      <c r="M501" s="5" t="s">
        <v>4139</v>
      </c>
      <c r="N501" s="5" t="s">
        <v>4140</v>
      </c>
      <c r="O501" s="5" t="s">
        <v>4141</v>
      </c>
    </row>
    <row r="502" spans="1:15">
      <c r="A502" s="5" t="s">
        <v>4146</v>
      </c>
      <c r="B502" s="5" t="s">
        <v>4147</v>
      </c>
      <c r="C502" s="5" t="s">
        <v>13096</v>
      </c>
      <c r="D502">
        <v>19999</v>
      </c>
      <c r="E502">
        <v>27990</v>
      </c>
      <c r="F502" t="str">
        <f t="shared" si="21"/>
        <v>&gt; ₹500</v>
      </c>
      <c r="G502" s="4">
        <f t="shared" si="22"/>
        <v>265877010</v>
      </c>
      <c r="H502" t="str">
        <f>IF(Table2_3[[#This Row],[Discount Percentage]]&gt;=0.5, "Yes", "No")</f>
        <v>No</v>
      </c>
      <c r="I502">
        <v>0.28999999999999998</v>
      </c>
      <c r="J502">
        <v>4.3</v>
      </c>
      <c r="K502">
        <v>9499</v>
      </c>
      <c r="L502">
        <f t="shared" si="23"/>
        <v>40845.699999999997</v>
      </c>
      <c r="M502" s="5" t="s">
        <v>3788</v>
      </c>
      <c r="N502" s="5" t="s">
        <v>3789</v>
      </c>
      <c r="O502" s="5" t="s">
        <v>3790</v>
      </c>
    </row>
    <row r="503" spans="1:15">
      <c r="A503" s="5" t="s">
        <v>4150</v>
      </c>
      <c r="B503" s="5" t="s">
        <v>4151</v>
      </c>
      <c r="C503" s="5" t="s">
        <v>13096</v>
      </c>
      <c r="D503">
        <v>12999</v>
      </c>
      <c r="E503">
        <v>18999</v>
      </c>
      <c r="F503" t="str">
        <f t="shared" si="21"/>
        <v>&gt; ₹500</v>
      </c>
      <c r="G503" s="4">
        <f t="shared" si="22"/>
        <v>964617228</v>
      </c>
      <c r="H503" t="str">
        <f>IF(Table2_3[[#This Row],[Discount Percentage]]&gt;=0.5, "Yes", "No")</f>
        <v>No</v>
      </c>
      <c r="I503">
        <v>0.32</v>
      </c>
      <c r="J503">
        <v>4.0999999999999996</v>
      </c>
      <c r="K503">
        <v>50772</v>
      </c>
      <c r="L503">
        <f t="shared" si="23"/>
        <v>208165.19999999998</v>
      </c>
      <c r="M503" s="5" t="s">
        <v>3636</v>
      </c>
      <c r="N503" s="5" t="s">
        <v>3637</v>
      </c>
      <c r="O503" s="5" t="s">
        <v>3638</v>
      </c>
    </row>
    <row r="504" spans="1:15">
      <c r="A504" s="5" t="s">
        <v>4155</v>
      </c>
      <c r="B504" s="5" t="s">
        <v>4156</v>
      </c>
      <c r="C504" s="5" t="s">
        <v>13094</v>
      </c>
      <c r="D504">
        <v>2999</v>
      </c>
      <c r="E504">
        <v>5999</v>
      </c>
      <c r="F504" t="str">
        <f t="shared" si="21"/>
        <v>&gt; ₹500</v>
      </c>
      <c r="G504" s="4">
        <f t="shared" si="22"/>
        <v>42880852</v>
      </c>
      <c r="H504" t="str">
        <f>IF(Table2_3[[#This Row],[Discount Percentage]]&gt;=0.5, "Yes", "No")</f>
        <v>Yes</v>
      </c>
      <c r="I504">
        <v>0.5</v>
      </c>
      <c r="J504">
        <v>4.0999999999999996</v>
      </c>
      <c r="K504">
        <v>7148</v>
      </c>
      <c r="L504">
        <f t="shared" si="23"/>
        <v>29306.799999999999</v>
      </c>
      <c r="M504" s="5" t="s">
        <v>4158</v>
      </c>
      <c r="N504" s="5" t="s">
        <v>4159</v>
      </c>
      <c r="O504" s="5" t="s">
        <v>4160</v>
      </c>
    </row>
    <row r="505" spans="1:15">
      <c r="A505" s="5" t="s">
        <v>278</v>
      </c>
      <c r="B505" s="5" t="s">
        <v>279</v>
      </c>
      <c r="C505" s="5" t="s">
        <v>13075</v>
      </c>
      <c r="D505">
        <v>299</v>
      </c>
      <c r="E505">
        <v>999</v>
      </c>
      <c r="F505" t="str">
        <f t="shared" si="21"/>
        <v>&gt; ₹500</v>
      </c>
      <c r="G505" s="4">
        <f t="shared" si="22"/>
        <v>20829150</v>
      </c>
      <c r="H505" t="str">
        <f>IF(Table2_3[[#This Row],[Discount Percentage]]&gt;=0.5, "Yes", "No")</f>
        <v>Yes</v>
      </c>
      <c r="I505">
        <v>0.7</v>
      </c>
      <c r="J505">
        <v>4.3</v>
      </c>
      <c r="K505">
        <v>20850</v>
      </c>
      <c r="L505">
        <f t="shared" si="23"/>
        <v>89655</v>
      </c>
      <c r="M505" s="5" t="s">
        <v>4165</v>
      </c>
      <c r="N505" s="5" t="s">
        <v>4166</v>
      </c>
      <c r="O505" s="5" t="s">
        <v>4167</v>
      </c>
    </row>
    <row r="506" spans="1:15">
      <c r="A506" s="5" t="s">
        <v>268</v>
      </c>
      <c r="B506" s="5" t="s">
        <v>269</v>
      </c>
      <c r="C506" s="5" t="s">
        <v>13075</v>
      </c>
      <c r="D506">
        <v>970</v>
      </c>
      <c r="E506">
        <v>1999</v>
      </c>
      <c r="F506" t="str">
        <f t="shared" si="21"/>
        <v>&gt; ₹500</v>
      </c>
      <c r="G506" s="4">
        <f t="shared" si="22"/>
        <v>367816</v>
      </c>
      <c r="H506" t="str">
        <f>IF(Table2_3[[#This Row],[Discount Percentage]]&gt;=0.5, "Yes", "No")</f>
        <v>Yes</v>
      </c>
      <c r="I506">
        <v>0.51</v>
      </c>
      <c r="J506">
        <v>4.4000000000000004</v>
      </c>
      <c r="K506">
        <v>184</v>
      </c>
      <c r="L506">
        <f t="shared" si="23"/>
        <v>809.6</v>
      </c>
      <c r="M506" s="5" t="s">
        <v>271</v>
      </c>
      <c r="N506" s="5" t="s">
        <v>272</v>
      </c>
      <c r="O506" s="5" t="s">
        <v>273</v>
      </c>
    </row>
    <row r="507" spans="1:15">
      <c r="A507" s="5" t="s">
        <v>4174</v>
      </c>
      <c r="B507" s="5" t="s">
        <v>4175</v>
      </c>
      <c r="C507" s="5" t="s">
        <v>13102</v>
      </c>
      <c r="D507">
        <v>329</v>
      </c>
      <c r="E507">
        <v>999</v>
      </c>
      <c r="F507" t="str">
        <f t="shared" si="21"/>
        <v>&gt; ₹500</v>
      </c>
      <c r="G507" s="4">
        <f t="shared" si="22"/>
        <v>3488508</v>
      </c>
      <c r="H507" t="str">
        <f>IF(Table2_3[[#This Row],[Discount Percentage]]&gt;=0.5, "Yes", "No")</f>
        <v>Yes</v>
      </c>
      <c r="I507">
        <v>0.67</v>
      </c>
      <c r="J507">
        <v>4.2</v>
      </c>
      <c r="K507">
        <v>3492</v>
      </c>
      <c r="L507">
        <f t="shared" si="23"/>
        <v>14666.400000000001</v>
      </c>
      <c r="M507" s="5" t="s">
        <v>4177</v>
      </c>
      <c r="N507" s="5" t="s">
        <v>4178</v>
      </c>
      <c r="O507" s="5" t="s">
        <v>4179</v>
      </c>
    </row>
    <row r="508" spans="1:15">
      <c r="A508" s="5" t="s">
        <v>4184</v>
      </c>
      <c r="B508" s="5" t="s">
        <v>4185</v>
      </c>
      <c r="C508" s="5" t="s">
        <v>13094</v>
      </c>
      <c r="D508">
        <v>1299</v>
      </c>
      <c r="E508">
        <v>5999</v>
      </c>
      <c r="F508" t="str">
        <f t="shared" si="21"/>
        <v>&gt; ₹500</v>
      </c>
      <c r="G508" s="4">
        <f t="shared" si="22"/>
        <v>26485585</v>
      </c>
      <c r="H508" t="str">
        <f>IF(Table2_3[[#This Row],[Discount Percentage]]&gt;=0.5, "Yes", "No")</f>
        <v>Yes</v>
      </c>
      <c r="I508">
        <v>0.78</v>
      </c>
      <c r="J508">
        <v>3.3</v>
      </c>
      <c r="K508">
        <v>4415</v>
      </c>
      <c r="L508">
        <f t="shared" si="23"/>
        <v>14569.5</v>
      </c>
      <c r="M508" s="5" t="s">
        <v>3884</v>
      </c>
      <c r="N508" s="5" t="s">
        <v>3885</v>
      </c>
      <c r="O508" s="5" t="s">
        <v>3886</v>
      </c>
    </row>
    <row r="509" spans="1:15">
      <c r="A509" s="5" t="s">
        <v>4189</v>
      </c>
      <c r="B509" s="5" t="s">
        <v>4190</v>
      </c>
      <c r="C509" s="5" t="s">
        <v>13097</v>
      </c>
      <c r="D509">
        <v>1989</v>
      </c>
      <c r="E509">
        <v>3500</v>
      </c>
      <c r="F509" t="str">
        <f t="shared" si="21"/>
        <v>&gt; ₹500</v>
      </c>
      <c r="G509" s="4">
        <f t="shared" si="22"/>
        <v>235410000</v>
      </c>
      <c r="H509" t="str">
        <f>IF(Table2_3[[#This Row],[Discount Percentage]]&gt;=0.5, "Yes", "No")</f>
        <v>No</v>
      </c>
      <c r="I509">
        <v>0.43</v>
      </c>
      <c r="J509">
        <v>4.4000000000000004</v>
      </c>
      <c r="K509">
        <v>67260</v>
      </c>
      <c r="L509">
        <f t="shared" si="23"/>
        <v>295944</v>
      </c>
      <c r="M509" s="5" t="s">
        <v>3012</v>
      </c>
      <c r="N509" s="5" t="s">
        <v>3013</v>
      </c>
      <c r="O509" s="5" t="s">
        <v>3014</v>
      </c>
    </row>
    <row r="510" spans="1:15">
      <c r="A510" s="5" t="s">
        <v>4194</v>
      </c>
      <c r="B510" s="5" t="s">
        <v>2944</v>
      </c>
      <c r="C510" s="5" t="s">
        <v>13094</v>
      </c>
      <c r="D510">
        <v>1999</v>
      </c>
      <c r="E510">
        <v>9999</v>
      </c>
      <c r="F510" t="str">
        <f t="shared" si="21"/>
        <v>&gt; ₹500</v>
      </c>
      <c r="G510" s="4">
        <f t="shared" si="22"/>
        <v>277012296</v>
      </c>
      <c r="H510" t="str">
        <f>IF(Table2_3[[#This Row],[Discount Percentage]]&gt;=0.5, "Yes", "No")</f>
        <v>Yes</v>
      </c>
      <c r="I510">
        <v>0.8</v>
      </c>
      <c r="J510">
        <v>4.3</v>
      </c>
      <c r="K510">
        <v>27704</v>
      </c>
      <c r="L510">
        <f t="shared" si="23"/>
        <v>119127.2</v>
      </c>
      <c r="M510" s="5" t="s">
        <v>2946</v>
      </c>
      <c r="N510" s="5" t="s">
        <v>2947</v>
      </c>
      <c r="O510" s="5" t="s">
        <v>2948</v>
      </c>
    </row>
    <row r="511" spans="1:15">
      <c r="A511" s="5" t="s">
        <v>4197</v>
      </c>
      <c r="B511" s="5" t="s">
        <v>4198</v>
      </c>
      <c r="C511" s="5" t="s">
        <v>13096</v>
      </c>
      <c r="D511">
        <v>12999</v>
      </c>
      <c r="E511">
        <v>18999</v>
      </c>
      <c r="F511" t="str">
        <f t="shared" si="21"/>
        <v>&gt; ₹500</v>
      </c>
      <c r="G511" s="4">
        <f t="shared" si="22"/>
        <v>964617228</v>
      </c>
      <c r="H511" t="str">
        <f>IF(Table2_3[[#This Row],[Discount Percentage]]&gt;=0.5, "Yes", "No")</f>
        <v>No</v>
      </c>
      <c r="I511">
        <v>0.32</v>
      </c>
      <c r="J511">
        <v>4.0999999999999996</v>
      </c>
      <c r="K511">
        <v>50772</v>
      </c>
      <c r="L511">
        <f t="shared" si="23"/>
        <v>208165.19999999998</v>
      </c>
      <c r="M511" s="5" t="s">
        <v>3636</v>
      </c>
      <c r="N511" s="5" t="s">
        <v>3637</v>
      </c>
      <c r="O511" s="5" t="s">
        <v>3638</v>
      </c>
    </row>
    <row r="512" spans="1:15">
      <c r="A512" s="5" t="s">
        <v>4200</v>
      </c>
      <c r="B512" s="5" t="s">
        <v>4201</v>
      </c>
      <c r="C512" s="5" t="s">
        <v>13094</v>
      </c>
      <c r="D512">
        <v>1499</v>
      </c>
      <c r="E512">
        <v>4999</v>
      </c>
      <c r="F512" t="str">
        <f t="shared" si="21"/>
        <v>&gt; ₹500</v>
      </c>
      <c r="G512" s="4">
        <f t="shared" si="22"/>
        <v>462847412</v>
      </c>
      <c r="H512" t="str">
        <f>IF(Table2_3[[#This Row],[Discount Percentage]]&gt;=0.5, "Yes", "No")</f>
        <v>Yes</v>
      </c>
      <c r="I512">
        <v>0.7</v>
      </c>
      <c r="J512">
        <v>4</v>
      </c>
      <c r="K512">
        <v>92588</v>
      </c>
      <c r="L512">
        <f t="shared" si="23"/>
        <v>370352</v>
      </c>
      <c r="M512" s="5" t="s">
        <v>4203</v>
      </c>
      <c r="N512" s="5" t="s">
        <v>4204</v>
      </c>
      <c r="O512" s="5" t="s">
        <v>4205</v>
      </c>
    </row>
    <row r="513" spans="1:15">
      <c r="A513" s="5" t="s">
        <v>4210</v>
      </c>
      <c r="B513" s="5" t="s">
        <v>4211</v>
      </c>
      <c r="C513" s="5" t="s">
        <v>13096</v>
      </c>
      <c r="D513">
        <v>16999</v>
      </c>
      <c r="E513">
        <v>20999</v>
      </c>
      <c r="F513" t="str">
        <f t="shared" si="21"/>
        <v>&gt; ₹500</v>
      </c>
      <c r="G513" s="4">
        <f t="shared" si="22"/>
        <v>668230178</v>
      </c>
      <c r="H513" t="str">
        <f>IF(Table2_3[[#This Row],[Discount Percentage]]&gt;=0.5, "Yes", "No")</f>
        <v>No</v>
      </c>
      <c r="I513">
        <v>0.19</v>
      </c>
      <c r="J513">
        <v>4.0999999999999996</v>
      </c>
      <c r="K513">
        <v>31822</v>
      </c>
      <c r="L513">
        <f t="shared" si="23"/>
        <v>130470.19999999998</v>
      </c>
      <c r="M513" s="5" t="s">
        <v>4139</v>
      </c>
      <c r="N513" s="5" t="s">
        <v>4140</v>
      </c>
      <c r="O513" s="5" t="s">
        <v>4141</v>
      </c>
    </row>
    <row r="514" spans="1:15">
      <c r="A514" s="5" t="s">
        <v>4215</v>
      </c>
      <c r="B514" s="5" t="s">
        <v>4216</v>
      </c>
      <c r="C514" s="5" t="s">
        <v>13094</v>
      </c>
      <c r="D514">
        <v>1999</v>
      </c>
      <c r="E514">
        <v>8499</v>
      </c>
      <c r="F514" t="str">
        <f t="shared" ref="F514:F577" si="24">IF(E514&lt;200, "&lt; ₹200", IF(E514&lt;=500, "₹200–₹500", "&gt; ₹500"))</f>
        <v>&gt; ₹500</v>
      </c>
      <c r="G514" s="4">
        <f t="shared" ref="G514:G577" si="25">E514 * K514</f>
        <v>2039760</v>
      </c>
      <c r="H514" t="str">
        <f>IF(Table2_3[[#This Row],[Discount Percentage]]&gt;=0.5, "Yes", "No")</f>
        <v>Yes</v>
      </c>
      <c r="I514">
        <v>0.76</v>
      </c>
      <c r="J514">
        <v>4.3</v>
      </c>
      <c r="K514">
        <v>240</v>
      </c>
      <c r="L514">
        <f t="shared" ref="L514:L577" si="26">J514 * K514</f>
        <v>1032</v>
      </c>
      <c r="M514" s="5" t="s">
        <v>4218</v>
      </c>
      <c r="N514" s="5" t="s">
        <v>4219</v>
      </c>
      <c r="O514" s="5" t="s">
        <v>4220</v>
      </c>
    </row>
    <row r="515" spans="1:15">
      <c r="A515" s="5" t="s">
        <v>4225</v>
      </c>
      <c r="B515" s="5" t="s">
        <v>4226</v>
      </c>
      <c r="C515" s="5" t="s">
        <v>13094</v>
      </c>
      <c r="D515">
        <v>4999</v>
      </c>
      <c r="E515">
        <v>6999</v>
      </c>
      <c r="F515" t="str">
        <f t="shared" si="24"/>
        <v>&gt; ₹500</v>
      </c>
      <c r="G515" s="4">
        <f t="shared" si="25"/>
        <v>5305242</v>
      </c>
      <c r="H515" t="str">
        <f>IF(Table2_3[[#This Row],[Discount Percentage]]&gt;=0.5, "Yes", "No")</f>
        <v>No</v>
      </c>
      <c r="I515">
        <v>0.28999999999999998</v>
      </c>
      <c r="J515">
        <v>3.8</v>
      </c>
      <c r="K515">
        <v>758</v>
      </c>
      <c r="L515">
        <f t="shared" si="26"/>
        <v>2880.4</v>
      </c>
      <c r="M515" s="5" t="s">
        <v>4228</v>
      </c>
      <c r="N515" s="5" t="s">
        <v>4229</v>
      </c>
      <c r="O515" s="5" t="s">
        <v>4230</v>
      </c>
    </row>
    <row r="516" spans="1:15">
      <c r="A516" s="5" t="s">
        <v>336</v>
      </c>
      <c r="B516" s="5" t="s">
        <v>337</v>
      </c>
      <c r="C516" s="5" t="s">
        <v>13075</v>
      </c>
      <c r="D516">
        <v>99</v>
      </c>
      <c r="E516">
        <v>666.66</v>
      </c>
      <c r="F516" t="str">
        <f t="shared" si="24"/>
        <v>&gt; ₹500</v>
      </c>
      <c r="G516" s="4">
        <f t="shared" si="25"/>
        <v>16579834.199999999</v>
      </c>
      <c r="H516" t="str">
        <f>IF(Table2_3[[#This Row],[Discount Percentage]]&gt;=0.5, "Yes", "No")</f>
        <v>Yes</v>
      </c>
      <c r="I516">
        <v>0.85</v>
      </c>
      <c r="J516">
        <v>3.9</v>
      </c>
      <c r="K516">
        <v>24870</v>
      </c>
      <c r="L516">
        <f t="shared" si="26"/>
        <v>96993</v>
      </c>
      <c r="M516" s="5" t="s">
        <v>3472</v>
      </c>
      <c r="N516" s="5" t="s">
        <v>3473</v>
      </c>
      <c r="O516" s="5" t="s">
        <v>3474</v>
      </c>
    </row>
    <row r="517" spans="1:15">
      <c r="A517" s="5" t="s">
        <v>4237</v>
      </c>
      <c r="B517" s="5" t="s">
        <v>4238</v>
      </c>
      <c r="C517" s="5" t="s">
        <v>13094</v>
      </c>
      <c r="D517">
        <v>2499</v>
      </c>
      <c r="E517">
        <v>5999</v>
      </c>
      <c r="F517" t="str">
        <f t="shared" si="24"/>
        <v>&gt; ₹500</v>
      </c>
      <c r="G517" s="4">
        <f t="shared" si="25"/>
        <v>4967172</v>
      </c>
      <c r="H517" t="str">
        <f>IF(Table2_3[[#This Row],[Discount Percentage]]&gt;=0.5, "Yes", "No")</f>
        <v>Yes</v>
      </c>
      <c r="I517">
        <v>0.57999999999999996</v>
      </c>
      <c r="J517">
        <v>3.7</v>
      </c>
      <c r="K517">
        <v>828</v>
      </c>
      <c r="L517">
        <f t="shared" si="26"/>
        <v>3063.6000000000004</v>
      </c>
      <c r="M517" s="5" t="s">
        <v>4240</v>
      </c>
      <c r="N517" s="5" t="s">
        <v>4241</v>
      </c>
      <c r="O517" s="5" t="s">
        <v>4242</v>
      </c>
    </row>
    <row r="518" spans="1:15">
      <c r="A518" s="5" t="s">
        <v>4247</v>
      </c>
      <c r="B518" s="5" t="s">
        <v>4248</v>
      </c>
      <c r="C518" s="5" t="s">
        <v>13098</v>
      </c>
      <c r="D518">
        <v>1399</v>
      </c>
      <c r="E518">
        <v>1630</v>
      </c>
      <c r="F518" t="str">
        <f t="shared" si="24"/>
        <v>&gt; ₹500</v>
      </c>
      <c r="G518" s="4">
        <f t="shared" si="25"/>
        <v>15286140</v>
      </c>
      <c r="H518" t="str">
        <f>IF(Table2_3[[#This Row],[Discount Percentage]]&gt;=0.5, "Yes", "No")</f>
        <v>No</v>
      </c>
      <c r="I518">
        <v>0.14000000000000001</v>
      </c>
      <c r="J518">
        <v>4</v>
      </c>
      <c r="K518">
        <v>9378</v>
      </c>
      <c r="L518">
        <f t="shared" si="26"/>
        <v>37512</v>
      </c>
      <c r="M518" s="5" t="s">
        <v>3824</v>
      </c>
      <c r="N518" s="5" t="s">
        <v>3825</v>
      </c>
      <c r="O518" s="5" t="s">
        <v>3826</v>
      </c>
    </row>
    <row r="519" spans="1:15">
      <c r="A519" s="5" t="s">
        <v>4252</v>
      </c>
      <c r="B519" s="5" t="s">
        <v>4253</v>
      </c>
      <c r="C519" s="5" t="s">
        <v>13094</v>
      </c>
      <c r="D519">
        <v>1499</v>
      </c>
      <c r="E519">
        <v>9999</v>
      </c>
      <c r="F519" t="str">
        <f t="shared" si="24"/>
        <v>&gt; ₹500</v>
      </c>
      <c r="G519" s="4">
        <f t="shared" si="25"/>
        <v>226357362</v>
      </c>
      <c r="H519" t="str">
        <f>IF(Table2_3[[#This Row],[Discount Percentage]]&gt;=0.5, "Yes", "No")</f>
        <v>Yes</v>
      </c>
      <c r="I519">
        <v>0.85</v>
      </c>
      <c r="J519">
        <v>4.2</v>
      </c>
      <c r="K519">
        <v>22638</v>
      </c>
      <c r="L519">
        <f t="shared" si="26"/>
        <v>95079.6</v>
      </c>
      <c r="M519" s="5" t="s">
        <v>3170</v>
      </c>
      <c r="N519" s="5" t="s">
        <v>3171</v>
      </c>
      <c r="O519" s="5" t="s">
        <v>3172</v>
      </c>
    </row>
    <row r="520" spans="1:15">
      <c r="A520" s="5" t="s">
        <v>342</v>
      </c>
      <c r="B520" s="5" t="s">
        <v>343</v>
      </c>
      <c r="C520" s="5" t="s">
        <v>13075</v>
      </c>
      <c r="D520">
        <v>899</v>
      </c>
      <c r="E520">
        <v>1900</v>
      </c>
      <c r="F520" t="str">
        <f t="shared" si="24"/>
        <v>&gt; ₹500</v>
      </c>
      <c r="G520" s="4">
        <f t="shared" si="25"/>
        <v>25748800</v>
      </c>
      <c r="H520" t="str">
        <f>IF(Table2_3[[#This Row],[Discount Percentage]]&gt;=0.5, "Yes", "No")</f>
        <v>Yes</v>
      </c>
      <c r="I520">
        <v>0.53</v>
      </c>
      <c r="J520">
        <v>4.4000000000000004</v>
      </c>
      <c r="K520">
        <v>13552</v>
      </c>
      <c r="L520">
        <f t="shared" si="26"/>
        <v>59628.800000000003</v>
      </c>
      <c r="M520" s="5" t="s">
        <v>345</v>
      </c>
      <c r="N520" s="5" t="s">
        <v>346</v>
      </c>
      <c r="O520" s="5" t="s">
        <v>347</v>
      </c>
    </row>
    <row r="521" spans="1:15">
      <c r="A521" s="5" t="s">
        <v>4259</v>
      </c>
      <c r="B521" s="5" t="s">
        <v>4260</v>
      </c>
      <c r="C521" s="5" t="s">
        <v>13102</v>
      </c>
      <c r="D521">
        <v>249</v>
      </c>
      <c r="E521">
        <v>599</v>
      </c>
      <c r="F521" t="str">
        <f t="shared" si="24"/>
        <v>&gt; ₹500</v>
      </c>
      <c r="G521" s="4">
        <f t="shared" si="25"/>
        <v>1286053</v>
      </c>
      <c r="H521" t="str">
        <f>IF(Table2_3[[#This Row],[Discount Percentage]]&gt;=0.5, "Yes", "No")</f>
        <v>Yes</v>
      </c>
      <c r="I521">
        <v>0.57999999999999996</v>
      </c>
      <c r="J521">
        <v>3.9</v>
      </c>
      <c r="K521">
        <v>2147</v>
      </c>
      <c r="L521">
        <f t="shared" si="26"/>
        <v>8373.2999999999993</v>
      </c>
      <c r="M521" s="5" t="s">
        <v>4262</v>
      </c>
      <c r="N521" s="5" t="s">
        <v>4263</v>
      </c>
      <c r="O521" s="5" t="s">
        <v>4264</v>
      </c>
    </row>
    <row r="522" spans="1:15">
      <c r="A522" s="5" t="s">
        <v>4269</v>
      </c>
      <c r="B522" s="5" t="s">
        <v>4270</v>
      </c>
      <c r="C522" s="5" t="s">
        <v>13109</v>
      </c>
      <c r="D522">
        <v>299</v>
      </c>
      <c r="E522">
        <v>1199</v>
      </c>
      <c r="F522" t="str">
        <f t="shared" si="24"/>
        <v>&gt; ₹500</v>
      </c>
      <c r="G522" s="4">
        <f t="shared" si="25"/>
        <v>714604</v>
      </c>
      <c r="H522" t="str">
        <f>IF(Table2_3[[#This Row],[Discount Percentage]]&gt;=0.5, "Yes", "No")</f>
        <v>Yes</v>
      </c>
      <c r="I522">
        <v>0.75</v>
      </c>
      <c r="J522">
        <v>4.5</v>
      </c>
      <c r="K522">
        <v>596</v>
      </c>
      <c r="L522">
        <f t="shared" si="26"/>
        <v>2682</v>
      </c>
      <c r="M522" s="5" t="s">
        <v>4272</v>
      </c>
      <c r="N522" s="5" t="s">
        <v>4273</v>
      </c>
      <c r="O522" s="5" t="s">
        <v>4274</v>
      </c>
    </row>
    <row r="523" spans="1:15">
      <c r="A523" s="5" t="s">
        <v>4279</v>
      </c>
      <c r="B523" s="5" t="s">
        <v>4280</v>
      </c>
      <c r="C523" s="5" t="s">
        <v>13108</v>
      </c>
      <c r="D523">
        <v>79</v>
      </c>
      <c r="E523">
        <v>499</v>
      </c>
      <c r="F523" t="str">
        <f t="shared" si="24"/>
        <v>₹200–₹500</v>
      </c>
      <c r="G523" s="4">
        <f t="shared" si="25"/>
        <v>972551</v>
      </c>
      <c r="H523" t="str">
        <f>IF(Table2_3[[#This Row],[Discount Percentage]]&gt;=0.5, "Yes", "No")</f>
        <v>Yes</v>
      </c>
      <c r="I523">
        <v>0.84</v>
      </c>
      <c r="J523">
        <v>4.2</v>
      </c>
      <c r="K523">
        <v>1949</v>
      </c>
      <c r="L523">
        <f t="shared" si="26"/>
        <v>8185.8</v>
      </c>
      <c r="M523" s="5" t="s">
        <v>4029</v>
      </c>
      <c r="N523" s="5" t="s">
        <v>4030</v>
      </c>
      <c r="O523" s="5" t="s">
        <v>4031</v>
      </c>
    </row>
    <row r="524" spans="1:15">
      <c r="A524" s="5" t="s">
        <v>4284</v>
      </c>
      <c r="B524" s="5" t="s">
        <v>4285</v>
      </c>
      <c r="C524" s="5" t="s">
        <v>13096</v>
      </c>
      <c r="D524">
        <v>13999</v>
      </c>
      <c r="E524">
        <v>15999</v>
      </c>
      <c r="F524" t="str">
        <f t="shared" si="24"/>
        <v>&gt; ₹500</v>
      </c>
      <c r="G524" s="4">
        <f t="shared" si="25"/>
        <v>34877820</v>
      </c>
      <c r="H524" t="str">
        <f>IF(Table2_3[[#This Row],[Discount Percentage]]&gt;=0.5, "Yes", "No")</f>
        <v>No</v>
      </c>
      <c r="I524">
        <v>0.13</v>
      </c>
      <c r="J524">
        <v>3.9</v>
      </c>
      <c r="K524">
        <v>2180</v>
      </c>
      <c r="L524">
        <f t="shared" si="26"/>
        <v>8502</v>
      </c>
      <c r="M524" s="5" t="s">
        <v>4286</v>
      </c>
      <c r="N524" s="5" t="s">
        <v>4287</v>
      </c>
      <c r="O524" s="5" t="s">
        <v>4288</v>
      </c>
    </row>
    <row r="525" spans="1:15">
      <c r="A525" s="5" t="s">
        <v>4293</v>
      </c>
      <c r="B525" s="5" t="s">
        <v>4294</v>
      </c>
      <c r="C525" s="5" t="s">
        <v>13099</v>
      </c>
      <c r="D525">
        <v>949</v>
      </c>
      <c r="E525">
        <v>999</v>
      </c>
      <c r="F525" t="str">
        <f t="shared" si="24"/>
        <v>&gt; ₹500</v>
      </c>
      <c r="G525" s="4">
        <f t="shared" si="25"/>
        <v>31507461</v>
      </c>
      <c r="H525" t="str">
        <f>IF(Table2_3[[#This Row],[Discount Percentage]]&gt;=0.5, "Yes", "No")</f>
        <v>No</v>
      </c>
      <c r="I525">
        <v>0.05</v>
      </c>
      <c r="J525">
        <v>4.2</v>
      </c>
      <c r="K525">
        <v>31539</v>
      </c>
      <c r="L525">
        <f t="shared" si="26"/>
        <v>132463.80000000002</v>
      </c>
      <c r="M525" s="5" t="s">
        <v>3901</v>
      </c>
      <c r="N525" s="5" t="s">
        <v>3902</v>
      </c>
      <c r="O525" s="5" t="s">
        <v>3903</v>
      </c>
    </row>
    <row r="526" spans="1:15">
      <c r="A526" s="5" t="s">
        <v>4298</v>
      </c>
      <c r="B526" s="5" t="s">
        <v>4299</v>
      </c>
      <c r="C526" s="5" t="s">
        <v>13106</v>
      </c>
      <c r="D526">
        <v>99</v>
      </c>
      <c r="E526">
        <v>499</v>
      </c>
      <c r="F526" t="str">
        <f t="shared" si="24"/>
        <v>₹200–₹500</v>
      </c>
      <c r="G526" s="4">
        <f t="shared" si="25"/>
        <v>1223049</v>
      </c>
      <c r="H526" t="str">
        <f>IF(Table2_3[[#This Row],[Discount Percentage]]&gt;=0.5, "Yes", "No")</f>
        <v>Yes</v>
      </c>
      <c r="I526">
        <v>0.8</v>
      </c>
      <c r="J526">
        <v>4.0999999999999996</v>
      </c>
      <c r="K526">
        <v>2451</v>
      </c>
      <c r="L526">
        <f t="shared" si="26"/>
        <v>10049.099999999999</v>
      </c>
      <c r="M526" s="5" t="s">
        <v>4301</v>
      </c>
      <c r="N526" s="5" t="s">
        <v>4302</v>
      </c>
      <c r="O526" s="5" t="s">
        <v>4303</v>
      </c>
    </row>
    <row r="527" spans="1:15">
      <c r="A527" s="5" t="s">
        <v>4308</v>
      </c>
      <c r="B527" s="5" t="s">
        <v>4309</v>
      </c>
      <c r="C527" s="5" t="s">
        <v>13094</v>
      </c>
      <c r="D527">
        <v>2499</v>
      </c>
      <c r="E527">
        <v>7990</v>
      </c>
      <c r="F527" t="str">
        <f t="shared" si="24"/>
        <v>&gt; ₹500</v>
      </c>
      <c r="G527" s="4">
        <f t="shared" si="25"/>
        <v>1230460</v>
      </c>
      <c r="H527" t="str">
        <f>IF(Table2_3[[#This Row],[Discount Percentage]]&gt;=0.5, "Yes", "No")</f>
        <v>Yes</v>
      </c>
      <c r="I527">
        <v>0.69</v>
      </c>
      <c r="J527">
        <v>4.0999999999999996</v>
      </c>
      <c r="K527">
        <v>154</v>
      </c>
      <c r="L527">
        <f t="shared" si="26"/>
        <v>631.4</v>
      </c>
      <c r="M527" s="5" t="s">
        <v>3875</v>
      </c>
      <c r="N527" s="5" t="s">
        <v>3876</v>
      </c>
      <c r="O527" s="5" t="s">
        <v>3877</v>
      </c>
    </row>
    <row r="528" spans="1:15">
      <c r="A528" s="5" t="s">
        <v>4313</v>
      </c>
      <c r="B528" s="5" t="s">
        <v>4314</v>
      </c>
      <c r="C528" s="5" t="s">
        <v>13113</v>
      </c>
      <c r="D528">
        <v>689</v>
      </c>
      <c r="E528">
        <v>1999</v>
      </c>
      <c r="F528" t="str">
        <f t="shared" si="24"/>
        <v>&gt; ₹500</v>
      </c>
      <c r="G528" s="4">
        <f t="shared" si="25"/>
        <v>2384807</v>
      </c>
      <c r="H528" t="str">
        <f>IF(Table2_3[[#This Row],[Discount Percentage]]&gt;=0.5, "Yes", "No")</f>
        <v>Yes</v>
      </c>
      <c r="I528">
        <v>0.66</v>
      </c>
      <c r="J528">
        <v>4.3</v>
      </c>
      <c r="K528">
        <v>1193</v>
      </c>
      <c r="L528">
        <f t="shared" si="26"/>
        <v>5129.8999999999996</v>
      </c>
      <c r="M528" s="5" t="s">
        <v>4317</v>
      </c>
      <c r="N528" s="5" t="s">
        <v>4318</v>
      </c>
      <c r="O528" s="5" t="s">
        <v>4319</v>
      </c>
    </row>
    <row r="529" spans="1:15">
      <c r="A529" s="5" t="s">
        <v>4324</v>
      </c>
      <c r="B529" s="5" t="s">
        <v>4325</v>
      </c>
      <c r="C529" s="5" t="s">
        <v>13111</v>
      </c>
      <c r="D529">
        <v>499</v>
      </c>
      <c r="E529">
        <v>1899</v>
      </c>
      <c r="F529" t="str">
        <f t="shared" si="24"/>
        <v>&gt; ₹500</v>
      </c>
      <c r="G529" s="4">
        <f t="shared" si="25"/>
        <v>2801025</v>
      </c>
      <c r="H529" t="str">
        <f>IF(Table2_3[[#This Row],[Discount Percentage]]&gt;=0.5, "Yes", "No")</f>
        <v>Yes</v>
      </c>
      <c r="I529">
        <v>0.74</v>
      </c>
      <c r="J529">
        <v>4.0999999999999996</v>
      </c>
      <c r="K529">
        <v>1475</v>
      </c>
      <c r="L529">
        <f t="shared" si="26"/>
        <v>6047.4999999999991</v>
      </c>
      <c r="M529" s="5" t="s">
        <v>4327</v>
      </c>
      <c r="N529" s="5" t="s">
        <v>4328</v>
      </c>
      <c r="O529" s="5" t="s">
        <v>4329</v>
      </c>
    </row>
    <row r="530" spans="1:15">
      <c r="A530" s="5" t="s">
        <v>4334</v>
      </c>
      <c r="B530" s="5" t="s">
        <v>4335</v>
      </c>
      <c r="C530" s="5" t="s">
        <v>13109</v>
      </c>
      <c r="D530">
        <v>299</v>
      </c>
      <c r="E530">
        <v>999</v>
      </c>
      <c r="F530" t="str">
        <f t="shared" si="24"/>
        <v>&gt; ₹500</v>
      </c>
      <c r="G530" s="4">
        <f t="shared" si="25"/>
        <v>8882109</v>
      </c>
      <c r="H530" t="str">
        <f>IF(Table2_3[[#This Row],[Discount Percentage]]&gt;=0.5, "Yes", "No")</f>
        <v>Yes</v>
      </c>
      <c r="I530">
        <v>0.7</v>
      </c>
      <c r="J530">
        <v>4.3</v>
      </c>
      <c r="K530">
        <v>8891</v>
      </c>
      <c r="L530">
        <f t="shared" si="26"/>
        <v>38231.299999999996</v>
      </c>
      <c r="M530" s="5" t="s">
        <v>4337</v>
      </c>
      <c r="N530" s="5" t="s">
        <v>4338</v>
      </c>
      <c r="O530" s="5" t="s">
        <v>4339</v>
      </c>
    </row>
    <row r="531" spans="1:15">
      <c r="A531" s="5" t="s">
        <v>4344</v>
      </c>
      <c r="B531" s="5" t="s">
        <v>4345</v>
      </c>
      <c r="C531" s="5" t="s">
        <v>13106</v>
      </c>
      <c r="D531">
        <v>209</v>
      </c>
      <c r="E531">
        <v>499</v>
      </c>
      <c r="F531" t="str">
        <f t="shared" si="24"/>
        <v>₹200–₹500</v>
      </c>
      <c r="G531" s="4">
        <f t="shared" si="25"/>
        <v>51896</v>
      </c>
      <c r="H531" t="str">
        <f>IF(Table2_3[[#This Row],[Discount Percentage]]&gt;=0.5, "Yes", "No")</f>
        <v>Yes</v>
      </c>
      <c r="I531">
        <v>0.57999999999999996</v>
      </c>
      <c r="J531">
        <v>3.6</v>
      </c>
      <c r="K531">
        <v>104</v>
      </c>
      <c r="L531">
        <f t="shared" si="26"/>
        <v>374.40000000000003</v>
      </c>
      <c r="M531" s="5" t="s">
        <v>4347</v>
      </c>
      <c r="N531" s="5" t="s">
        <v>4348</v>
      </c>
      <c r="O531" s="5" t="s">
        <v>4349</v>
      </c>
    </row>
    <row r="532" spans="1:15">
      <c r="A532" s="5" t="s">
        <v>4354</v>
      </c>
      <c r="B532" s="5" t="s">
        <v>4355</v>
      </c>
      <c r="C532" s="5" t="s">
        <v>13096</v>
      </c>
      <c r="D532">
        <v>8499</v>
      </c>
      <c r="E532">
        <v>12999</v>
      </c>
      <c r="F532" t="str">
        <f t="shared" si="24"/>
        <v>&gt; ₹500</v>
      </c>
      <c r="G532" s="4">
        <f t="shared" si="25"/>
        <v>86599338</v>
      </c>
      <c r="H532" t="str">
        <f>IF(Table2_3[[#This Row],[Discount Percentage]]&gt;=0.5, "Yes", "No")</f>
        <v>No</v>
      </c>
      <c r="I532">
        <v>0.35</v>
      </c>
      <c r="J532">
        <v>4.0999999999999996</v>
      </c>
      <c r="K532">
        <v>6662</v>
      </c>
      <c r="L532">
        <f t="shared" si="26"/>
        <v>27314.199999999997</v>
      </c>
      <c r="M532" s="5" t="s">
        <v>4357</v>
      </c>
      <c r="N532" s="5" t="s">
        <v>4358</v>
      </c>
      <c r="O532" s="5" t="s">
        <v>4359</v>
      </c>
    </row>
    <row r="533" spans="1:15">
      <c r="A533" s="5" t="s">
        <v>4364</v>
      </c>
      <c r="B533" s="5" t="s">
        <v>4365</v>
      </c>
      <c r="C533" s="5" t="s">
        <v>13095</v>
      </c>
      <c r="D533">
        <v>2179</v>
      </c>
      <c r="E533">
        <v>3999</v>
      </c>
      <c r="F533" t="str">
        <f t="shared" si="24"/>
        <v>&gt; ₹500</v>
      </c>
      <c r="G533" s="4">
        <f t="shared" si="25"/>
        <v>33511620</v>
      </c>
      <c r="H533" t="str">
        <f>IF(Table2_3[[#This Row],[Discount Percentage]]&gt;=0.5, "Yes", "No")</f>
        <v>No</v>
      </c>
      <c r="I533">
        <v>0.46</v>
      </c>
      <c r="J533">
        <v>4</v>
      </c>
      <c r="K533">
        <v>8380</v>
      </c>
      <c r="L533">
        <f t="shared" si="26"/>
        <v>33520</v>
      </c>
      <c r="M533" s="5" t="s">
        <v>4367</v>
      </c>
      <c r="N533" s="5" t="s">
        <v>4368</v>
      </c>
      <c r="O533" s="5" t="s">
        <v>4369</v>
      </c>
    </row>
    <row r="534" spans="1:15">
      <c r="A534" s="5" t="s">
        <v>4374</v>
      </c>
      <c r="B534" s="5" t="s">
        <v>4375</v>
      </c>
      <c r="C534" s="5" t="s">
        <v>13096</v>
      </c>
      <c r="D534">
        <v>16999</v>
      </c>
      <c r="E534">
        <v>20999</v>
      </c>
      <c r="F534" t="str">
        <f t="shared" si="24"/>
        <v>&gt; ₹500</v>
      </c>
      <c r="G534" s="4">
        <f t="shared" si="25"/>
        <v>668230178</v>
      </c>
      <c r="H534" t="str">
        <f>IF(Table2_3[[#This Row],[Discount Percentage]]&gt;=0.5, "Yes", "No")</f>
        <v>No</v>
      </c>
      <c r="I534">
        <v>0.19</v>
      </c>
      <c r="J534">
        <v>4.0999999999999996</v>
      </c>
      <c r="K534">
        <v>31822</v>
      </c>
      <c r="L534">
        <f t="shared" si="26"/>
        <v>130470.19999999998</v>
      </c>
      <c r="M534" s="5" t="s">
        <v>4139</v>
      </c>
      <c r="N534" s="5" t="s">
        <v>4140</v>
      </c>
      <c r="O534" s="5" t="s">
        <v>4141</v>
      </c>
    </row>
    <row r="535" spans="1:15">
      <c r="A535" s="5" t="s">
        <v>4379</v>
      </c>
      <c r="B535" s="5" t="s">
        <v>4380</v>
      </c>
      <c r="C535" s="5" t="s">
        <v>13096</v>
      </c>
      <c r="D535">
        <v>44999</v>
      </c>
      <c r="E535">
        <v>49999</v>
      </c>
      <c r="F535" t="str">
        <f t="shared" si="24"/>
        <v>&gt; ₹500</v>
      </c>
      <c r="G535" s="4">
        <f t="shared" si="25"/>
        <v>153746925</v>
      </c>
      <c r="H535" t="str">
        <f>IF(Table2_3[[#This Row],[Discount Percentage]]&gt;=0.5, "Yes", "No")</f>
        <v>No</v>
      </c>
      <c r="I535">
        <v>0.1</v>
      </c>
      <c r="J535">
        <v>4.3</v>
      </c>
      <c r="K535">
        <v>3075</v>
      </c>
      <c r="L535">
        <f t="shared" si="26"/>
        <v>13222.5</v>
      </c>
      <c r="M535" s="5" t="s">
        <v>4382</v>
      </c>
      <c r="N535" s="5" t="s">
        <v>4383</v>
      </c>
      <c r="O535" s="5" t="s">
        <v>4384</v>
      </c>
    </row>
    <row r="536" spans="1:15">
      <c r="A536" s="5" t="s">
        <v>4389</v>
      </c>
      <c r="B536" s="5" t="s">
        <v>4390</v>
      </c>
      <c r="C536" s="5" t="s">
        <v>13098</v>
      </c>
      <c r="D536">
        <v>2599</v>
      </c>
      <c r="E536">
        <v>2999</v>
      </c>
      <c r="F536" t="str">
        <f t="shared" si="24"/>
        <v>&gt; ₹500</v>
      </c>
      <c r="G536" s="4">
        <f t="shared" si="25"/>
        <v>42783734</v>
      </c>
      <c r="H536" t="str">
        <f>IF(Table2_3[[#This Row],[Discount Percentage]]&gt;=0.5, "Yes", "No")</f>
        <v>No</v>
      </c>
      <c r="I536">
        <v>0.13</v>
      </c>
      <c r="J536">
        <v>3.9</v>
      </c>
      <c r="K536">
        <v>14266</v>
      </c>
      <c r="L536">
        <f t="shared" si="26"/>
        <v>55637.4</v>
      </c>
      <c r="M536" s="5" t="s">
        <v>4392</v>
      </c>
      <c r="N536" s="5" t="s">
        <v>4393</v>
      </c>
      <c r="O536" s="5" t="s">
        <v>4394</v>
      </c>
    </row>
    <row r="537" spans="1:15">
      <c r="A537" s="5" t="s">
        <v>4399</v>
      </c>
      <c r="B537" s="5" t="s">
        <v>4400</v>
      </c>
      <c r="C537" s="5" t="s">
        <v>13094</v>
      </c>
      <c r="D537">
        <v>2799</v>
      </c>
      <c r="E537">
        <v>6499</v>
      </c>
      <c r="F537" t="str">
        <f t="shared" si="24"/>
        <v>&gt; ₹500</v>
      </c>
      <c r="G537" s="4">
        <f t="shared" si="25"/>
        <v>252674621</v>
      </c>
      <c r="H537" t="str">
        <f>IF(Table2_3[[#This Row],[Discount Percentage]]&gt;=0.5, "Yes", "No")</f>
        <v>Yes</v>
      </c>
      <c r="I537">
        <v>0.56999999999999995</v>
      </c>
      <c r="J537">
        <v>4.0999999999999996</v>
      </c>
      <c r="K537">
        <v>38879</v>
      </c>
      <c r="L537">
        <f t="shared" si="26"/>
        <v>159403.9</v>
      </c>
      <c r="M537" s="5" t="s">
        <v>4402</v>
      </c>
      <c r="N537" s="5" t="s">
        <v>4403</v>
      </c>
      <c r="O537" s="5" t="s">
        <v>4404</v>
      </c>
    </row>
    <row r="538" spans="1:15">
      <c r="A538" s="5" t="s">
        <v>4409</v>
      </c>
      <c r="B538" s="5" t="s">
        <v>4410</v>
      </c>
      <c r="C538" s="5" t="s">
        <v>13114</v>
      </c>
      <c r="D538">
        <v>1399</v>
      </c>
      <c r="E538">
        <v>2990</v>
      </c>
      <c r="F538" t="str">
        <f t="shared" si="24"/>
        <v>&gt; ₹500</v>
      </c>
      <c r="G538" s="4">
        <f t="shared" si="25"/>
        <v>290553250</v>
      </c>
      <c r="H538" t="str">
        <f>IF(Table2_3[[#This Row],[Discount Percentage]]&gt;=0.5, "Yes", "No")</f>
        <v>Yes</v>
      </c>
      <c r="I538">
        <v>0.53</v>
      </c>
      <c r="J538">
        <v>4.0999999999999996</v>
      </c>
      <c r="K538">
        <v>97175</v>
      </c>
      <c r="L538">
        <f t="shared" si="26"/>
        <v>398417.49999999994</v>
      </c>
      <c r="M538" s="5" t="s">
        <v>4413</v>
      </c>
      <c r="N538" s="5" t="s">
        <v>4414</v>
      </c>
      <c r="O538" s="5" t="s">
        <v>4415</v>
      </c>
    </row>
    <row r="539" spans="1:15">
      <c r="A539" s="5" t="s">
        <v>4420</v>
      </c>
      <c r="B539" s="5" t="s">
        <v>4421</v>
      </c>
      <c r="C539" s="5" t="s">
        <v>13097</v>
      </c>
      <c r="D539">
        <v>649</v>
      </c>
      <c r="E539">
        <v>2400</v>
      </c>
      <c r="F539" t="str">
        <f t="shared" si="24"/>
        <v>&gt; ₹500</v>
      </c>
      <c r="G539" s="4">
        <f t="shared" si="25"/>
        <v>161424000</v>
      </c>
      <c r="H539" t="str">
        <f>IF(Table2_3[[#This Row],[Discount Percentage]]&gt;=0.5, "Yes", "No")</f>
        <v>Yes</v>
      </c>
      <c r="I539">
        <v>0.73</v>
      </c>
      <c r="J539">
        <v>4.4000000000000004</v>
      </c>
      <c r="K539">
        <v>67260</v>
      </c>
      <c r="L539">
        <f t="shared" si="26"/>
        <v>295944</v>
      </c>
      <c r="M539" s="5" t="s">
        <v>3012</v>
      </c>
      <c r="N539" s="5" t="s">
        <v>3013</v>
      </c>
      <c r="O539" s="5" t="s">
        <v>3014</v>
      </c>
    </row>
    <row r="540" spans="1:15">
      <c r="A540" s="5" t="s">
        <v>4424</v>
      </c>
      <c r="B540" s="5" t="s">
        <v>4425</v>
      </c>
      <c r="C540" s="5" t="s">
        <v>13102</v>
      </c>
      <c r="D540">
        <v>799</v>
      </c>
      <c r="E540">
        <v>3990</v>
      </c>
      <c r="F540" t="str">
        <f t="shared" si="24"/>
        <v>&gt; ₹500</v>
      </c>
      <c r="G540" s="4">
        <f t="shared" si="25"/>
        <v>474810</v>
      </c>
      <c r="H540" t="str">
        <f>IF(Table2_3[[#This Row],[Discount Percentage]]&gt;=0.5, "Yes", "No")</f>
        <v>Yes</v>
      </c>
      <c r="I540">
        <v>0.8</v>
      </c>
      <c r="J540">
        <v>3.8</v>
      </c>
      <c r="K540">
        <v>119</v>
      </c>
      <c r="L540">
        <f t="shared" si="26"/>
        <v>452.2</v>
      </c>
      <c r="M540" s="5" t="s">
        <v>4427</v>
      </c>
      <c r="N540" s="5" t="s">
        <v>4428</v>
      </c>
      <c r="O540" s="5" t="s">
        <v>4429</v>
      </c>
    </row>
    <row r="541" spans="1:15">
      <c r="A541" s="5" t="s">
        <v>4434</v>
      </c>
      <c r="B541" s="5" t="s">
        <v>4435</v>
      </c>
      <c r="C541" s="5" t="s">
        <v>13115</v>
      </c>
      <c r="D541">
        <v>149</v>
      </c>
      <c r="E541">
        <v>149</v>
      </c>
      <c r="F541" t="str">
        <f t="shared" si="24"/>
        <v>&lt; ₹200</v>
      </c>
      <c r="G541" s="4">
        <f t="shared" si="25"/>
        <v>1614117</v>
      </c>
      <c r="H541" t="str">
        <f>IF(Table2_3[[#This Row],[Discount Percentage]]&gt;=0.5, "Yes", "No")</f>
        <v>No</v>
      </c>
      <c r="I541">
        <v>0</v>
      </c>
      <c r="J541">
        <v>4.3</v>
      </c>
      <c r="K541">
        <v>10833</v>
      </c>
      <c r="L541">
        <f t="shared" si="26"/>
        <v>46581.9</v>
      </c>
      <c r="M541" s="5" t="s">
        <v>4438</v>
      </c>
      <c r="N541" s="5" t="s">
        <v>4439</v>
      </c>
      <c r="O541" s="5" t="s">
        <v>4440</v>
      </c>
    </row>
    <row r="542" spans="1:15">
      <c r="A542" s="5" t="s">
        <v>482</v>
      </c>
      <c r="B542" s="5" t="s">
        <v>483</v>
      </c>
      <c r="C542" s="5" t="s">
        <v>13075</v>
      </c>
      <c r="D542">
        <v>799</v>
      </c>
      <c r="E542">
        <v>2100</v>
      </c>
      <c r="F542" t="str">
        <f t="shared" si="24"/>
        <v>&gt; ₹500</v>
      </c>
      <c r="G542" s="4">
        <f t="shared" si="25"/>
        <v>17194800</v>
      </c>
      <c r="H542" t="str">
        <f>IF(Table2_3[[#This Row],[Discount Percentage]]&gt;=0.5, "Yes", "No")</f>
        <v>Yes</v>
      </c>
      <c r="I542">
        <v>0.62</v>
      </c>
      <c r="J542">
        <v>4.3</v>
      </c>
      <c r="K542">
        <v>8188</v>
      </c>
      <c r="L542">
        <f t="shared" si="26"/>
        <v>35208.400000000001</v>
      </c>
      <c r="M542" s="5" t="s">
        <v>485</v>
      </c>
      <c r="N542" s="5" t="s">
        <v>486</v>
      </c>
      <c r="O542" s="5" t="s">
        <v>487</v>
      </c>
    </row>
    <row r="543" spans="1:15">
      <c r="A543" s="5" t="s">
        <v>4447</v>
      </c>
      <c r="B543" s="5" t="s">
        <v>4448</v>
      </c>
      <c r="C543" s="5" t="s">
        <v>13098</v>
      </c>
      <c r="D543">
        <v>3799</v>
      </c>
      <c r="E543">
        <v>5299</v>
      </c>
      <c r="F543" t="str">
        <f t="shared" si="24"/>
        <v>&gt; ₹500</v>
      </c>
      <c r="G543" s="4">
        <f t="shared" si="25"/>
        <v>8695659</v>
      </c>
      <c r="H543" t="str">
        <f>IF(Table2_3[[#This Row],[Discount Percentage]]&gt;=0.5, "Yes", "No")</f>
        <v>No</v>
      </c>
      <c r="I543">
        <v>0.28000000000000003</v>
      </c>
      <c r="J543">
        <v>3.5</v>
      </c>
      <c r="K543">
        <v>1641</v>
      </c>
      <c r="L543">
        <f t="shared" si="26"/>
        <v>5743.5</v>
      </c>
      <c r="M543" s="5" t="s">
        <v>4450</v>
      </c>
      <c r="N543" s="5" t="s">
        <v>4451</v>
      </c>
      <c r="O543" s="5" t="s">
        <v>4452</v>
      </c>
    </row>
    <row r="544" spans="1:15">
      <c r="A544" s="5" t="s">
        <v>4457</v>
      </c>
      <c r="B544" s="5" t="s">
        <v>4458</v>
      </c>
      <c r="C544" s="5" t="s">
        <v>13112</v>
      </c>
      <c r="D544">
        <v>199</v>
      </c>
      <c r="E544">
        <v>1899</v>
      </c>
      <c r="F544" t="str">
        <f t="shared" si="24"/>
        <v>&gt; ₹500</v>
      </c>
      <c r="G544" s="4">
        <f t="shared" si="25"/>
        <v>9001260</v>
      </c>
      <c r="H544" t="str">
        <f>IF(Table2_3[[#This Row],[Discount Percentage]]&gt;=0.5, "Yes", "No")</f>
        <v>Yes</v>
      </c>
      <c r="I544">
        <v>0.9</v>
      </c>
      <c r="J544">
        <v>4</v>
      </c>
      <c r="K544">
        <v>4740</v>
      </c>
      <c r="L544">
        <f t="shared" si="26"/>
        <v>18960</v>
      </c>
      <c r="M544" s="5" t="s">
        <v>4460</v>
      </c>
      <c r="N544" s="5" t="s">
        <v>4461</v>
      </c>
      <c r="O544" s="5" t="s">
        <v>4462</v>
      </c>
    </row>
    <row r="545" spans="1:15">
      <c r="A545" s="5" t="s">
        <v>4467</v>
      </c>
      <c r="B545" s="5" t="s">
        <v>4468</v>
      </c>
      <c r="C545" s="5" t="s">
        <v>13096</v>
      </c>
      <c r="D545">
        <v>23999</v>
      </c>
      <c r="E545">
        <v>32999</v>
      </c>
      <c r="F545" t="str">
        <f t="shared" si="24"/>
        <v>&gt; ₹500</v>
      </c>
      <c r="G545" s="4">
        <f t="shared" si="25"/>
        <v>292569134</v>
      </c>
      <c r="H545" t="str">
        <f>IF(Table2_3[[#This Row],[Discount Percentage]]&gt;=0.5, "Yes", "No")</f>
        <v>No</v>
      </c>
      <c r="I545">
        <v>0.27</v>
      </c>
      <c r="J545">
        <v>3.9</v>
      </c>
      <c r="K545">
        <v>8866</v>
      </c>
      <c r="L545">
        <f t="shared" si="26"/>
        <v>34577.4</v>
      </c>
      <c r="M545" s="5" t="s">
        <v>4470</v>
      </c>
      <c r="N545" s="5" t="s">
        <v>4471</v>
      </c>
      <c r="O545" s="5" t="s">
        <v>4472</v>
      </c>
    </row>
    <row r="546" spans="1:15">
      <c r="A546" s="5" t="s">
        <v>4477</v>
      </c>
      <c r="B546" s="5" t="s">
        <v>4478</v>
      </c>
      <c r="C546" s="5" t="s">
        <v>13096</v>
      </c>
      <c r="D546">
        <v>29990</v>
      </c>
      <c r="E546">
        <v>39990</v>
      </c>
      <c r="F546" t="str">
        <f t="shared" si="24"/>
        <v>&gt; ₹500</v>
      </c>
      <c r="G546" s="4">
        <f t="shared" si="25"/>
        <v>335876010</v>
      </c>
      <c r="H546" t="str">
        <f>IF(Table2_3[[#This Row],[Discount Percentage]]&gt;=0.5, "Yes", "No")</f>
        <v>No</v>
      </c>
      <c r="I546">
        <v>0.25</v>
      </c>
      <c r="J546">
        <v>4.3</v>
      </c>
      <c r="K546">
        <v>8399</v>
      </c>
      <c r="L546">
        <f t="shared" si="26"/>
        <v>36115.699999999997</v>
      </c>
      <c r="M546" s="5" t="s">
        <v>4480</v>
      </c>
      <c r="N546" s="5" t="s">
        <v>4481</v>
      </c>
      <c r="O546" s="5" t="s">
        <v>4482</v>
      </c>
    </row>
    <row r="547" spans="1:15">
      <c r="A547" s="5" t="s">
        <v>4487</v>
      </c>
      <c r="B547" s="5" t="s">
        <v>4488</v>
      </c>
      <c r="C547" s="5" t="s">
        <v>13094</v>
      </c>
      <c r="D547">
        <v>281</v>
      </c>
      <c r="E547">
        <v>1999</v>
      </c>
      <c r="F547" t="str">
        <f t="shared" si="24"/>
        <v>&gt; ₹500</v>
      </c>
      <c r="G547" s="4">
        <f t="shared" si="25"/>
        <v>173913</v>
      </c>
      <c r="H547" t="str">
        <f>IF(Table2_3[[#This Row],[Discount Percentage]]&gt;=0.5, "Yes", "No")</f>
        <v>Yes</v>
      </c>
      <c r="I547">
        <v>0.86</v>
      </c>
      <c r="J547">
        <v>2.8</v>
      </c>
      <c r="K547">
        <v>87</v>
      </c>
      <c r="L547">
        <f t="shared" si="26"/>
        <v>243.6</v>
      </c>
      <c r="M547" s="5" t="s">
        <v>4490</v>
      </c>
      <c r="N547" s="5" t="s">
        <v>4491</v>
      </c>
      <c r="O547" s="5" t="s">
        <v>4492</v>
      </c>
    </row>
    <row r="548" spans="1:15">
      <c r="A548" s="5" t="s">
        <v>4497</v>
      </c>
      <c r="B548" s="5" t="s">
        <v>4498</v>
      </c>
      <c r="C548" s="5" t="s">
        <v>13096</v>
      </c>
      <c r="D548">
        <v>7998</v>
      </c>
      <c r="E548">
        <v>11999</v>
      </c>
      <c r="F548" t="str">
        <f t="shared" si="24"/>
        <v>&gt; ₹500</v>
      </c>
      <c r="G548" s="4">
        <f t="shared" si="25"/>
        <v>1499875</v>
      </c>
      <c r="H548" t="str">
        <f>IF(Table2_3[[#This Row],[Discount Percentage]]&gt;=0.5, "Yes", "No")</f>
        <v>No</v>
      </c>
      <c r="I548">
        <v>0.33</v>
      </c>
      <c r="J548">
        <v>3.8</v>
      </c>
      <c r="K548">
        <v>125</v>
      </c>
      <c r="L548">
        <f t="shared" si="26"/>
        <v>475</v>
      </c>
      <c r="M548" s="5" t="s">
        <v>4500</v>
      </c>
      <c r="N548" s="5" t="s">
        <v>4501</v>
      </c>
      <c r="O548" s="5" t="s">
        <v>4502</v>
      </c>
    </row>
    <row r="549" spans="1:15">
      <c r="A549" s="5" t="s">
        <v>4507</v>
      </c>
      <c r="B549" s="5" t="s">
        <v>4508</v>
      </c>
      <c r="C549" s="5" t="s">
        <v>13094</v>
      </c>
      <c r="D549">
        <v>249</v>
      </c>
      <c r="E549">
        <v>999</v>
      </c>
      <c r="F549" t="str">
        <f t="shared" si="24"/>
        <v>&gt; ₹500</v>
      </c>
      <c r="G549" s="4">
        <f t="shared" si="25"/>
        <v>37962</v>
      </c>
      <c r="H549" t="str">
        <f>IF(Table2_3[[#This Row],[Discount Percentage]]&gt;=0.5, "Yes", "No")</f>
        <v>Yes</v>
      </c>
      <c r="I549">
        <v>0.75</v>
      </c>
      <c r="J549">
        <v>4.5</v>
      </c>
      <c r="K549">
        <v>38</v>
      </c>
      <c r="L549">
        <f t="shared" si="26"/>
        <v>171</v>
      </c>
      <c r="M549" s="5" t="s">
        <v>4510</v>
      </c>
      <c r="N549" s="5" t="s">
        <v>4511</v>
      </c>
      <c r="O549" s="5" t="s">
        <v>4512</v>
      </c>
    </row>
    <row r="550" spans="1:15">
      <c r="A550" s="5" t="s">
        <v>4517</v>
      </c>
      <c r="B550" s="5" t="s">
        <v>4518</v>
      </c>
      <c r="C550" s="5" t="s">
        <v>13109</v>
      </c>
      <c r="D550">
        <v>299</v>
      </c>
      <c r="E550">
        <v>599</v>
      </c>
      <c r="F550" t="str">
        <f t="shared" si="24"/>
        <v>&gt; ₹500</v>
      </c>
      <c r="G550" s="4">
        <f t="shared" si="25"/>
        <v>2799726</v>
      </c>
      <c r="H550" t="str">
        <f>IF(Table2_3[[#This Row],[Discount Percentage]]&gt;=0.5, "Yes", "No")</f>
        <v>Yes</v>
      </c>
      <c r="I550">
        <v>0.5</v>
      </c>
      <c r="J550">
        <v>4.3</v>
      </c>
      <c r="K550">
        <v>4674</v>
      </c>
      <c r="L550">
        <f t="shared" si="26"/>
        <v>20098.2</v>
      </c>
      <c r="M550" s="5" t="s">
        <v>4520</v>
      </c>
      <c r="N550" s="5" t="s">
        <v>4521</v>
      </c>
      <c r="O550" s="5" t="s">
        <v>4522</v>
      </c>
    </row>
    <row r="551" spans="1:15">
      <c r="A551" s="5" t="s">
        <v>4527</v>
      </c>
      <c r="B551" s="5" t="s">
        <v>4528</v>
      </c>
      <c r="C551" s="5" t="s">
        <v>13094</v>
      </c>
      <c r="D551">
        <v>499</v>
      </c>
      <c r="E551">
        <v>1899</v>
      </c>
      <c r="F551" t="str">
        <f t="shared" si="24"/>
        <v>&gt; ₹500</v>
      </c>
      <c r="G551" s="4">
        <f t="shared" si="25"/>
        <v>782388</v>
      </c>
      <c r="H551" t="str">
        <f>IF(Table2_3[[#This Row],[Discount Percentage]]&gt;=0.5, "Yes", "No")</f>
        <v>Yes</v>
      </c>
      <c r="I551">
        <v>0.74</v>
      </c>
      <c r="J551">
        <v>4.0999999999999996</v>
      </c>
      <c r="K551">
        <v>412</v>
      </c>
      <c r="L551">
        <f t="shared" si="26"/>
        <v>1689.1999999999998</v>
      </c>
      <c r="M551" s="5" t="s">
        <v>4530</v>
      </c>
      <c r="N551" s="5" t="s">
        <v>4531</v>
      </c>
      <c r="O551" s="5" t="s">
        <v>4532</v>
      </c>
    </row>
    <row r="552" spans="1:15">
      <c r="A552" s="5" t="s">
        <v>4537</v>
      </c>
      <c r="B552" s="5" t="s">
        <v>4538</v>
      </c>
      <c r="C552" s="5" t="s">
        <v>13094</v>
      </c>
      <c r="D552">
        <v>899</v>
      </c>
      <c r="E552">
        <v>3499</v>
      </c>
      <c r="F552" t="str">
        <f t="shared" si="24"/>
        <v>&gt; ₹500</v>
      </c>
      <c r="G552" s="4">
        <f t="shared" si="25"/>
        <v>2382819</v>
      </c>
      <c r="H552" t="str">
        <f>IF(Table2_3[[#This Row],[Discount Percentage]]&gt;=0.5, "Yes", "No")</f>
        <v>Yes</v>
      </c>
      <c r="I552">
        <v>0.74</v>
      </c>
      <c r="J552">
        <v>3</v>
      </c>
      <c r="K552">
        <v>681</v>
      </c>
      <c r="L552">
        <f t="shared" si="26"/>
        <v>2043</v>
      </c>
      <c r="M552" s="5" t="s">
        <v>4540</v>
      </c>
      <c r="N552" s="5" t="s">
        <v>4541</v>
      </c>
      <c r="O552" s="5" t="s">
        <v>4542</v>
      </c>
    </row>
    <row r="553" spans="1:15">
      <c r="A553" s="5" t="s">
        <v>4547</v>
      </c>
      <c r="B553" s="5" t="s">
        <v>4548</v>
      </c>
      <c r="C553" s="5" t="s">
        <v>13095</v>
      </c>
      <c r="D553">
        <v>1599</v>
      </c>
      <c r="E553">
        <v>3499</v>
      </c>
      <c r="F553" t="str">
        <f t="shared" si="24"/>
        <v>&gt; ₹500</v>
      </c>
      <c r="G553" s="4">
        <f t="shared" si="25"/>
        <v>127307616</v>
      </c>
      <c r="H553" t="str">
        <f>IF(Table2_3[[#This Row],[Discount Percentage]]&gt;=0.5, "Yes", "No")</f>
        <v>Yes</v>
      </c>
      <c r="I553">
        <v>0.54</v>
      </c>
      <c r="J553">
        <v>4</v>
      </c>
      <c r="K553">
        <v>36384</v>
      </c>
      <c r="L553">
        <f t="shared" si="26"/>
        <v>145536</v>
      </c>
      <c r="M553" s="5" t="s">
        <v>4550</v>
      </c>
      <c r="N553" s="5" t="s">
        <v>4551</v>
      </c>
      <c r="O553" s="5" t="s">
        <v>4552</v>
      </c>
    </row>
    <row r="554" spans="1:15">
      <c r="A554" s="5" t="s">
        <v>4557</v>
      </c>
      <c r="B554" s="5" t="s">
        <v>4558</v>
      </c>
      <c r="C554" s="5" t="s">
        <v>13086</v>
      </c>
      <c r="D554">
        <v>120</v>
      </c>
      <c r="E554">
        <v>999</v>
      </c>
      <c r="F554" t="str">
        <f t="shared" si="24"/>
        <v>&gt; ₹500</v>
      </c>
      <c r="G554" s="4">
        <f t="shared" si="25"/>
        <v>6484509</v>
      </c>
      <c r="H554" t="str">
        <f>IF(Table2_3[[#This Row],[Discount Percentage]]&gt;=0.5, "Yes", "No")</f>
        <v>Yes</v>
      </c>
      <c r="I554">
        <v>0.88</v>
      </c>
      <c r="J554">
        <v>3.9</v>
      </c>
      <c r="K554">
        <v>6491</v>
      </c>
      <c r="L554">
        <f t="shared" si="26"/>
        <v>25314.899999999998</v>
      </c>
      <c r="M554" s="5" t="s">
        <v>4561</v>
      </c>
      <c r="N554" s="5" t="s">
        <v>4562</v>
      </c>
      <c r="O554" s="5" t="s">
        <v>4563</v>
      </c>
    </row>
    <row r="555" spans="1:15">
      <c r="A555" s="5" t="s">
        <v>4568</v>
      </c>
      <c r="B555" s="5" t="s">
        <v>4569</v>
      </c>
      <c r="C555" s="5" t="s">
        <v>13094</v>
      </c>
      <c r="D555">
        <v>3999</v>
      </c>
      <c r="E555">
        <v>6999</v>
      </c>
      <c r="F555" t="str">
        <f t="shared" si="24"/>
        <v>&gt; ₹500</v>
      </c>
      <c r="G555" s="4">
        <f t="shared" si="25"/>
        <v>71592771</v>
      </c>
      <c r="H555" t="str">
        <f>IF(Table2_3[[#This Row],[Discount Percentage]]&gt;=0.5, "Yes", "No")</f>
        <v>No</v>
      </c>
      <c r="I555">
        <v>0.43</v>
      </c>
      <c r="J555">
        <v>4.0999999999999996</v>
      </c>
      <c r="K555">
        <v>10229</v>
      </c>
      <c r="L555">
        <f t="shared" si="26"/>
        <v>41938.899999999994</v>
      </c>
      <c r="M555" s="5" t="s">
        <v>4571</v>
      </c>
      <c r="N555" s="5" t="s">
        <v>4572</v>
      </c>
      <c r="O555" s="5" t="s">
        <v>4573</v>
      </c>
    </row>
    <row r="556" spans="1:15">
      <c r="A556" s="5" t="s">
        <v>4578</v>
      </c>
      <c r="B556" s="5" t="s">
        <v>4151</v>
      </c>
      <c r="C556" s="5" t="s">
        <v>13096</v>
      </c>
      <c r="D556">
        <v>12999</v>
      </c>
      <c r="E556">
        <v>18999</v>
      </c>
      <c r="F556" t="str">
        <f t="shared" si="24"/>
        <v>&gt; ₹500</v>
      </c>
      <c r="G556" s="4">
        <f t="shared" si="25"/>
        <v>964617228</v>
      </c>
      <c r="H556" t="str">
        <f>IF(Table2_3[[#This Row],[Discount Percentage]]&gt;=0.5, "Yes", "No")</f>
        <v>No</v>
      </c>
      <c r="I556">
        <v>0.32</v>
      </c>
      <c r="J556">
        <v>4.0999999999999996</v>
      </c>
      <c r="K556">
        <v>50772</v>
      </c>
      <c r="L556">
        <f t="shared" si="26"/>
        <v>208165.19999999998</v>
      </c>
      <c r="M556" s="5" t="s">
        <v>3636</v>
      </c>
      <c r="N556" s="5" t="s">
        <v>3637</v>
      </c>
      <c r="O556" s="5" t="s">
        <v>3638</v>
      </c>
    </row>
    <row r="557" spans="1:15">
      <c r="A557" s="5" t="s">
        <v>4580</v>
      </c>
      <c r="B557" s="5" t="s">
        <v>4581</v>
      </c>
      <c r="C557" s="5" t="s">
        <v>13112</v>
      </c>
      <c r="D557">
        <v>1599</v>
      </c>
      <c r="E557">
        <v>2599</v>
      </c>
      <c r="F557" t="str">
        <f t="shared" si="24"/>
        <v>&gt; ₹500</v>
      </c>
      <c r="G557" s="4">
        <f t="shared" si="25"/>
        <v>4680799</v>
      </c>
      <c r="H557" t="str">
        <f>IF(Table2_3[[#This Row],[Discount Percentage]]&gt;=0.5, "Yes", "No")</f>
        <v>No</v>
      </c>
      <c r="I557">
        <v>0.38</v>
      </c>
      <c r="J557">
        <v>4.3</v>
      </c>
      <c r="K557">
        <v>1801</v>
      </c>
      <c r="L557">
        <f t="shared" si="26"/>
        <v>7744.2999999999993</v>
      </c>
      <c r="M557" s="5" t="s">
        <v>4583</v>
      </c>
      <c r="N557" s="5" t="s">
        <v>4584</v>
      </c>
      <c r="O557" s="5" t="s">
        <v>4585</v>
      </c>
    </row>
    <row r="558" spans="1:15">
      <c r="A558" s="5" t="s">
        <v>4590</v>
      </c>
      <c r="B558" s="5" t="s">
        <v>4591</v>
      </c>
      <c r="C558" s="5" t="s">
        <v>13102</v>
      </c>
      <c r="D558">
        <v>699</v>
      </c>
      <c r="E558">
        <v>1199</v>
      </c>
      <c r="F558" t="str">
        <f t="shared" si="24"/>
        <v>&gt; ₹500</v>
      </c>
      <c r="G558" s="4">
        <f t="shared" si="25"/>
        <v>17270396</v>
      </c>
      <c r="H558" t="str">
        <f>IF(Table2_3[[#This Row],[Discount Percentage]]&gt;=0.5, "Yes", "No")</f>
        <v>No</v>
      </c>
      <c r="I558">
        <v>0.42</v>
      </c>
      <c r="J558">
        <v>4</v>
      </c>
      <c r="K558">
        <v>14404</v>
      </c>
      <c r="L558">
        <f t="shared" si="26"/>
        <v>57616</v>
      </c>
      <c r="M558" s="5" t="s">
        <v>3652</v>
      </c>
      <c r="N558" s="5" t="s">
        <v>3653</v>
      </c>
      <c r="O558" s="5" t="s">
        <v>3654</v>
      </c>
    </row>
    <row r="559" spans="1:15">
      <c r="A559" s="5" t="s">
        <v>4595</v>
      </c>
      <c r="B559" s="5" t="s">
        <v>4596</v>
      </c>
      <c r="C559" s="5" t="s">
        <v>13116</v>
      </c>
      <c r="D559">
        <v>99</v>
      </c>
      <c r="E559">
        <v>999</v>
      </c>
      <c r="F559" t="str">
        <f t="shared" si="24"/>
        <v>&gt; ₹500</v>
      </c>
      <c r="G559" s="4">
        <f t="shared" si="25"/>
        <v>304695</v>
      </c>
      <c r="H559" t="str">
        <f>IF(Table2_3[[#This Row],[Discount Percentage]]&gt;=0.5, "Yes", "No")</f>
        <v>Yes</v>
      </c>
      <c r="I559">
        <v>0.9</v>
      </c>
      <c r="J559">
        <v>4.4000000000000004</v>
      </c>
      <c r="K559">
        <v>305</v>
      </c>
      <c r="L559">
        <f t="shared" si="26"/>
        <v>1342</v>
      </c>
      <c r="M559" s="5" t="s">
        <v>4599</v>
      </c>
      <c r="N559" s="5" t="s">
        <v>4600</v>
      </c>
      <c r="O559" s="5" t="s">
        <v>4601</v>
      </c>
    </row>
    <row r="560" spans="1:15">
      <c r="A560" s="5" t="s">
        <v>4606</v>
      </c>
      <c r="B560" s="5" t="s">
        <v>4607</v>
      </c>
      <c r="C560" s="5" t="s">
        <v>13096</v>
      </c>
      <c r="D560">
        <v>7915</v>
      </c>
      <c r="E560">
        <v>9999</v>
      </c>
      <c r="F560" t="str">
        <f t="shared" si="24"/>
        <v>&gt; ₹500</v>
      </c>
      <c r="G560" s="4">
        <f t="shared" si="25"/>
        <v>13758624</v>
      </c>
      <c r="H560" t="str">
        <f>IF(Table2_3[[#This Row],[Discount Percentage]]&gt;=0.5, "Yes", "No")</f>
        <v>No</v>
      </c>
      <c r="I560">
        <v>0.21</v>
      </c>
      <c r="J560">
        <v>4.3</v>
      </c>
      <c r="K560">
        <v>1376</v>
      </c>
      <c r="L560">
        <f t="shared" si="26"/>
        <v>5916.8</v>
      </c>
      <c r="M560" s="5" t="s">
        <v>4609</v>
      </c>
      <c r="N560" s="5" t="s">
        <v>4610</v>
      </c>
      <c r="O560" s="5" t="s">
        <v>4611</v>
      </c>
    </row>
    <row r="561" spans="1:15">
      <c r="A561" s="5" t="s">
        <v>4616</v>
      </c>
      <c r="B561" s="5" t="s">
        <v>4617</v>
      </c>
      <c r="C561" s="5" t="s">
        <v>13094</v>
      </c>
      <c r="D561">
        <v>1499</v>
      </c>
      <c r="E561">
        <v>7999</v>
      </c>
      <c r="F561" t="str">
        <f t="shared" si="24"/>
        <v>&gt; ₹500</v>
      </c>
      <c r="G561" s="4">
        <f t="shared" si="25"/>
        <v>181081362</v>
      </c>
      <c r="H561" t="str">
        <f>IF(Table2_3[[#This Row],[Discount Percentage]]&gt;=0.5, "Yes", "No")</f>
        <v>Yes</v>
      </c>
      <c r="I561">
        <v>0.81</v>
      </c>
      <c r="J561">
        <v>4.2</v>
      </c>
      <c r="K561">
        <v>22638</v>
      </c>
      <c r="L561">
        <f t="shared" si="26"/>
        <v>95079.6</v>
      </c>
      <c r="M561" s="5" t="s">
        <v>3170</v>
      </c>
      <c r="N561" s="5" t="s">
        <v>3171</v>
      </c>
      <c r="O561" s="5" t="s">
        <v>3172</v>
      </c>
    </row>
    <row r="562" spans="1:15">
      <c r="A562" s="5" t="s">
        <v>4621</v>
      </c>
      <c r="B562" s="5" t="s">
        <v>4622</v>
      </c>
      <c r="C562" s="5" t="s">
        <v>13098</v>
      </c>
      <c r="D562">
        <v>1055</v>
      </c>
      <c r="E562">
        <v>1249</v>
      </c>
      <c r="F562" t="str">
        <f t="shared" si="24"/>
        <v>&gt; ₹500</v>
      </c>
      <c r="G562" s="4">
        <f t="shared" si="25"/>
        <v>2937648</v>
      </c>
      <c r="H562" t="str">
        <f>IF(Table2_3[[#This Row],[Discount Percentage]]&gt;=0.5, "Yes", "No")</f>
        <v>No</v>
      </c>
      <c r="I562">
        <v>0.16</v>
      </c>
      <c r="J562">
        <v>3.8</v>
      </c>
      <c r="K562">
        <v>2352</v>
      </c>
      <c r="L562">
        <f t="shared" si="26"/>
        <v>8937.6</v>
      </c>
      <c r="M562" s="5" t="s">
        <v>4624</v>
      </c>
      <c r="N562" s="5" t="s">
        <v>4625</v>
      </c>
      <c r="O562" s="5" t="s">
        <v>4626</v>
      </c>
    </row>
    <row r="563" spans="1:15">
      <c r="A563" s="5" t="s">
        <v>4631</v>
      </c>
      <c r="B563" s="5" t="s">
        <v>4632</v>
      </c>
      <c r="C563" s="5" t="s">
        <v>13109</v>
      </c>
      <c r="D563">
        <v>150</v>
      </c>
      <c r="E563">
        <v>599</v>
      </c>
      <c r="F563" t="str">
        <f t="shared" si="24"/>
        <v>&gt; ₹500</v>
      </c>
      <c r="G563" s="4">
        <f t="shared" si="25"/>
        <v>427686</v>
      </c>
      <c r="H563" t="str">
        <f>IF(Table2_3[[#This Row],[Discount Percentage]]&gt;=0.5, "Yes", "No")</f>
        <v>Yes</v>
      </c>
      <c r="I563">
        <v>0.75</v>
      </c>
      <c r="J563">
        <v>4.3</v>
      </c>
      <c r="K563">
        <v>714</v>
      </c>
      <c r="L563">
        <f t="shared" si="26"/>
        <v>3070.2</v>
      </c>
      <c r="M563" s="5" t="s">
        <v>4634</v>
      </c>
      <c r="N563" s="5" t="s">
        <v>4635</v>
      </c>
      <c r="O563" s="5" t="s">
        <v>4636</v>
      </c>
    </row>
    <row r="564" spans="1:15">
      <c r="A564" s="5" t="s">
        <v>638</v>
      </c>
      <c r="B564" s="5" t="s">
        <v>639</v>
      </c>
      <c r="C564" s="5" t="s">
        <v>13075</v>
      </c>
      <c r="D564">
        <v>219</v>
      </c>
      <c r="E564">
        <v>700</v>
      </c>
      <c r="F564" t="str">
        <f t="shared" si="24"/>
        <v>&gt; ₹500</v>
      </c>
      <c r="G564" s="4">
        <f t="shared" si="25"/>
        <v>14036400</v>
      </c>
      <c r="H564" t="str">
        <f>IF(Table2_3[[#This Row],[Discount Percentage]]&gt;=0.5, "Yes", "No")</f>
        <v>Yes</v>
      </c>
      <c r="I564">
        <v>0.69</v>
      </c>
      <c r="J564">
        <v>4.3</v>
      </c>
      <c r="K564">
        <v>20052</v>
      </c>
      <c r="L564">
        <f t="shared" si="26"/>
        <v>86223.599999999991</v>
      </c>
      <c r="M564" s="5" t="s">
        <v>641</v>
      </c>
      <c r="N564" s="5" t="s">
        <v>642</v>
      </c>
      <c r="O564" s="5" t="s">
        <v>643</v>
      </c>
    </row>
    <row r="565" spans="1:15">
      <c r="A565" s="5" t="s">
        <v>4643</v>
      </c>
      <c r="B565" s="5" t="s">
        <v>4644</v>
      </c>
      <c r="C565" s="5" t="s">
        <v>13112</v>
      </c>
      <c r="D565">
        <v>474</v>
      </c>
      <c r="E565">
        <v>1799</v>
      </c>
      <c r="F565" t="str">
        <f t="shared" si="24"/>
        <v>&gt; ₹500</v>
      </c>
      <c r="G565" s="4">
        <f t="shared" si="25"/>
        <v>2615746</v>
      </c>
      <c r="H565" t="str">
        <f>IF(Table2_3[[#This Row],[Discount Percentage]]&gt;=0.5, "Yes", "No")</f>
        <v>Yes</v>
      </c>
      <c r="I565">
        <v>0.74</v>
      </c>
      <c r="J565">
        <v>4.3</v>
      </c>
      <c r="K565">
        <v>1454</v>
      </c>
      <c r="L565">
        <f t="shared" si="26"/>
        <v>6252.2</v>
      </c>
      <c r="M565" s="5" t="s">
        <v>4646</v>
      </c>
      <c r="N565" s="5" t="s">
        <v>4647</v>
      </c>
      <c r="O565" s="5" t="s">
        <v>4648</v>
      </c>
    </row>
    <row r="566" spans="1:15">
      <c r="A566" s="5" t="s">
        <v>673</v>
      </c>
      <c r="B566" s="5" t="s">
        <v>674</v>
      </c>
      <c r="C566" s="5" t="s">
        <v>13075</v>
      </c>
      <c r="D566">
        <v>115</v>
      </c>
      <c r="E566">
        <v>499</v>
      </c>
      <c r="F566" t="str">
        <f t="shared" si="24"/>
        <v>₹200–₹500</v>
      </c>
      <c r="G566" s="4">
        <f t="shared" si="25"/>
        <v>3858268</v>
      </c>
      <c r="H566" t="str">
        <f>IF(Table2_3[[#This Row],[Discount Percentage]]&gt;=0.5, "Yes", "No")</f>
        <v>Yes</v>
      </c>
      <c r="I566">
        <v>0.77</v>
      </c>
      <c r="J566">
        <v>4</v>
      </c>
      <c r="K566">
        <v>7732</v>
      </c>
      <c r="L566">
        <f t="shared" si="26"/>
        <v>30928</v>
      </c>
      <c r="M566" s="5" t="s">
        <v>676</v>
      </c>
      <c r="N566" s="5" t="s">
        <v>677</v>
      </c>
      <c r="O566" s="5" t="s">
        <v>678</v>
      </c>
    </row>
    <row r="567" spans="1:15">
      <c r="A567" s="5" t="s">
        <v>4654</v>
      </c>
      <c r="B567" s="5" t="s">
        <v>4655</v>
      </c>
      <c r="C567" s="5" t="s">
        <v>13102</v>
      </c>
      <c r="D567">
        <v>239</v>
      </c>
      <c r="E567">
        <v>599</v>
      </c>
      <c r="F567" t="str">
        <f t="shared" si="24"/>
        <v>&gt; ₹500</v>
      </c>
      <c r="G567" s="4">
        <f t="shared" si="25"/>
        <v>1286053</v>
      </c>
      <c r="H567" t="str">
        <f>IF(Table2_3[[#This Row],[Discount Percentage]]&gt;=0.5, "Yes", "No")</f>
        <v>Yes</v>
      </c>
      <c r="I567">
        <v>0.6</v>
      </c>
      <c r="J567">
        <v>3.9</v>
      </c>
      <c r="K567">
        <v>2147</v>
      </c>
      <c r="L567">
        <f t="shared" si="26"/>
        <v>8373.2999999999993</v>
      </c>
      <c r="M567" s="5" t="s">
        <v>4262</v>
      </c>
      <c r="N567" s="5" t="s">
        <v>4263</v>
      </c>
      <c r="O567" s="5" t="s">
        <v>4264</v>
      </c>
    </row>
    <row r="568" spans="1:15">
      <c r="A568" s="5" t="s">
        <v>4659</v>
      </c>
      <c r="B568" s="5" t="s">
        <v>4660</v>
      </c>
      <c r="C568" s="5" t="s">
        <v>13096</v>
      </c>
      <c r="D568">
        <v>7499</v>
      </c>
      <c r="E568">
        <v>9499</v>
      </c>
      <c r="F568" t="str">
        <f t="shared" si="24"/>
        <v>&gt; ₹500</v>
      </c>
      <c r="G568" s="4">
        <f t="shared" si="25"/>
        <v>2981090168</v>
      </c>
      <c r="H568" t="str">
        <f>IF(Table2_3[[#This Row],[Discount Percentage]]&gt;=0.5, "Yes", "No")</f>
        <v>No</v>
      </c>
      <c r="I568">
        <v>0.21</v>
      </c>
      <c r="J568">
        <v>4.0999999999999996</v>
      </c>
      <c r="K568">
        <v>313832</v>
      </c>
      <c r="L568">
        <f t="shared" si="26"/>
        <v>1286711.2</v>
      </c>
      <c r="M568" s="5" t="s">
        <v>3239</v>
      </c>
      <c r="N568" s="5" t="s">
        <v>3240</v>
      </c>
      <c r="O568" s="5" t="s">
        <v>3241</v>
      </c>
    </row>
    <row r="569" spans="1:15">
      <c r="A569" s="5" t="s">
        <v>4663</v>
      </c>
      <c r="B569" s="5" t="s">
        <v>4664</v>
      </c>
      <c r="C569" s="5" t="s">
        <v>13094</v>
      </c>
      <c r="D569">
        <v>265</v>
      </c>
      <c r="E569">
        <v>999</v>
      </c>
      <c r="F569" t="str">
        <f t="shared" si="24"/>
        <v>&gt; ₹500</v>
      </c>
      <c r="G569" s="4">
        <f t="shared" si="25"/>
        <v>464535</v>
      </c>
      <c r="H569" t="str">
        <f>IF(Table2_3[[#This Row],[Discount Percentage]]&gt;=0.5, "Yes", "No")</f>
        <v>Yes</v>
      </c>
      <c r="I569">
        <v>0.73</v>
      </c>
      <c r="J569">
        <v>3.7</v>
      </c>
      <c r="K569">
        <v>465</v>
      </c>
      <c r="L569">
        <f t="shared" si="26"/>
        <v>1720.5</v>
      </c>
      <c r="M569" s="5" t="s">
        <v>4666</v>
      </c>
      <c r="N569" s="5" t="s">
        <v>4667</v>
      </c>
      <c r="O569" s="5" t="s">
        <v>4668</v>
      </c>
    </row>
    <row r="570" spans="1:15">
      <c r="A570" s="5" t="s">
        <v>4673</v>
      </c>
      <c r="B570" s="5" t="s">
        <v>4674</v>
      </c>
      <c r="C570" s="5" t="s">
        <v>13096</v>
      </c>
      <c r="D570">
        <v>37990</v>
      </c>
      <c r="E570">
        <v>74999</v>
      </c>
      <c r="F570" t="str">
        <f t="shared" si="24"/>
        <v>&gt; ₹500</v>
      </c>
      <c r="G570" s="4">
        <f t="shared" si="25"/>
        <v>2084222210</v>
      </c>
      <c r="H570" t="str">
        <f>IF(Table2_3[[#This Row],[Discount Percentage]]&gt;=0.5, "Yes", "No")</f>
        <v>No</v>
      </c>
      <c r="I570">
        <v>0.49</v>
      </c>
      <c r="J570">
        <v>4.2</v>
      </c>
      <c r="K570">
        <v>27790</v>
      </c>
      <c r="L570">
        <f t="shared" si="26"/>
        <v>116718</v>
      </c>
      <c r="M570" s="5" t="s">
        <v>4676</v>
      </c>
      <c r="N570" s="5" t="s">
        <v>4677</v>
      </c>
      <c r="O570" s="5" t="s">
        <v>4678</v>
      </c>
    </row>
    <row r="571" spans="1:15">
      <c r="A571" s="5" t="s">
        <v>693</v>
      </c>
      <c r="B571" s="5" t="s">
        <v>694</v>
      </c>
      <c r="C571" s="5" t="s">
        <v>13075</v>
      </c>
      <c r="D571">
        <v>199</v>
      </c>
      <c r="E571">
        <v>499</v>
      </c>
      <c r="F571" t="str">
        <f t="shared" si="24"/>
        <v>₹200–₹500</v>
      </c>
      <c r="G571" s="4">
        <f t="shared" si="25"/>
        <v>300398</v>
      </c>
      <c r="H571" t="str">
        <f>IF(Table2_3[[#This Row],[Discount Percentage]]&gt;=0.5, "Yes", "No")</f>
        <v>Yes</v>
      </c>
      <c r="I571">
        <v>0.6</v>
      </c>
      <c r="J571">
        <v>4.0999999999999996</v>
      </c>
      <c r="K571">
        <v>602</v>
      </c>
      <c r="L571">
        <f t="shared" si="26"/>
        <v>2468.1999999999998</v>
      </c>
      <c r="M571" s="5" t="s">
        <v>696</v>
      </c>
      <c r="N571" s="5" t="s">
        <v>697</v>
      </c>
      <c r="O571" s="5" t="s">
        <v>698</v>
      </c>
    </row>
    <row r="572" spans="1:15">
      <c r="A572" s="5" t="s">
        <v>703</v>
      </c>
      <c r="B572" s="5" t="s">
        <v>704</v>
      </c>
      <c r="C572" s="5" t="s">
        <v>13075</v>
      </c>
      <c r="D572">
        <v>179</v>
      </c>
      <c r="E572">
        <v>399</v>
      </c>
      <c r="F572" t="str">
        <f t="shared" si="24"/>
        <v>₹200–₹500</v>
      </c>
      <c r="G572" s="4">
        <f t="shared" si="25"/>
        <v>567777</v>
      </c>
      <c r="H572" t="str">
        <f>IF(Table2_3[[#This Row],[Discount Percentage]]&gt;=0.5, "Yes", "No")</f>
        <v>Yes</v>
      </c>
      <c r="I572">
        <v>0.55000000000000004</v>
      </c>
      <c r="J572">
        <v>4</v>
      </c>
      <c r="K572">
        <v>1423</v>
      </c>
      <c r="L572">
        <f t="shared" si="26"/>
        <v>5692</v>
      </c>
      <c r="M572" s="5" t="s">
        <v>706</v>
      </c>
      <c r="N572" s="5" t="s">
        <v>707</v>
      </c>
      <c r="O572" s="5" t="s">
        <v>708</v>
      </c>
    </row>
    <row r="573" spans="1:15">
      <c r="A573" s="5" t="s">
        <v>4687</v>
      </c>
      <c r="B573" s="5" t="s">
        <v>4688</v>
      </c>
      <c r="C573" s="5" t="s">
        <v>13105</v>
      </c>
      <c r="D573">
        <v>1799</v>
      </c>
      <c r="E573">
        <v>3999</v>
      </c>
      <c r="F573" t="str">
        <f t="shared" si="24"/>
        <v>&gt; ₹500</v>
      </c>
      <c r="G573" s="4">
        <f t="shared" si="25"/>
        <v>979755</v>
      </c>
      <c r="H573" t="str">
        <f>IF(Table2_3[[#This Row],[Discount Percentage]]&gt;=0.5, "Yes", "No")</f>
        <v>Yes</v>
      </c>
      <c r="I573">
        <v>0.55000000000000004</v>
      </c>
      <c r="J573">
        <v>4.5999999999999996</v>
      </c>
      <c r="K573">
        <v>245</v>
      </c>
      <c r="L573">
        <f t="shared" si="26"/>
        <v>1127</v>
      </c>
      <c r="M573" s="5" t="s">
        <v>4690</v>
      </c>
      <c r="N573" s="5" t="s">
        <v>4691</v>
      </c>
      <c r="O573" s="5" t="s">
        <v>4692</v>
      </c>
    </row>
    <row r="574" spans="1:15">
      <c r="A574" s="5" t="s">
        <v>4697</v>
      </c>
      <c r="B574" s="5" t="s">
        <v>4698</v>
      </c>
      <c r="C574" s="5" t="s">
        <v>13096</v>
      </c>
      <c r="D574">
        <v>8499</v>
      </c>
      <c r="E574">
        <v>11999</v>
      </c>
      <c r="F574" t="str">
        <f t="shared" si="24"/>
        <v>&gt; ₹500</v>
      </c>
      <c r="G574" s="4">
        <f t="shared" si="25"/>
        <v>3311724</v>
      </c>
      <c r="H574" t="str">
        <f>IF(Table2_3[[#This Row],[Discount Percentage]]&gt;=0.5, "Yes", "No")</f>
        <v>No</v>
      </c>
      <c r="I574">
        <v>0.28999999999999998</v>
      </c>
      <c r="J574">
        <v>3.9</v>
      </c>
      <c r="K574">
        <v>276</v>
      </c>
      <c r="L574">
        <f t="shared" si="26"/>
        <v>1076.3999999999999</v>
      </c>
      <c r="M574" s="5" t="s">
        <v>4700</v>
      </c>
      <c r="N574" s="5" t="s">
        <v>4701</v>
      </c>
      <c r="O574" s="5" t="s">
        <v>4702</v>
      </c>
    </row>
    <row r="575" spans="1:15">
      <c r="A575" s="5" t="s">
        <v>4707</v>
      </c>
      <c r="B575" s="5" t="s">
        <v>4708</v>
      </c>
      <c r="C575" s="5" t="s">
        <v>13094</v>
      </c>
      <c r="D575">
        <v>1999</v>
      </c>
      <c r="E575">
        <v>3999</v>
      </c>
      <c r="F575" t="str">
        <f t="shared" si="24"/>
        <v>&gt; ₹500</v>
      </c>
      <c r="G575" s="4">
        <f t="shared" si="25"/>
        <v>120985746</v>
      </c>
      <c r="H575" t="str">
        <f>IF(Table2_3[[#This Row],[Discount Percentage]]&gt;=0.5, "Yes", "No")</f>
        <v>Yes</v>
      </c>
      <c r="I575">
        <v>0.5</v>
      </c>
      <c r="J575">
        <v>4</v>
      </c>
      <c r="K575">
        <v>30254</v>
      </c>
      <c r="L575">
        <f t="shared" si="26"/>
        <v>121016</v>
      </c>
      <c r="M575" s="5" t="s">
        <v>4710</v>
      </c>
      <c r="N575" s="5" t="s">
        <v>4711</v>
      </c>
      <c r="O575" s="5" t="s">
        <v>4712</v>
      </c>
    </row>
    <row r="576" spans="1:15">
      <c r="A576" s="5" t="s">
        <v>4717</v>
      </c>
      <c r="B576" s="5" t="s">
        <v>3267</v>
      </c>
      <c r="C576" s="5" t="s">
        <v>13094</v>
      </c>
      <c r="D576">
        <v>3999</v>
      </c>
      <c r="E576">
        <v>17999</v>
      </c>
      <c r="F576" t="str">
        <f t="shared" si="24"/>
        <v>&gt; ₹500</v>
      </c>
      <c r="G576" s="4">
        <f t="shared" si="25"/>
        <v>308880839</v>
      </c>
      <c r="H576" t="str">
        <f>IF(Table2_3[[#This Row],[Discount Percentage]]&gt;=0.5, "Yes", "No")</f>
        <v>Yes</v>
      </c>
      <c r="I576">
        <v>0.78</v>
      </c>
      <c r="J576">
        <v>4.3</v>
      </c>
      <c r="K576">
        <v>17161</v>
      </c>
      <c r="L576">
        <f t="shared" si="26"/>
        <v>73792.3</v>
      </c>
      <c r="M576" s="5" t="s">
        <v>3269</v>
      </c>
      <c r="N576" s="5" t="s">
        <v>3270</v>
      </c>
      <c r="O576" s="5" t="s">
        <v>3271</v>
      </c>
    </row>
    <row r="577" spans="1:15">
      <c r="A577" s="5" t="s">
        <v>4721</v>
      </c>
      <c r="B577" s="5" t="s">
        <v>4722</v>
      </c>
      <c r="C577" s="5" t="s">
        <v>13102</v>
      </c>
      <c r="D577">
        <v>219</v>
      </c>
      <c r="E577">
        <v>499</v>
      </c>
      <c r="F577" t="str">
        <f t="shared" si="24"/>
        <v>₹200–₹500</v>
      </c>
      <c r="G577" s="4">
        <f t="shared" si="25"/>
        <v>6986</v>
      </c>
      <c r="H577" t="str">
        <f>IF(Table2_3[[#This Row],[Discount Percentage]]&gt;=0.5, "Yes", "No")</f>
        <v>Yes</v>
      </c>
      <c r="I577">
        <v>0.56000000000000005</v>
      </c>
      <c r="J577">
        <v>4.4000000000000004</v>
      </c>
      <c r="K577">
        <v>14</v>
      </c>
      <c r="L577">
        <f t="shared" si="26"/>
        <v>61.600000000000009</v>
      </c>
      <c r="M577" s="5" t="s">
        <v>4724</v>
      </c>
      <c r="N577" s="5" t="s">
        <v>4725</v>
      </c>
      <c r="O577" s="5" t="s">
        <v>4726</v>
      </c>
    </row>
    <row r="578" spans="1:15">
      <c r="A578" s="5" t="s">
        <v>4731</v>
      </c>
      <c r="B578" s="5" t="s">
        <v>4732</v>
      </c>
      <c r="C578" s="5" t="s">
        <v>13105</v>
      </c>
      <c r="D578">
        <v>599</v>
      </c>
      <c r="E578">
        <v>1399</v>
      </c>
      <c r="F578" t="str">
        <f t="shared" ref="F578:F641" si="27">IF(E578&lt;200, "&lt; ₹200", IF(E578&lt;=500, "₹200–₹500", "&gt; ₹500"))</f>
        <v>&gt; ₹500</v>
      </c>
      <c r="G578" s="4">
        <f t="shared" ref="G578:G641" si="28">E578 * K578</f>
        <v>20369440</v>
      </c>
      <c r="H578" t="str">
        <f>IF(Table2_3[[#This Row],[Discount Percentage]]&gt;=0.5, "Yes", "No")</f>
        <v>Yes</v>
      </c>
      <c r="I578">
        <v>0.56999999999999995</v>
      </c>
      <c r="J578">
        <v>4.0999999999999996</v>
      </c>
      <c r="K578">
        <v>14560</v>
      </c>
      <c r="L578">
        <f t="shared" ref="L578:L641" si="29">J578 * K578</f>
        <v>59695.999999999993</v>
      </c>
      <c r="M578" s="5" t="s">
        <v>4734</v>
      </c>
      <c r="N578" s="5" t="s">
        <v>4735</v>
      </c>
      <c r="O578" s="5" t="s">
        <v>4736</v>
      </c>
    </row>
    <row r="579" spans="1:15">
      <c r="A579" s="5" t="s">
        <v>4741</v>
      </c>
      <c r="B579" s="5" t="s">
        <v>4742</v>
      </c>
      <c r="C579" s="5" t="s">
        <v>13095</v>
      </c>
      <c r="D579">
        <v>2499</v>
      </c>
      <c r="E579">
        <v>2999</v>
      </c>
      <c r="F579" t="str">
        <f t="shared" si="27"/>
        <v>&gt; ₹500</v>
      </c>
      <c r="G579" s="4">
        <f t="shared" si="28"/>
        <v>9464844</v>
      </c>
      <c r="H579" t="str">
        <f>IF(Table2_3[[#This Row],[Discount Percentage]]&gt;=0.5, "Yes", "No")</f>
        <v>No</v>
      </c>
      <c r="I579">
        <v>0.17</v>
      </c>
      <c r="J579">
        <v>4.0999999999999996</v>
      </c>
      <c r="K579">
        <v>3156</v>
      </c>
      <c r="L579">
        <f t="shared" si="29"/>
        <v>12939.599999999999</v>
      </c>
      <c r="M579" s="5" t="s">
        <v>4744</v>
      </c>
      <c r="N579" s="5" t="s">
        <v>4745</v>
      </c>
      <c r="O579" s="5" t="s">
        <v>4746</v>
      </c>
    </row>
    <row r="580" spans="1:15">
      <c r="A580" s="5" t="s">
        <v>4751</v>
      </c>
      <c r="B580" s="5" t="s">
        <v>4752</v>
      </c>
      <c r="C580" s="5" t="s">
        <v>13117</v>
      </c>
      <c r="D580">
        <v>89</v>
      </c>
      <c r="E580">
        <v>499</v>
      </c>
      <c r="F580" t="str">
        <f t="shared" si="27"/>
        <v>₹200–₹500</v>
      </c>
      <c r="G580" s="4">
        <f t="shared" si="28"/>
        <v>4660660</v>
      </c>
      <c r="H580" t="str">
        <f>IF(Table2_3[[#This Row],[Discount Percentage]]&gt;=0.5, "Yes", "No")</f>
        <v>Yes</v>
      </c>
      <c r="I580">
        <v>0.82</v>
      </c>
      <c r="J580">
        <v>4.0999999999999996</v>
      </c>
      <c r="K580">
        <v>9340</v>
      </c>
      <c r="L580">
        <f t="shared" si="29"/>
        <v>38294</v>
      </c>
      <c r="M580" s="5" t="s">
        <v>4755</v>
      </c>
      <c r="N580" s="5" t="s">
        <v>4756</v>
      </c>
      <c r="O580" s="5" t="s">
        <v>4757</v>
      </c>
    </row>
    <row r="581" spans="1:15">
      <c r="A581" s="5" t="s">
        <v>4762</v>
      </c>
      <c r="B581" s="5" t="s">
        <v>4763</v>
      </c>
      <c r="C581" s="5" t="s">
        <v>13094</v>
      </c>
      <c r="D581">
        <v>2999</v>
      </c>
      <c r="E581">
        <v>11999</v>
      </c>
      <c r="F581" t="str">
        <f t="shared" si="27"/>
        <v>&gt; ₹500</v>
      </c>
      <c r="G581" s="4">
        <f t="shared" si="28"/>
        <v>9215232</v>
      </c>
      <c r="H581" t="str">
        <f>IF(Table2_3[[#This Row],[Discount Percentage]]&gt;=0.5, "Yes", "No")</f>
        <v>Yes</v>
      </c>
      <c r="I581">
        <v>0.75</v>
      </c>
      <c r="J581">
        <v>4.4000000000000004</v>
      </c>
      <c r="K581">
        <v>768</v>
      </c>
      <c r="L581">
        <f t="shared" si="29"/>
        <v>3379.2000000000003</v>
      </c>
      <c r="M581" s="5" t="s">
        <v>4765</v>
      </c>
      <c r="N581" s="5" t="s">
        <v>4766</v>
      </c>
      <c r="O581" s="5" t="s">
        <v>4767</v>
      </c>
    </row>
    <row r="582" spans="1:15">
      <c r="A582" s="5" t="s">
        <v>4771</v>
      </c>
      <c r="B582" s="5" t="s">
        <v>4772</v>
      </c>
      <c r="C582" s="5" t="s">
        <v>13106</v>
      </c>
      <c r="D582">
        <v>314</v>
      </c>
      <c r="E582">
        <v>1499</v>
      </c>
      <c r="F582" t="str">
        <f t="shared" si="27"/>
        <v>&gt; ₹500</v>
      </c>
      <c r="G582" s="4">
        <f t="shared" si="28"/>
        <v>43438022</v>
      </c>
      <c r="H582" t="str">
        <f>IF(Table2_3[[#This Row],[Discount Percentage]]&gt;=0.5, "Yes", "No")</f>
        <v>Yes</v>
      </c>
      <c r="I582">
        <v>0.79</v>
      </c>
      <c r="J582">
        <v>4.5</v>
      </c>
      <c r="K582">
        <v>28978</v>
      </c>
      <c r="L582">
        <f t="shared" si="29"/>
        <v>130401</v>
      </c>
      <c r="M582" s="5" t="s">
        <v>3971</v>
      </c>
      <c r="N582" s="5" t="s">
        <v>3972</v>
      </c>
      <c r="O582" s="5" t="s">
        <v>3973</v>
      </c>
    </row>
    <row r="583" spans="1:15">
      <c r="A583" s="5" t="s">
        <v>4776</v>
      </c>
      <c r="B583" s="5" t="s">
        <v>4777</v>
      </c>
      <c r="C583" s="5" t="s">
        <v>13096</v>
      </c>
      <c r="D583">
        <v>13999</v>
      </c>
      <c r="E583">
        <v>19499</v>
      </c>
      <c r="F583" t="str">
        <f t="shared" si="27"/>
        <v>&gt; ₹500</v>
      </c>
      <c r="G583" s="4">
        <f t="shared" si="28"/>
        <v>370442002</v>
      </c>
      <c r="H583" t="str">
        <f>IF(Table2_3[[#This Row],[Discount Percentage]]&gt;=0.5, "Yes", "No")</f>
        <v>No</v>
      </c>
      <c r="I583">
        <v>0.28000000000000003</v>
      </c>
      <c r="J583">
        <v>4.0999999999999996</v>
      </c>
      <c r="K583">
        <v>18998</v>
      </c>
      <c r="L583">
        <f t="shared" si="29"/>
        <v>77891.799999999988</v>
      </c>
      <c r="M583" s="5" t="s">
        <v>3195</v>
      </c>
      <c r="N583" s="5" t="s">
        <v>3196</v>
      </c>
      <c r="O583" s="5" t="s">
        <v>3197</v>
      </c>
    </row>
    <row r="584" spans="1:15">
      <c r="A584" s="5" t="s">
        <v>4780</v>
      </c>
      <c r="B584" s="5" t="s">
        <v>4781</v>
      </c>
      <c r="C584" s="5" t="s">
        <v>13103</v>
      </c>
      <c r="D584">
        <v>139</v>
      </c>
      <c r="E584">
        <v>499</v>
      </c>
      <c r="F584" t="str">
        <f t="shared" si="27"/>
        <v>₹200–₹500</v>
      </c>
      <c r="G584" s="4">
        <f t="shared" si="28"/>
        <v>2480529</v>
      </c>
      <c r="H584" t="str">
        <f>IF(Table2_3[[#This Row],[Discount Percentage]]&gt;=0.5, "Yes", "No")</f>
        <v>Yes</v>
      </c>
      <c r="I584">
        <v>0.72</v>
      </c>
      <c r="J584">
        <v>4.2</v>
      </c>
      <c r="K584">
        <v>4971</v>
      </c>
      <c r="L584">
        <f t="shared" si="29"/>
        <v>20878.2</v>
      </c>
      <c r="M584" s="5" t="s">
        <v>4783</v>
      </c>
      <c r="N584" s="5" t="s">
        <v>4784</v>
      </c>
      <c r="O584" s="5" t="s">
        <v>4785</v>
      </c>
    </row>
    <row r="585" spans="1:15">
      <c r="A585" s="5" t="s">
        <v>4790</v>
      </c>
      <c r="B585" s="5" t="s">
        <v>4791</v>
      </c>
      <c r="C585" s="5" t="s">
        <v>13110</v>
      </c>
      <c r="D585">
        <v>2599</v>
      </c>
      <c r="E585">
        <v>6999</v>
      </c>
      <c r="F585" t="str">
        <f t="shared" si="27"/>
        <v>&gt; ₹500</v>
      </c>
      <c r="G585" s="4">
        <f t="shared" si="28"/>
        <v>10680474</v>
      </c>
      <c r="H585" t="str">
        <f>IF(Table2_3[[#This Row],[Discount Percentage]]&gt;=0.5, "Yes", "No")</f>
        <v>Yes</v>
      </c>
      <c r="I585">
        <v>0.63</v>
      </c>
      <c r="J585">
        <v>4.5</v>
      </c>
      <c r="K585">
        <v>1526</v>
      </c>
      <c r="L585">
        <f t="shared" si="29"/>
        <v>6867</v>
      </c>
      <c r="M585" s="5" t="s">
        <v>4793</v>
      </c>
      <c r="N585" s="5" t="s">
        <v>4794</v>
      </c>
      <c r="O585" s="5" t="s">
        <v>4795</v>
      </c>
    </row>
    <row r="586" spans="1:15">
      <c r="A586" s="5" t="s">
        <v>4800</v>
      </c>
      <c r="B586" s="5" t="s">
        <v>4801</v>
      </c>
      <c r="C586" s="5" t="s">
        <v>13099</v>
      </c>
      <c r="D586">
        <v>365</v>
      </c>
      <c r="E586">
        <v>999</v>
      </c>
      <c r="F586" t="str">
        <f t="shared" si="27"/>
        <v>&gt; ₹500</v>
      </c>
      <c r="G586" s="4">
        <f t="shared" si="28"/>
        <v>363347289</v>
      </c>
      <c r="H586" t="str">
        <f>IF(Table2_3[[#This Row],[Discount Percentage]]&gt;=0.5, "Yes", "No")</f>
        <v>Yes</v>
      </c>
      <c r="I586">
        <v>0.63</v>
      </c>
      <c r="J586">
        <v>4.0999999999999996</v>
      </c>
      <c r="K586">
        <v>363711</v>
      </c>
      <c r="L586">
        <f t="shared" si="29"/>
        <v>1491215.0999999999</v>
      </c>
      <c r="M586" s="5" t="s">
        <v>3105</v>
      </c>
      <c r="N586" s="5" t="s">
        <v>3106</v>
      </c>
      <c r="O586" s="5" t="s">
        <v>3107</v>
      </c>
    </row>
    <row r="587" spans="1:15">
      <c r="A587" s="5" t="s">
        <v>4804</v>
      </c>
      <c r="B587" s="5" t="s">
        <v>4805</v>
      </c>
      <c r="C587" s="5" t="s">
        <v>13099</v>
      </c>
      <c r="D587">
        <v>1499</v>
      </c>
      <c r="E587">
        <v>4490</v>
      </c>
      <c r="F587" t="str">
        <f t="shared" si="27"/>
        <v>&gt; ₹500</v>
      </c>
      <c r="G587" s="4">
        <f t="shared" si="28"/>
        <v>614923460</v>
      </c>
      <c r="H587" t="str">
        <f>IF(Table2_3[[#This Row],[Discount Percentage]]&gt;=0.5, "Yes", "No")</f>
        <v>Yes</v>
      </c>
      <c r="I587">
        <v>0.67</v>
      </c>
      <c r="J587">
        <v>3.9</v>
      </c>
      <c r="K587">
        <v>136954</v>
      </c>
      <c r="L587">
        <f t="shared" si="29"/>
        <v>534120.6</v>
      </c>
      <c r="M587" s="5" t="s">
        <v>4807</v>
      </c>
      <c r="N587" s="5" t="s">
        <v>4808</v>
      </c>
      <c r="O587" s="5" t="s">
        <v>4809</v>
      </c>
    </row>
    <row r="588" spans="1:15">
      <c r="A588" s="5" t="s">
        <v>2943</v>
      </c>
      <c r="B588" s="5" t="s">
        <v>2944</v>
      </c>
      <c r="C588" s="5" t="s">
        <v>13094</v>
      </c>
      <c r="D588">
        <v>1998</v>
      </c>
      <c r="E588">
        <v>9999</v>
      </c>
      <c r="F588" t="str">
        <f t="shared" si="27"/>
        <v>&gt; ₹500</v>
      </c>
      <c r="G588" s="4">
        <f t="shared" si="28"/>
        <v>277062291</v>
      </c>
      <c r="H588" t="str">
        <f>IF(Table2_3[[#This Row],[Discount Percentage]]&gt;=0.5, "Yes", "No")</f>
        <v>Yes</v>
      </c>
      <c r="I588">
        <v>0.8</v>
      </c>
      <c r="J588">
        <v>4.3</v>
      </c>
      <c r="K588">
        <v>27709</v>
      </c>
      <c r="L588">
        <f t="shared" si="29"/>
        <v>119148.7</v>
      </c>
      <c r="M588" s="5" t="s">
        <v>2946</v>
      </c>
      <c r="N588" s="5" t="s">
        <v>2947</v>
      </c>
      <c r="O588" s="5" t="s">
        <v>2948</v>
      </c>
    </row>
    <row r="589" spans="1:15">
      <c r="A589" s="5" t="s">
        <v>2953</v>
      </c>
      <c r="B589" s="5" t="s">
        <v>2954</v>
      </c>
      <c r="C589" s="5" t="s">
        <v>13094</v>
      </c>
      <c r="D589">
        <v>1799</v>
      </c>
      <c r="E589">
        <v>7990</v>
      </c>
      <c r="F589" t="str">
        <f t="shared" si="27"/>
        <v>&gt; ₹500</v>
      </c>
      <c r="G589" s="4">
        <f t="shared" si="28"/>
        <v>142485670</v>
      </c>
      <c r="H589" t="str">
        <f>IF(Table2_3[[#This Row],[Discount Percentage]]&gt;=0.5, "Yes", "No")</f>
        <v>Yes</v>
      </c>
      <c r="I589">
        <v>0.77</v>
      </c>
      <c r="J589">
        <v>3.8</v>
      </c>
      <c r="K589">
        <v>17833</v>
      </c>
      <c r="L589">
        <f t="shared" si="29"/>
        <v>67765.399999999994</v>
      </c>
      <c r="M589" s="5" t="s">
        <v>2956</v>
      </c>
      <c r="N589" s="5" t="s">
        <v>2957</v>
      </c>
      <c r="O589" s="5" t="s">
        <v>2958</v>
      </c>
    </row>
    <row r="590" spans="1:15">
      <c r="A590" s="5" t="s">
        <v>4818</v>
      </c>
      <c r="B590" s="5" t="s">
        <v>4819</v>
      </c>
      <c r="C590" s="5" t="s">
        <v>13118</v>
      </c>
      <c r="D590">
        <v>289</v>
      </c>
      <c r="E590">
        <v>650</v>
      </c>
      <c r="F590" t="str">
        <f t="shared" si="27"/>
        <v>&gt; ₹500</v>
      </c>
      <c r="G590" s="4">
        <f t="shared" si="28"/>
        <v>164518250</v>
      </c>
      <c r="H590" t="str">
        <f>IF(Table2_3[[#This Row],[Discount Percentage]]&gt;=0.5, "Yes", "No")</f>
        <v>Yes</v>
      </c>
      <c r="I590">
        <v>0.56000000000000005</v>
      </c>
      <c r="J590">
        <v>4.3</v>
      </c>
      <c r="K590">
        <v>253105</v>
      </c>
      <c r="L590">
        <f t="shared" si="29"/>
        <v>1088351.5</v>
      </c>
      <c r="M590" s="5" t="s">
        <v>4822</v>
      </c>
      <c r="N590" s="5" t="s">
        <v>4823</v>
      </c>
      <c r="O590" s="5" t="s">
        <v>4824</v>
      </c>
    </row>
    <row r="591" spans="1:15">
      <c r="A591" s="5" t="s">
        <v>4829</v>
      </c>
      <c r="B591" s="5" t="s">
        <v>4830</v>
      </c>
      <c r="C591" s="5" t="s">
        <v>13119</v>
      </c>
      <c r="D591">
        <v>599</v>
      </c>
      <c r="E591">
        <v>895</v>
      </c>
      <c r="F591" t="str">
        <f t="shared" si="27"/>
        <v>&gt; ₹500</v>
      </c>
      <c r="G591" s="4">
        <f t="shared" si="28"/>
        <v>54876030</v>
      </c>
      <c r="H591" t="str">
        <f>IF(Table2_3[[#This Row],[Discount Percentage]]&gt;=0.5, "Yes", "No")</f>
        <v>No</v>
      </c>
      <c r="I591">
        <v>0.33</v>
      </c>
      <c r="J591">
        <v>4.4000000000000004</v>
      </c>
      <c r="K591">
        <v>61314</v>
      </c>
      <c r="L591">
        <f t="shared" si="29"/>
        <v>269781.60000000003</v>
      </c>
      <c r="M591" s="5" t="s">
        <v>4833</v>
      </c>
      <c r="N591" s="5" t="s">
        <v>4834</v>
      </c>
      <c r="O591" s="5" t="s">
        <v>4835</v>
      </c>
    </row>
    <row r="592" spans="1:15">
      <c r="A592" s="5" t="s">
        <v>4840</v>
      </c>
      <c r="B592" s="5" t="s">
        <v>4841</v>
      </c>
      <c r="C592" s="5" t="s">
        <v>13120</v>
      </c>
      <c r="D592">
        <v>217</v>
      </c>
      <c r="E592">
        <v>237</v>
      </c>
      <c r="F592" t="str">
        <f t="shared" si="27"/>
        <v>₹200–₹500</v>
      </c>
      <c r="G592" s="4">
        <f t="shared" si="28"/>
        <v>1742898</v>
      </c>
      <c r="H592" t="str">
        <f>IF(Table2_3[[#This Row],[Discount Percentage]]&gt;=0.5, "Yes", "No")</f>
        <v>No</v>
      </c>
      <c r="I592">
        <v>0.08</v>
      </c>
      <c r="J592">
        <v>3.8</v>
      </c>
      <c r="K592">
        <v>7354</v>
      </c>
      <c r="L592">
        <f t="shared" si="29"/>
        <v>27945.199999999997</v>
      </c>
      <c r="M592" s="5" t="s">
        <v>4844</v>
      </c>
      <c r="N592" s="5" t="s">
        <v>4845</v>
      </c>
      <c r="O592" s="5" t="s">
        <v>4846</v>
      </c>
    </row>
    <row r="593" spans="1:15">
      <c r="A593" s="5" t="s">
        <v>4851</v>
      </c>
      <c r="B593" s="5" t="s">
        <v>4852</v>
      </c>
      <c r="C593" s="5" t="s">
        <v>13099</v>
      </c>
      <c r="D593">
        <v>1299</v>
      </c>
      <c r="E593">
        <v>2990</v>
      </c>
      <c r="F593" t="str">
        <f t="shared" si="27"/>
        <v>&gt; ₹500</v>
      </c>
      <c r="G593" s="4">
        <f t="shared" si="28"/>
        <v>541184020</v>
      </c>
      <c r="H593" t="str">
        <f>IF(Table2_3[[#This Row],[Discount Percentage]]&gt;=0.5, "Yes", "No")</f>
        <v>Yes</v>
      </c>
      <c r="I593">
        <v>0.56999999999999995</v>
      </c>
      <c r="J593">
        <v>3.8</v>
      </c>
      <c r="K593">
        <v>180998</v>
      </c>
      <c r="L593">
        <f t="shared" si="29"/>
        <v>687792.4</v>
      </c>
      <c r="M593" s="5" t="s">
        <v>4854</v>
      </c>
      <c r="N593" s="5" t="s">
        <v>4855</v>
      </c>
      <c r="O593" s="5" t="s">
        <v>4856</v>
      </c>
    </row>
    <row r="594" spans="1:15">
      <c r="A594" s="5" t="s">
        <v>4860</v>
      </c>
      <c r="B594" s="5" t="s">
        <v>4861</v>
      </c>
      <c r="C594" s="5" t="s">
        <v>13121</v>
      </c>
      <c r="D594">
        <v>263</v>
      </c>
      <c r="E594">
        <v>699</v>
      </c>
      <c r="F594" t="str">
        <f t="shared" si="27"/>
        <v>&gt; ₹500</v>
      </c>
      <c r="G594" s="4">
        <f t="shared" si="28"/>
        <v>482310</v>
      </c>
      <c r="H594" t="str">
        <f>IF(Table2_3[[#This Row],[Discount Percentage]]&gt;=0.5, "Yes", "No")</f>
        <v>Yes</v>
      </c>
      <c r="I594">
        <v>0.62</v>
      </c>
      <c r="J594">
        <v>3.5</v>
      </c>
      <c r="K594">
        <v>690</v>
      </c>
      <c r="L594">
        <f t="shared" si="29"/>
        <v>2415</v>
      </c>
      <c r="M594" s="5" t="s">
        <v>4864</v>
      </c>
      <c r="N594" s="5" t="s">
        <v>4865</v>
      </c>
      <c r="O594" s="5" t="s">
        <v>4866</v>
      </c>
    </row>
    <row r="595" spans="1:15">
      <c r="A595" s="5" t="s">
        <v>3008</v>
      </c>
      <c r="B595" s="5" t="s">
        <v>3009</v>
      </c>
      <c r="C595" s="5" t="s">
        <v>13097</v>
      </c>
      <c r="D595">
        <v>569</v>
      </c>
      <c r="E595">
        <v>1000</v>
      </c>
      <c r="F595" t="str">
        <f t="shared" si="27"/>
        <v>&gt; ₹500</v>
      </c>
      <c r="G595" s="4">
        <f t="shared" si="28"/>
        <v>67262000</v>
      </c>
      <c r="H595" t="str">
        <f>IF(Table2_3[[#This Row],[Discount Percentage]]&gt;=0.5, "Yes", "No")</f>
        <v>No</v>
      </c>
      <c r="I595">
        <v>0.43</v>
      </c>
      <c r="J595">
        <v>4.4000000000000004</v>
      </c>
      <c r="K595">
        <v>67262</v>
      </c>
      <c r="L595">
        <f t="shared" si="29"/>
        <v>295952.80000000005</v>
      </c>
      <c r="M595" s="5" t="s">
        <v>3012</v>
      </c>
      <c r="N595" s="5" t="s">
        <v>3013</v>
      </c>
      <c r="O595" s="5" t="s">
        <v>3014</v>
      </c>
    </row>
    <row r="596" spans="1:15">
      <c r="A596" s="5" t="s">
        <v>3019</v>
      </c>
      <c r="B596" s="5" t="s">
        <v>3020</v>
      </c>
      <c r="C596" s="5" t="s">
        <v>13094</v>
      </c>
      <c r="D596">
        <v>1999</v>
      </c>
      <c r="E596">
        <v>4999</v>
      </c>
      <c r="F596" t="str">
        <f t="shared" si="27"/>
        <v>&gt; ₹500</v>
      </c>
      <c r="G596" s="4">
        <f t="shared" si="28"/>
        <v>53434311</v>
      </c>
      <c r="H596" t="str">
        <f>IF(Table2_3[[#This Row],[Discount Percentage]]&gt;=0.5, "Yes", "No")</f>
        <v>Yes</v>
      </c>
      <c r="I596">
        <v>0.6</v>
      </c>
      <c r="J596">
        <v>4.0999999999999996</v>
      </c>
      <c r="K596">
        <v>10689</v>
      </c>
      <c r="L596">
        <f t="shared" si="29"/>
        <v>43824.899999999994</v>
      </c>
      <c r="M596" s="5" t="s">
        <v>3022</v>
      </c>
      <c r="N596" s="5" t="s">
        <v>3023</v>
      </c>
      <c r="O596" s="5" t="s">
        <v>3024</v>
      </c>
    </row>
    <row r="597" spans="1:15">
      <c r="A597" s="5" t="s">
        <v>4875</v>
      </c>
      <c r="B597" s="5" t="s">
        <v>4876</v>
      </c>
      <c r="C597" s="5" t="s">
        <v>13099</v>
      </c>
      <c r="D597">
        <v>1399</v>
      </c>
      <c r="E597">
        <v>3990</v>
      </c>
      <c r="F597" t="str">
        <f t="shared" si="27"/>
        <v>&gt; ₹500</v>
      </c>
      <c r="G597" s="4">
        <f t="shared" si="28"/>
        <v>565945590</v>
      </c>
      <c r="H597" t="str">
        <f>IF(Table2_3[[#This Row],[Discount Percentage]]&gt;=0.5, "Yes", "No")</f>
        <v>Yes</v>
      </c>
      <c r="I597">
        <v>0.65</v>
      </c>
      <c r="J597">
        <v>4.0999999999999996</v>
      </c>
      <c r="K597">
        <v>141841</v>
      </c>
      <c r="L597">
        <f t="shared" si="29"/>
        <v>581548.1</v>
      </c>
      <c r="M597" s="5" t="s">
        <v>4878</v>
      </c>
      <c r="N597" s="5" t="s">
        <v>4879</v>
      </c>
      <c r="O597" s="5" t="s">
        <v>4880</v>
      </c>
    </row>
    <row r="598" spans="1:15">
      <c r="A598" s="5" t="s">
        <v>4885</v>
      </c>
      <c r="B598" s="5" t="s">
        <v>4886</v>
      </c>
      <c r="C598" s="5" t="s">
        <v>13122</v>
      </c>
      <c r="D598">
        <v>349</v>
      </c>
      <c r="E598">
        <v>1499</v>
      </c>
      <c r="F598" t="str">
        <f t="shared" si="27"/>
        <v>&gt; ₹500</v>
      </c>
      <c r="G598" s="4">
        <f t="shared" si="28"/>
        <v>37161709</v>
      </c>
      <c r="H598" t="str">
        <f>IF(Table2_3[[#This Row],[Discount Percentage]]&gt;=0.5, "Yes", "No")</f>
        <v>Yes</v>
      </c>
      <c r="I598">
        <v>0.77</v>
      </c>
      <c r="J598">
        <v>4.3</v>
      </c>
      <c r="K598">
        <v>24791</v>
      </c>
      <c r="L598">
        <f t="shared" si="29"/>
        <v>106601.29999999999</v>
      </c>
      <c r="M598" s="5" t="s">
        <v>4889</v>
      </c>
      <c r="N598" s="5" t="s">
        <v>4890</v>
      </c>
      <c r="O598" s="5" t="s">
        <v>4891</v>
      </c>
    </row>
    <row r="599" spans="1:15">
      <c r="A599" s="5" t="s">
        <v>4896</v>
      </c>
      <c r="B599" s="5" t="s">
        <v>4897</v>
      </c>
      <c r="C599" s="5" t="s">
        <v>13099</v>
      </c>
      <c r="D599">
        <v>149</v>
      </c>
      <c r="E599">
        <v>399</v>
      </c>
      <c r="F599" t="str">
        <f t="shared" si="27"/>
        <v>₹200–₹500</v>
      </c>
      <c r="G599" s="4">
        <f t="shared" si="28"/>
        <v>8683836</v>
      </c>
      <c r="H599" t="str">
        <f>IF(Table2_3[[#This Row],[Discount Percentage]]&gt;=0.5, "Yes", "No")</f>
        <v>Yes</v>
      </c>
      <c r="I599">
        <v>0.63</v>
      </c>
      <c r="J599">
        <v>3.5</v>
      </c>
      <c r="K599">
        <v>21764</v>
      </c>
      <c r="L599">
        <f t="shared" si="29"/>
        <v>76174</v>
      </c>
      <c r="M599" s="5" t="s">
        <v>4899</v>
      </c>
      <c r="N599" s="5" t="s">
        <v>4900</v>
      </c>
      <c r="O599" s="5" t="s">
        <v>4901</v>
      </c>
    </row>
    <row r="600" spans="1:15">
      <c r="A600" s="5" t="s">
        <v>3050</v>
      </c>
      <c r="B600" s="5" t="s">
        <v>3051</v>
      </c>
      <c r="C600" s="5" t="s">
        <v>13099</v>
      </c>
      <c r="D600">
        <v>599</v>
      </c>
      <c r="E600">
        <v>999</v>
      </c>
      <c r="F600" t="str">
        <f t="shared" si="27"/>
        <v>&gt; ₹500</v>
      </c>
      <c r="G600" s="4">
        <f t="shared" si="28"/>
        <v>192394413</v>
      </c>
      <c r="H600" t="str">
        <f>IF(Table2_3[[#This Row],[Discount Percentage]]&gt;=0.5, "Yes", "No")</f>
        <v>No</v>
      </c>
      <c r="I600">
        <v>0.4</v>
      </c>
      <c r="J600">
        <v>4.0999999999999996</v>
      </c>
      <c r="K600">
        <v>192587</v>
      </c>
      <c r="L600">
        <f t="shared" si="29"/>
        <v>789606.7</v>
      </c>
      <c r="M600" s="5" t="s">
        <v>3054</v>
      </c>
      <c r="N600" s="5" t="s">
        <v>3055</v>
      </c>
      <c r="O600" s="5" t="s">
        <v>3056</v>
      </c>
    </row>
    <row r="601" spans="1:15">
      <c r="A601" s="5" t="s">
        <v>4908</v>
      </c>
      <c r="B601" s="5" t="s">
        <v>4909</v>
      </c>
      <c r="C601" s="5" t="s">
        <v>13114</v>
      </c>
      <c r="D601">
        <v>1220</v>
      </c>
      <c r="E601">
        <v>3990</v>
      </c>
      <c r="F601" t="str">
        <f t="shared" si="27"/>
        <v>&gt; ₹500</v>
      </c>
      <c r="G601" s="4">
        <f t="shared" si="28"/>
        <v>427532490</v>
      </c>
      <c r="H601" t="str">
        <f>IF(Table2_3[[#This Row],[Discount Percentage]]&gt;=0.5, "Yes", "No")</f>
        <v>Yes</v>
      </c>
      <c r="I601">
        <v>0.69</v>
      </c>
      <c r="J601">
        <v>4.0999999999999996</v>
      </c>
      <c r="K601">
        <v>107151</v>
      </c>
      <c r="L601">
        <f t="shared" si="29"/>
        <v>439319.1</v>
      </c>
      <c r="M601" s="5" t="s">
        <v>4911</v>
      </c>
      <c r="N601" s="5" t="s">
        <v>4912</v>
      </c>
      <c r="O601" s="5" t="s">
        <v>4913</v>
      </c>
    </row>
    <row r="602" spans="1:15">
      <c r="A602" s="5" t="s">
        <v>3040</v>
      </c>
      <c r="B602" s="5" t="s">
        <v>3041</v>
      </c>
      <c r="C602" s="5" t="s">
        <v>13094</v>
      </c>
      <c r="D602">
        <v>1499</v>
      </c>
      <c r="E602">
        <v>6990</v>
      </c>
      <c r="F602" t="str">
        <f t="shared" si="27"/>
        <v>&gt; ₹500</v>
      </c>
      <c r="G602" s="4">
        <f t="shared" si="28"/>
        <v>152361030</v>
      </c>
      <c r="H602" t="str">
        <f>IF(Table2_3[[#This Row],[Discount Percentage]]&gt;=0.5, "Yes", "No")</f>
        <v>Yes</v>
      </c>
      <c r="I602">
        <v>0.79</v>
      </c>
      <c r="J602">
        <v>3.9</v>
      </c>
      <c r="K602">
        <v>21797</v>
      </c>
      <c r="L602">
        <f t="shared" si="29"/>
        <v>85008.3</v>
      </c>
      <c r="M602" s="5" t="s">
        <v>4918</v>
      </c>
      <c r="N602" s="5" t="s">
        <v>4919</v>
      </c>
      <c r="O602" s="5" t="s">
        <v>4920</v>
      </c>
    </row>
    <row r="603" spans="1:15">
      <c r="A603" s="5" t="s">
        <v>4925</v>
      </c>
      <c r="B603" s="5" t="s">
        <v>4926</v>
      </c>
      <c r="C603" s="5" t="s">
        <v>13099</v>
      </c>
      <c r="D603">
        <v>499</v>
      </c>
      <c r="E603">
        <v>999</v>
      </c>
      <c r="F603" t="str">
        <f t="shared" si="27"/>
        <v>&gt; ₹500</v>
      </c>
      <c r="G603" s="4">
        <f t="shared" si="28"/>
        <v>92902005</v>
      </c>
      <c r="H603" t="str">
        <f>IF(Table2_3[[#This Row],[Discount Percentage]]&gt;=0.5, "Yes", "No")</f>
        <v>Yes</v>
      </c>
      <c r="I603">
        <v>0.5</v>
      </c>
      <c r="J603">
        <v>3.9</v>
      </c>
      <c r="K603">
        <v>92995</v>
      </c>
      <c r="L603">
        <f t="shared" si="29"/>
        <v>362680.5</v>
      </c>
      <c r="M603" s="5" t="s">
        <v>4928</v>
      </c>
      <c r="N603" s="5" t="s">
        <v>4929</v>
      </c>
      <c r="O603" s="5" t="s">
        <v>4930</v>
      </c>
    </row>
    <row r="604" spans="1:15">
      <c r="A604" s="5" t="s">
        <v>4935</v>
      </c>
      <c r="B604" s="5" t="s">
        <v>4936</v>
      </c>
      <c r="C604" s="5" t="s">
        <v>13107</v>
      </c>
      <c r="D604">
        <v>99</v>
      </c>
      <c r="E604">
        <v>999</v>
      </c>
      <c r="F604" t="str">
        <f t="shared" si="27"/>
        <v>&gt; ₹500</v>
      </c>
      <c r="G604" s="4">
        <f t="shared" si="28"/>
        <v>8742249</v>
      </c>
      <c r="H604" t="str">
        <f>IF(Table2_3[[#This Row],[Discount Percentage]]&gt;=0.5, "Yes", "No")</f>
        <v>Yes</v>
      </c>
      <c r="I604">
        <v>0.9</v>
      </c>
      <c r="J604">
        <v>4.0999999999999996</v>
      </c>
      <c r="K604">
        <v>8751</v>
      </c>
      <c r="L604">
        <f t="shared" si="29"/>
        <v>35879.1</v>
      </c>
      <c r="M604" s="5" t="s">
        <v>4937</v>
      </c>
      <c r="N604" s="5" t="s">
        <v>4938</v>
      </c>
      <c r="O604" s="5" t="s">
        <v>4939</v>
      </c>
    </row>
    <row r="605" spans="1:15">
      <c r="A605" s="5" t="s">
        <v>3091</v>
      </c>
      <c r="B605" s="5" t="s">
        <v>3092</v>
      </c>
      <c r="C605" s="5" t="s">
        <v>13100</v>
      </c>
      <c r="D605">
        <v>349</v>
      </c>
      <c r="E605">
        <v>1299</v>
      </c>
      <c r="F605" t="str">
        <f t="shared" si="27"/>
        <v>&gt; ₹500</v>
      </c>
      <c r="G605" s="4">
        <f t="shared" si="28"/>
        <v>18553617</v>
      </c>
      <c r="H605" t="str">
        <f>IF(Table2_3[[#This Row],[Discount Percentage]]&gt;=0.5, "Yes", "No")</f>
        <v>Yes</v>
      </c>
      <c r="I605">
        <v>0.73</v>
      </c>
      <c r="J605">
        <v>4</v>
      </c>
      <c r="K605">
        <v>14283</v>
      </c>
      <c r="L605">
        <f t="shared" si="29"/>
        <v>57132</v>
      </c>
      <c r="M605" s="5" t="s">
        <v>3095</v>
      </c>
      <c r="N605" s="5" t="s">
        <v>3096</v>
      </c>
      <c r="O605" s="5" t="s">
        <v>3097</v>
      </c>
    </row>
    <row r="606" spans="1:15">
      <c r="A606" s="5" t="s">
        <v>4946</v>
      </c>
      <c r="B606" s="5" t="s">
        <v>4947</v>
      </c>
      <c r="C606" s="5" t="s">
        <v>13118</v>
      </c>
      <c r="D606">
        <v>475</v>
      </c>
      <c r="E606">
        <v>1500</v>
      </c>
      <c r="F606" t="str">
        <f t="shared" si="27"/>
        <v>&gt; ₹500</v>
      </c>
      <c r="G606" s="4">
        <f t="shared" si="28"/>
        <v>96409500</v>
      </c>
      <c r="H606" t="str">
        <f>IF(Table2_3[[#This Row],[Discount Percentage]]&gt;=0.5, "Yes", "No")</f>
        <v>Yes</v>
      </c>
      <c r="I606">
        <v>0.68</v>
      </c>
      <c r="J606">
        <v>4.2</v>
      </c>
      <c r="K606">
        <v>64273</v>
      </c>
      <c r="L606">
        <f t="shared" si="29"/>
        <v>269946.60000000003</v>
      </c>
      <c r="M606" s="5" t="s">
        <v>4949</v>
      </c>
      <c r="N606" s="5" t="s">
        <v>4950</v>
      </c>
      <c r="O606" s="5" t="s">
        <v>4951</v>
      </c>
    </row>
    <row r="607" spans="1:15">
      <c r="A607" s="5" t="s">
        <v>4956</v>
      </c>
      <c r="B607" s="5" t="s">
        <v>4957</v>
      </c>
      <c r="C607" s="5" t="s">
        <v>13119</v>
      </c>
      <c r="D607">
        <v>269</v>
      </c>
      <c r="E607">
        <v>649</v>
      </c>
      <c r="F607" t="str">
        <f t="shared" si="27"/>
        <v>&gt; ₹500</v>
      </c>
      <c r="G607" s="4">
        <f t="shared" si="28"/>
        <v>35250435</v>
      </c>
      <c r="H607" t="str">
        <f>IF(Table2_3[[#This Row],[Discount Percentage]]&gt;=0.5, "Yes", "No")</f>
        <v>Yes</v>
      </c>
      <c r="I607">
        <v>0.59</v>
      </c>
      <c r="J607">
        <v>4.3</v>
      </c>
      <c r="K607">
        <v>54315</v>
      </c>
      <c r="L607">
        <f t="shared" si="29"/>
        <v>233554.5</v>
      </c>
      <c r="M607" s="5" t="s">
        <v>4959</v>
      </c>
      <c r="N607" s="5" t="s">
        <v>4960</v>
      </c>
      <c r="O607" s="5" t="s">
        <v>4961</v>
      </c>
    </row>
    <row r="608" spans="1:15">
      <c r="A608" s="5" t="s">
        <v>4966</v>
      </c>
      <c r="B608" s="5" t="s">
        <v>4967</v>
      </c>
      <c r="C608" s="5" t="s">
        <v>13119</v>
      </c>
      <c r="D608">
        <v>299</v>
      </c>
      <c r="E608">
        <v>599</v>
      </c>
      <c r="F608" t="str">
        <f t="shared" si="27"/>
        <v>&gt; ₹500</v>
      </c>
      <c r="G608" s="4">
        <f t="shared" si="28"/>
        <v>956603</v>
      </c>
      <c r="H608" t="str">
        <f>IF(Table2_3[[#This Row],[Discount Percentage]]&gt;=0.5, "Yes", "No")</f>
        <v>Yes</v>
      </c>
      <c r="I608">
        <v>0.5</v>
      </c>
      <c r="J608">
        <v>4.0999999999999996</v>
      </c>
      <c r="K608">
        <v>1597</v>
      </c>
      <c r="L608">
        <f t="shared" si="29"/>
        <v>6547.7</v>
      </c>
      <c r="M608" s="5" t="s">
        <v>4969</v>
      </c>
      <c r="N608" s="5" t="s">
        <v>4970</v>
      </c>
      <c r="O608" s="5" t="s">
        <v>4971</v>
      </c>
    </row>
    <row r="609" spans="1:15">
      <c r="A609" s="5" t="s">
        <v>3157</v>
      </c>
      <c r="B609" s="5" t="s">
        <v>3158</v>
      </c>
      <c r="C609" s="5" t="s">
        <v>13094</v>
      </c>
      <c r="D609">
        <v>1599</v>
      </c>
      <c r="E609">
        <v>3999</v>
      </c>
      <c r="F609" t="str">
        <f t="shared" si="27"/>
        <v>&gt; ₹500</v>
      </c>
      <c r="G609" s="4">
        <f t="shared" si="28"/>
        <v>120985746</v>
      </c>
      <c r="H609" t="str">
        <f>IF(Table2_3[[#This Row],[Discount Percentage]]&gt;=0.5, "Yes", "No")</f>
        <v>Yes</v>
      </c>
      <c r="I609">
        <v>0.6</v>
      </c>
      <c r="J609">
        <v>4</v>
      </c>
      <c r="K609">
        <v>30254</v>
      </c>
      <c r="L609">
        <f t="shared" si="29"/>
        <v>121016</v>
      </c>
      <c r="M609" s="5" t="s">
        <v>4710</v>
      </c>
      <c r="N609" s="5" t="s">
        <v>4711</v>
      </c>
      <c r="O609" s="5" t="s">
        <v>4712</v>
      </c>
    </row>
    <row r="610" spans="1:15">
      <c r="A610" s="5" t="s">
        <v>3167</v>
      </c>
      <c r="B610" s="5" t="s">
        <v>3168</v>
      </c>
      <c r="C610" s="5" t="s">
        <v>13094</v>
      </c>
      <c r="D610">
        <v>1499</v>
      </c>
      <c r="E610">
        <v>7999</v>
      </c>
      <c r="F610" t="str">
        <f t="shared" si="27"/>
        <v>&gt; ₹500</v>
      </c>
      <c r="G610" s="4">
        <f t="shared" si="28"/>
        <v>181081362</v>
      </c>
      <c r="H610" t="str">
        <f>IF(Table2_3[[#This Row],[Discount Percentage]]&gt;=0.5, "Yes", "No")</f>
        <v>Yes</v>
      </c>
      <c r="I610">
        <v>0.81</v>
      </c>
      <c r="J610">
        <v>4.2</v>
      </c>
      <c r="K610">
        <v>22638</v>
      </c>
      <c r="L610">
        <f t="shared" si="29"/>
        <v>95079.6</v>
      </c>
      <c r="M610" s="5" t="s">
        <v>3170</v>
      </c>
      <c r="N610" s="5" t="s">
        <v>3171</v>
      </c>
      <c r="O610" s="5" t="s">
        <v>3172</v>
      </c>
    </row>
    <row r="611" spans="1:15">
      <c r="A611" s="5" t="s">
        <v>4980</v>
      </c>
      <c r="B611" s="5" t="s">
        <v>4981</v>
      </c>
      <c r="C611" s="5" t="s">
        <v>13099</v>
      </c>
      <c r="D611">
        <v>329</v>
      </c>
      <c r="E611">
        <v>999</v>
      </c>
      <c r="F611" t="str">
        <f t="shared" si="27"/>
        <v>&gt; ₹500</v>
      </c>
      <c r="G611" s="4">
        <f t="shared" si="28"/>
        <v>76949973</v>
      </c>
      <c r="H611" t="str">
        <f>IF(Table2_3[[#This Row],[Discount Percentage]]&gt;=0.5, "Yes", "No")</f>
        <v>Yes</v>
      </c>
      <c r="I611">
        <v>0.67</v>
      </c>
      <c r="J611">
        <v>3.9</v>
      </c>
      <c r="K611">
        <v>77027</v>
      </c>
      <c r="L611">
        <f t="shared" si="29"/>
        <v>300405.3</v>
      </c>
      <c r="M611" s="5" t="s">
        <v>4983</v>
      </c>
      <c r="N611" s="5" t="s">
        <v>4984</v>
      </c>
      <c r="O611" s="5" t="s">
        <v>4985</v>
      </c>
    </row>
    <row r="612" spans="1:15">
      <c r="A612" s="5" t="s">
        <v>4990</v>
      </c>
      <c r="B612" s="5" t="s">
        <v>4991</v>
      </c>
      <c r="C612" s="5" t="s">
        <v>13123</v>
      </c>
      <c r="D612">
        <v>549</v>
      </c>
      <c r="E612">
        <v>1799</v>
      </c>
      <c r="F612" t="str">
        <f t="shared" si="27"/>
        <v>&gt; ₹500</v>
      </c>
      <c r="G612" s="4">
        <f t="shared" si="28"/>
        <v>51863371</v>
      </c>
      <c r="H612" t="str">
        <f>IF(Table2_3[[#This Row],[Discount Percentage]]&gt;=0.5, "Yes", "No")</f>
        <v>Yes</v>
      </c>
      <c r="I612">
        <v>0.69</v>
      </c>
      <c r="J612">
        <v>4.3</v>
      </c>
      <c r="K612">
        <v>28829</v>
      </c>
      <c r="L612">
        <f t="shared" si="29"/>
        <v>123964.7</v>
      </c>
      <c r="M612" s="5" t="s">
        <v>4994</v>
      </c>
      <c r="N612" s="5" t="s">
        <v>4995</v>
      </c>
      <c r="O612" s="5" t="s">
        <v>4996</v>
      </c>
    </row>
    <row r="613" spans="1:15">
      <c r="A613" s="5" t="s">
        <v>3206</v>
      </c>
      <c r="B613" s="5" t="s">
        <v>3207</v>
      </c>
      <c r="C613" s="5" t="s">
        <v>13094</v>
      </c>
      <c r="D613">
        <v>2199</v>
      </c>
      <c r="E613">
        <v>9999</v>
      </c>
      <c r="F613" t="str">
        <f t="shared" si="27"/>
        <v>&gt; ₹500</v>
      </c>
      <c r="G613" s="4">
        <f t="shared" si="28"/>
        <v>294750522</v>
      </c>
      <c r="H613" t="str">
        <f>IF(Table2_3[[#This Row],[Discount Percentage]]&gt;=0.5, "Yes", "No")</f>
        <v>Yes</v>
      </c>
      <c r="I613">
        <v>0.78</v>
      </c>
      <c r="J613">
        <v>4.2</v>
      </c>
      <c r="K613">
        <v>29478</v>
      </c>
      <c r="L613">
        <f t="shared" si="29"/>
        <v>123807.6</v>
      </c>
      <c r="M613" s="5" t="s">
        <v>5001</v>
      </c>
      <c r="N613" s="5" t="s">
        <v>5002</v>
      </c>
      <c r="O613" s="5" t="s">
        <v>5003</v>
      </c>
    </row>
    <row r="614" spans="1:15">
      <c r="A614" s="5" t="s">
        <v>5008</v>
      </c>
      <c r="B614" s="5" t="s">
        <v>5009</v>
      </c>
      <c r="C614" s="5" t="s">
        <v>13119</v>
      </c>
      <c r="D614">
        <v>299</v>
      </c>
      <c r="E614">
        <v>650</v>
      </c>
      <c r="F614" t="str">
        <f t="shared" si="27"/>
        <v>&gt; ₹500</v>
      </c>
      <c r="G614" s="4">
        <f t="shared" si="28"/>
        <v>21564400</v>
      </c>
      <c r="H614" t="str">
        <f>IF(Table2_3[[#This Row],[Discount Percentage]]&gt;=0.5, "Yes", "No")</f>
        <v>Yes</v>
      </c>
      <c r="I614">
        <v>0.54</v>
      </c>
      <c r="J614">
        <v>4.5</v>
      </c>
      <c r="K614">
        <v>33176</v>
      </c>
      <c r="L614">
        <f t="shared" si="29"/>
        <v>149292</v>
      </c>
      <c r="M614" s="5" t="s">
        <v>5011</v>
      </c>
      <c r="N614" s="5" t="s">
        <v>5012</v>
      </c>
      <c r="O614" s="5" t="s">
        <v>5013</v>
      </c>
    </row>
    <row r="615" spans="1:15">
      <c r="A615" s="5" t="s">
        <v>5018</v>
      </c>
      <c r="B615" s="5" t="s">
        <v>5019</v>
      </c>
      <c r="C615" s="5" t="s">
        <v>13124</v>
      </c>
      <c r="D615">
        <v>798</v>
      </c>
      <c r="E615">
        <v>1995</v>
      </c>
      <c r="F615" t="str">
        <f t="shared" si="27"/>
        <v>&gt; ₹500</v>
      </c>
      <c r="G615" s="4">
        <f t="shared" si="28"/>
        <v>136984680</v>
      </c>
      <c r="H615" t="str">
        <f>IF(Table2_3[[#This Row],[Discount Percentage]]&gt;=0.5, "Yes", "No")</f>
        <v>Yes</v>
      </c>
      <c r="I615">
        <v>0.6</v>
      </c>
      <c r="J615">
        <v>4</v>
      </c>
      <c r="K615">
        <v>68664</v>
      </c>
      <c r="L615">
        <f t="shared" si="29"/>
        <v>274656</v>
      </c>
      <c r="M615" s="5" t="s">
        <v>5022</v>
      </c>
      <c r="N615" s="5" t="s">
        <v>5023</v>
      </c>
      <c r="O615" s="5" t="s">
        <v>5024</v>
      </c>
    </row>
    <row r="616" spans="1:15">
      <c r="A616" s="5" t="s">
        <v>2</v>
      </c>
      <c r="B616" s="5" t="s">
        <v>3</v>
      </c>
      <c r="C616" s="5" t="s">
        <v>13075</v>
      </c>
      <c r="D616">
        <v>399</v>
      </c>
      <c r="E616">
        <v>1099</v>
      </c>
      <c r="F616" t="str">
        <f t="shared" si="27"/>
        <v>&gt; ₹500</v>
      </c>
      <c r="G616" s="4">
        <f t="shared" si="28"/>
        <v>26671631</v>
      </c>
      <c r="H616" t="str">
        <f>IF(Table2_3[[#This Row],[Discount Percentage]]&gt;=0.5, "Yes", "No")</f>
        <v>Yes</v>
      </c>
      <c r="I616">
        <v>0.64</v>
      </c>
      <c r="J616">
        <v>4.2</v>
      </c>
      <c r="K616">
        <v>24269</v>
      </c>
      <c r="L616">
        <f t="shared" si="29"/>
        <v>101929.8</v>
      </c>
      <c r="M616" s="5" t="s">
        <v>6</v>
      </c>
      <c r="N616" s="5" t="s">
        <v>7</v>
      </c>
      <c r="O616" s="5" t="s">
        <v>8</v>
      </c>
    </row>
    <row r="617" spans="1:15">
      <c r="A617" s="5" t="s">
        <v>5031</v>
      </c>
      <c r="B617" s="5" t="s">
        <v>5032</v>
      </c>
      <c r="C617" s="5" t="s">
        <v>13125</v>
      </c>
      <c r="D617">
        <v>266</v>
      </c>
      <c r="E617">
        <v>315</v>
      </c>
      <c r="F617" t="str">
        <f t="shared" si="27"/>
        <v>₹200–₹500</v>
      </c>
      <c r="G617" s="4">
        <f t="shared" si="28"/>
        <v>8829450</v>
      </c>
      <c r="H617" t="str">
        <f>IF(Table2_3[[#This Row],[Discount Percentage]]&gt;=0.5, "Yes", "No")</f>
        <v>No</v>
      </c>
      <c r="I617">
        <v>0.16</v>
      </c>
      <c r="J617">
        <v>4.5</v>
      </c>
      <c r="K617">
        <v>28030</v>
      </c>
      <c r="L617">
        <f t="shared" si="29"/>
        <v>126135</v>
      </c>
      <c r="M617" s="5" t="s">
        <v>5035</v>
      </c>
      <c r="N617" s="5" t="s">
        <v>5036</v>
      </c>
      <c r="O617" s="5" t="s">
        <v>5037</v>
      </c>
    </row>
    <row r="618" spans="1:15">
      <c r="A618" s="5" t="s">
        <v>5042</v>
      </c>
      <c r="B618" s="5" t="s">
        <v>5043</v>
      </c>
      <c r="C618" s="5" t="s">
        <v>13126</v>
      </c>
      <c r="D618">
        <v>50</v>
      </c>
      <c r="E618">
        <v>50</v>
      </c>
      <c r="F618" t="str">
        <f t="shared" si="27"/>
        <v>&lt; ₹200</v>
      </c>
      <c r="G618" s="4">
        <f t="shared" si="28"/>
        <v>289600</v>
      </c>
      <c r="H618" t="str">
        <f>IF(Table2_3[[#This Row],[Discount Percentage]]&gt;=0.5, "Yes", "No")</f>
        <v>No</v>
      </c>
      <c r="I618">
        <v>0</v>
      </c>
      <c r="J618">
        <v>4.3</v>
      </c>
      <c r="K618">
        <v>5792</v>
      </c>
      <c r="L618">
        <f t="shared" si="29"/>
        <v>24905.599999999999</v>
      </c>
      <c r="M618" s="5" t="s">
        <v>5046</v>
      </c>
      <c r="N618" s="5" t="s">
        <v>5047</v>
      </c>
      <c r="O618" s="5" t="s">
        <v>5048</v>
      </c>
    </row>
    <row r="619" spans="1:15">
      <c r="A619" s="5" t="s">
        <v>5053</v>
      </c>
      <c r="B619" s="5" t="s">
        <v>5054</v>
      </c>
      <c r="C619" s="5" t="s">
        <v>13127</v>
      </c>
      <c r="D619">
        <v>130</v>
      </c>
      <c r="E619">
        <v>165</v>
      </c>
      <c r="F619" t="str">
        <f t="shared" si="27"/>
        <v>&lt; ₹200</v>
      </c>
      <c r="G619" s="4">
        <f t="shared" si="28"/>
        <v>2438370</v>
      </c>
      <c r="H619" t="str">
        <f>IF(Table2_3[[#This Row],[Discount Percentage]]&gt;=0.5, "Yes", "No")</f>
        <v>No</v>
      </c>
      <c r="I619">
        <v>0.21</v>
      </c>
      <c r="J619">
        <v>3.9</v>
      </c>
      <c r="K619">
        <v>14778</v>
      </c>
      <c r="L619">
        <f t="shared" si="29"/>
        <v>57634.2</v>
      </c>
      <c r="M619" s="5" t="s">
        <v>5057</v>
      </c>
      <c r="N619" s="5" t="s">
        <v>5058</v>
      </c>
      <c r="O619" s="5" t="s">
        <v>5059</v>
      </c>
    </row>
    <row r="620" spans="1:15">
      <c r="A620" s="5" t="s">
        <v>5064</v>
      </c>
      <c r="B620" s="5" t="s">
        <v>5065</v>
      </c>
      <c r="C620" s="5" t="s">
        <v>13099</v>
      </c>
      <c r="D620">
        <v>449</v>
      </c>
      <c r="E620">
        <v>1290</v>
      </c>
      <c r="F620" t="str">
        <f t="shared" si="27"/>
        <v>&gt; ₹500</v>
      </c>
      <c r="G620" s="4">
        <f t="shared" si="28"/>
        <v>118383300</v>
      </c>
      <c r="H620" t="str">
        <f>IF(Table2_3[[#This Row],[Discount Percentage]]&gt;=0.5, "Yes", "No")</f>
        <v>Yes</v>
      </c>
      <c r="I620">
        <v>0.65</v>
      </c>
      <c r="J620">
        <v>4.0999999999999996</v>
      </c>
      <c r="K620">
        <v>91770</v>
      </c>
      <c r="L620">
        <f t="shared" si="29"/>
        <v>376256.99999999994</v>
      </c>
      <c r="M620" s="5" t="s">
        <v>5067</v>
      </c>
      <c r="N620" s="5" t="s">
        <v>5068</v>
      </c>
      <c r="O620" s="5" t="s">
        <v>5069</v>
      </c>
    </row>
    <row r="621" spans="1:15">
      <c r="A621" s="5" t="s">
        <v>3266</v>
      </c>
      <c r="B621" s="5" t="s">
        <v>3267</v>
      </c>
      <c r="C621" s="5" t="s">
        <v>13094</v>
      </c>
      <c r="D621">
        <v>3999</v>
      </c>
      <c r="E621">
        <v>16999</v>
      </c>
      <c r="F621" t="str">
        <f t="shared" si="27"/>
        <v>&gt; ₹500</v>
      </c>
      <c r="G621" s="4">
        <f t="shared" si="28"/>
        <v>291736838</v>
      </c>
      <c r="H621" t="str">
        <f>IF(Table2_3[[#This Row],[Discount Percentage]]&gt;=0.5, "Yes", "No")</f>
        <v>Yes</v>
      </c>
      <c r="I621">
        <v>0.76</v>
      </c>
      <c r="J621">
        <v>4.3</v>
      </c>
      <c r="K621">
        <v>17162</v>
      </c>
      <c r="L621">
        <f t="shared" si="29"/>
        <v>73796.599999999991</v>
      </c>
      <c r="M621" s="5" t="s">
        <v>3269</v>
      </c>
      <c r="N621" s="5" t="s">
        <v>3270</v>
      </c>
      <c r="O621" s="5" t="s">
        <v>3271</v>
      </c>
    </row>
    <row r="622" spans="1:15">
      <c r="A622" s="5" t="s">
        <v>5076</v>
      </c>
      <c r="B622" s="5" t="s">
        <v>5077</v>
      </c>
      <c r="C622" s="5" t="s">
        <v>13099</v>
      </c>
      <c r="D622">
        <v>399</v>
      </c>
      <c r="E622">
        <v>1290</v>
      </c>
      <c r="F622" t="str">
        <f t="shared" si="27"/>
        <v>&gt; ₹500</v>
      </c>
      <c r="G622" s="4">
        <f t="shared" si="28"/>
        <v>265740</v>
      </c>
      <c r="H622" t="str">
        <f>IF(Table2_3[[#This Row],[Discount Percentage]]&gt;=0.5, "Yes", "No")</f>
        <v>Yes</v>
      </c>
      <c r="I622">
        <v>0.69</v>
      </c>
      <c r="J622">
        <v>4.2</v>
      </c>
      <c r="K622">
        <v>206</v>
      </c>
      <c r="L622">
        <f t="shared" si="29"/>
        <v>865.2</v>
      </c>
      <c r="M622" s="5" t="s">
        <v>5079</v>
      </c>
      <c r="N622" s="5" t="s">
        <v>5080</v>
      </c>
      <c r="O622" s="5" t="s">
        <v>5081</v>
      </c>
    </row>
    <row r="623" spans="1:15">
      <c r="A623" s="5" t="s">
        <v>5086</v>
      </c>
      <c r="B623" s="5" t="s">
        <v>5087</v>
      </c>
      <c r="C623" s="5" t="s">
        <v>13128</v>
      </c>
      <c r="D623">
        <v>1399</v>
      </c>
      <c r="E623">
        <v>2498</v>
      </c>
      <c r="F623" t="str">
        <f t="shared" si="27"/>
        <v>&gt; ₹500</v>
      </c>
      <c r="G623" s="4">
        <f t="shared" si="28"/>
        <v>84225066</v>
      </c>
      <c r="H623" t="str">
        <f>IF(Table2_3[[#This Row],[Discount Percentage]]&gt;=0.5, "Yes", "No")</f>
        <v>No</v>
      </c>
      <c r="I623">
        <v>0.44</v>
      </c>
      <c r="J623">
        <v>4.2</v>
      </c>
      <c r="K623">
        <v>33717</v>
      </c>
      <c r="L623">
        <f t="shared" si="29"/>
        <v>141611.4</v>
      </c>
      <c r="M623" s="5" t="s">
        <v>5090</v>
      </c>
      <c r="N623" s="5" t="s">
        <v>5091</v>
      </c>
      <c r="O623" s="5" t="s">
        <v>5092</v>
      </c>
    </row>
    <row r="624" spans="1:15">
      <c r="A624" s="5" t="s">
        <v>13</v>
      </c>
      <c r="B624" s="5" t="s">
        <v>14</v>
      </c>
      <c r="C624" s="5" t="s">
        <v>13075</v>
      </c>
      <c r="D624">
        <v>199</v>
      </c>
      <c r="E624">
        <v>349</v>
      </c>
      <c r="F624" t="str">
        <f t="shared" si="27"/>
        <v>₹200–₹500</v>
      </c>
      <c r="G624" s="4">
        <f t="shared" si="28"/>
        <v>15353906</v>
      </c>
      <c r="H624" t="str">
        <f>IF(Table2_3[[#This Row],[Discount Percentage]]&gt;=0.5, "Yes", "No")</f>
        <v>No</v>
      </c>
      <c r="I624">
        <v>0.43</v>
      </c>
      <c r="J624">
        <v>4</v>
      </c>
      <c r="K624">
        <v>43994</v>
      </c>
      <c r="L624">
        <f t="shared" si="29"/>
        <v>175976</v>
      </c>
      <c r="M624" s="5" t="s">
        <v>16</v>
      </c>
      <c r="N624" s="5" t="s">
        <v>17</v>
      </c>
      <c r="O624" s="5" t="s">
        <v>18</v>
      </c>
    </row>
    <row r="625" spans="1:15">
      <c r="A625" s="5" t="s">
        <v>23</v>
      </c>
      <c r="B625" s="5" t="s">
        <v>24</v>
      </c>
      <c r="C625" s="5" t="s">
        <v>13075</v>
      </c>
      <c r="D625">
        <v>199</v>
      </c>
      <c r="E625">
        <v>999</v>
      </c>
      <c r="F625" t="str">
        <f t="shared" si="27"/>
        <v>&gt; ₹500</v>
      </c>
      <c r="G625" s="4">
        <f t="shared" si="28"/>
        <v>7920072</v>
      </c>
      <c r="H625" t="str">
        <f>IF(Table2_3[[#This Row],[Discount Percentage]]&gt;=0.5, "Yes", "No")</f>
        <v>Yes</v>
      </c>
      <c r="I625">
        <v>0.8</v>
      </c>
      <c r="J625">
        <v>3.9</v>
      </c>
      <c r="K625">
        <v>7928</v>
      </c>
      <c r="L625">
        <f t="shared" si="29"/>
        <v>30919.200000000001</v>
      </c>
      <c r="M625" s="5" t="s">
        <v>26</v>
      </c>
      <c r="N625" s="5" t="s">
        <v>27</v>
      </c>
      <c r="O625" s="5" t="s">
        <v>28</v>
      </c>
    </row>
    <row r="626" spans="1:15">
      <c r="A626" s="5" t="s">
        <v>3276</v>
      </c>
      <c r="B626" s="5" t="s">
        <v>3277</v>
      </c>
      <c r="C626" s="5" t="s">
        <v>13094</v>
      </c>
      <c r="D626">
        <v>2998</v>
      </c>
      <c r="E626">
        <v>5999</v>
      </c>
      <c r="F626" t="str">
        <f t="shared" si="27"/>
        <v>&gt; ₹500</v>
      </c>
      <c r="G626" s="4">
        <f t="shared" si="28"/>
        <v>31068821</v>
      </c>
      <c r="H626" t="str">
        <f>IF(Table2_3[[#This Row],[Discount Percentage]]&gt;=0.5, "Yes", "No")</f>
        <v>Yes</v>
      </c>
      <c r="I626">
        <v>0.5</v>
      </c>
      <c r="J626">
        <v>4.0999999999999996</v>
      </c>
      <c r="K626">
        <v>5179</v>
      </c>
      <c r="L626">
        <f t="shared" si="29"/>
        <v>21233.899999999998</v>
      </c>
      <c r="M626" s="5" t="s">
        <v>5099</v>
      </c>
      <c r="N626" s="5" t="s">
        <v>5100</v>
      </c>
      <c r="O626" s="5" t="s">
        <v>5101</v>
      </c>
    </row>
    <row r="627" spans="1:15">
      <c r="A627" s="5" t="s">
        <v>5106</v>
      </c>
      <c r="B627" s="5" t="s">
        <v>5107</v>
      </c>
      <c r="C627" s="5" t="s">
        <v>13129</v>
      </c>
      <c r="D627">
        <v>4098</v>
      </c>
      <c r="E627">
        <v>4999</v>
      </c>
      <c r="F627" t="str">
        <f t="shared" si="27"/>
        <v>&gt; ₹500</v>
      </c>
      <c r="G627" s="4">
        <f t="shared" si="28"/>
        <v>253999190</v>
      </c>
      <c r="H627" t="str">
        <f>IF(Table2_3[[#This Row],[Discount Percentage]]&gt;=0.5, "Yes", "No")</f>
        <v>No</v>
      </c>
      <c r="I627">
        <v>0.18</v>
      </c>
      <c r="J627">
        <v>4.5</v>
      </c>
      <c r="K627">
        <v>50810</v>
      </c>
      <c r="L627">
        <f t="shared" si="29"/>
        <v>228645</v>
      </c>
      <c r="M627" s="5" t="s">
        <v>5110</v>
      </c>
      <c r="N627" s="5" t="s">
        <v>5111</v>
      </c>
      <c r="O627" s="5" t="s">
        <v>5112</v>
      </c>
    </row>
    <row r="628" spans="1:15">
      <c r="A628" s="5" t="s">
        <v>5117</v>
      </c>
      <c r="B628" s="5" t="s">
        <v>5118</v>
      </c>
      <c r="C628" s="5" t="s">
        <v>13130</v>
      </c>
      <c r="D628">
        <v>499</v>
      </c>
      <c r="E628">
        <v>1999</v>
      </c>
      <c r="F628" t="str">
        <f t="shared" si="27"/>
        <v>&gt; ₹500</v>
      </c>
      <c r="G628" s="4">
        <f t="shared" si="28"/>
        <v>6734631</v>
      </c>
      <c r="H628" t="str">
        <f>IF(Table2_3[[#This Row],[Discount Percentage]]&gt;=0.5, "Yes", "No")</f>
        <v>Yes</v>
      </c>
      <c r="I628">
        <v>0.75</v>
      </c>
      <c r="J628">
        <v>3.7</v>
      </c>
      <c r="K628">
        <v>3369</v>
      </c>
      <c r="L628">
        <f t="shared" si="29"/>
        <v>12465.300000000001</v>
      </c>
      <c r="M628" s="5" t="s">
        <v>5121</v>
      </c>
      <c r="N628" s="5" t="s">
        <v>5122</v>
      </c>
      <c r="O628" s="5" t="s">
        <v>5123</v>
      </c>
    </row>
    <row r="629" spans="1:15">
      <c r="A629" s="5" t="s">
        <v>5128</v>
      </c>
      <c r="B629" s="5" t="s">
        <v>5129</v>
      </c>
      <c r="C629" s="5" t="s">
        <v>13119</v>
      </c>
      <c r="D629">
        <v>299</v>
      </c>
      <c r="E629">
        <v>449</v>
      </c>
      <c r="F629" t="str">
        <f t="shared" si="27"/>
        <v>₹200–₹500</v>
      </c>
      <c r="G629" s="4">
        <f t="shared" si="28"/>
        <v>5310323</v>
      </c>
      <c r="H629" t="str">
        <f>IF(Table2_3[[#This Row],[Discount Percentage]]&gt;=0.5, "Yes", "No")</f>
        <v>No</v>
      </c>
      <c r="I629">
        <v>0.33</v>
      </c>
      <c r="J629">
        <v>3.5</v>
      </c>
      <c r="K629">
        <v>11827</v>
      </c>
      <c r="L629">
        <f t="shared" si="29"/>
        <v>41394.5</v>
      </c>
      <c r="M629" s="5" t="s">
        <v>5131</v>
      </c>
      <c r="N629" s="5" t="s">
        <v>5132</v>
      </c>
      <c r="O629" s="5" t="s">
        <v>5133</v>
      </c>
    </row>
    <row r="630" spans="1:15">
      <c r="A630" s="5" t="s">
        <v>33</v>
      </c>
      <c r="B630" s="5" t="s">
        <v>34</v>
      </c>
      <c r="C630" s="5" t="s">
        <v>13075</v>
      </c>
      <c r="D630">
        <v>329</v>
      </c>
      <c r="E630">
        <v>699</v>
      </c>
      <c r="F630" t="str">
        <f t="shared" si="27"/>
        <v>&gt; ₹500</v>
      </c>
      <c r="G630" s="4">
        <f t="shared" si="28"/>
        <v>65960436</v>
      </c>
      <c r="H630" t="str">
        <f>IF(Table2_3[[#This Row],[Discount Percentage]]&gt;=0.5, "Yes", "No")</f>
        <v>Yes</v>
      </c>
      <c r="I630">
        <v>0.53</v>
      </c>
      <c r="J630">
        <v>4.2</v>
      </c>
      <c r="K630">
        <v>94364</v>
      </c>
      <c r="L630">
        <f t="shared" si="29"/>
        <v>396328.8</v>
      </c>
      <c r="M630" s="5" t="s">
        <v>36</v>
      </c>
      <c r="N630" s="5" t="s">
        <v>37</v>
      </c>
      <c r="O630" s="5" t="s">
        <v>38</v>
      </c>
    </row>
    <row r="631" spans="1:15">
      <c r="A631" s="5" t="s">
        <v>5140</v>
      </c>
      <c r="B631" s="5" t="s">
        <v>5141</v>
      </c>
      <c r="C631" s="5" t="s">
        <v>13128</v>
      </c>
      <c r="D631">
        <v>699</v>
      </c>
      <c r="E631">
        <v>999</v>
      </c>
      <c r="F631" t="str">
        <f t="shared" si="27"/>
        <v>&gt; ₹500</v>
      </c>
      <c r="G631" s="4">
        <f t="shared" si="28"/>
        <v>15279705</v>
      </c>
      <c r="H631" t="str">
        <f>IF(Table2_3[[#This Row],[Discount Percentage]]&gt;=0.5, "Yes", "No")</f>
        <v>No</v>
      </c>
      <c r="I631">
        <v>0.3</v>
      </c>
      <c r="J631">
        <v>3.5</v>
      </c>
      <c r="K631">
        <v>15295</v>
      </c>
      <c r="L631">
        <f t="shared" si="29"/>
        <v>53532.5</v>
      </c>
      <c r="M631" s="5" t="s">
        <v>5143</v>
      </c>
      <c r="N631" s="5" t="s">
        <v>5144</v>
      </c>
      <c r="O631" s="5" t="s">
        <v>5145</v>
      </c>
    </row>
    <row r="632" spans="1:15">
      <c r="A632" s="5" t="s">
        <v>5150</v>
      </c>
      <c r="B632" s="5" t="s">
        <v>5151</v>
      </c>
      <c r="C632" s="5" t="s">
        <v>13131</v>
      </c>
      <c r="D632">
        <v>799</v>
      </c>
      <c r="E632">
        <v>3990</v>
      </c>
      <c r="F632" t="str">
        <f t="shared" si="27"/>
        <v>&gt; ₹500</v>
      </c>
      <c r="G632" s="4">
        <f t="shared" si="28"/>
        <v>108284610</v>
      </c>
      <c r="H632" t="str">
        <f>IF(Table2_3[[#This Row],[Discount Percentage]]&gt;=0.5, "Yes", "No")</f>
        <v>Yes</v>
      </c>
      <c r="I632">
        <v>0.8</v>
      </c>
      <c r="J632">
        <v>4.3</v>
      </c>
      <c r="K632">
        <v>27139</v>
      </c>
      <c r="L632">
        <f t="shared" si="29"/>
        <v>116697.7</v>
      </c>
      <c r="M632" s="5" t="s">
        <v>5154</v>
      </c>
      <c r="N632" s="5" t="s">
        <v>5155</v>
      </c>
      <c r="O632" s="5" t="s">
        <v>5156</v>
      </c>
    </row>
    <row r="633" spans="1:15">
      <c r="A633" s="5" t="s">
        <v>5161</v>
      </c>
      <c r="B633" s="5" t="s">
        <v>5162</v>
      </c>
      <c r="C633" s="5" t="s">
        <v>13099</v>
      </c>
      <c r="D633">
        <v>1399</v>
      </c>
      <c r="E633">
        <v>5499</v>
      </c>
      <c r="F633" t="str">
        <f t="shared" si="27"/>
        <v>&gt; ₹500</v>
      </c>
      <c r="G633" s="4">
        <f t="shared" si="28"/>
        <v>52262496</v>
      </c>
      <c r="H633" t="str">
        <f>IF(Table2_3[[#This Row],[Discount Percentage]]&gt;=0.5, "Yes", "No")</f>
        <v>Yes</v>
      </c>
      <c r="I633">
        <v>0.75</v>
      </c>
      <c r="J633">
        <v>3.9</v>
      </c>
      <c r="K633">
        <v>9504</v>
      </c>
      <c r="L633">
        <f t="shared" si="29"/>
        <v>37065.599999999999</v>
      </c>
      <c r="M633" s="5" t="s">
        <v>5164</v>
      </c>
      <c r="N633" s="5" t="s">
        <v>5165</v>
      </c>
      <c r="O633" s="5" t="s">
        <v>5166</v>
      </c>
    </row>
    <row r="634" spans="1:15">
      <c r="A634" s="5" t="s">
        <v>43</v>
      </c>
      <c r="B634" s="5" t="s">
        <v>44</v>
      </c>
      <c r="C634" s="5" t="s">
        <v>13075</v>
      </c>
      <c r="D634">
        <v>154</v>
      </c>
      <c r="E634">
        <v>399</v>
      </c>
      <c r="F634" t="str">
        <f t="shared" si="27"/>
        <v>₹200–₹500</v>
      </c>
      <c r="G634" s="4">
        <f t="shared" si="28"/>
        <v>6745095</v>
      </c>
      <c r="H634" t="str">
        <f>IF(Table2_3[[#This Row],[Discount Percentage]]&gt;=0.5, "Yes", "No")</f>
        <v>Yes</v>
      </c>
      <c r="I634">
        <v>0.61</v>
      </c>
      <c r="J634">
        <v>4.2</v>
      </c>
      <c r="K634">
        <v>16905</v>
      </c>
      <c r="L634">
        <f t="shared" si="29"/>
        <v>71001</v>
      </c>
      <c r="M634" s="5" t="s">
        <v>46</v>
      </c>
      <c r="N634" s="5" t="s">
        <v>47</v>
      </c>
      <c r="O634" s="5" t="s">
        <v>48</v>
      </c>
    </row>
    <row r="635" spans="1:15">
      <c r="A635" s="5" t="s">
        <v>5173</v>
      </c>
      <c r="B635" s="5" t="s">
        <v>5174</v>
      </c>
      <c r="C635" s="5" t="s">
        <v>13118</v>
      </c>
      <c r="D635">
        <v>519</v>
      </c>
      <c r="E635">
        <v>1350</v>
      </c>
      <c r="F635" t="str">
        <f t="shared" si="27"/>
        <v>&gt; ₹500</v>
      </c>
      <c r="G635" s="4">
        <f t="shared" si="28"/>
        <v>40578300</v>
      </c>
      <c r="H635" t="str">
        <f>IF(Table2_3[[#This Row],[Discount Percentage]]&gt;=0.5, "Yes", "No")</f>
        <v>Yes</v>
      </c>
      <c r="I635">
        <v>0.62</v>
      </c>
      <c r="J635">
        <v>4.3</v>
      </c>
      <c r="K635">
        <v>30058</v>
      </c>
      <c r="L635">
        <f t="shared" si="29"/>
        <v>129249.4</v>
      </c>
      <c r="M635" s="5" t="s">
        <v>5176</v>
      </c>
      <c r="N635" s="5" t="s">
        <v>5177</v>
      </c>
      <c r="O635" s="5" t="s">
        <v>5178</v>
      </c>
    </row>
    <row r="636" spans="1:15">
      <c r="A636" s="5" t="s">
        <v>3407</v>
      </c>
      <c r="B636" s="5" t="s">
        <v>3408</v>
      </c>
      <c r="C636" s="5" t="s">
        <v>13094</v>
      </c>
      <c r="D636">
        <v>2299</v>
      </c>
      <c r="E636">
        <v>7990</v>
      </c>
      <c r="F636" t="str">
        <f t="shared" si="27"/>
        <v>&gt; ₹500</v>
      </c>
      <c r="G636" s="4">
        <f t="shared" si="28"/>
        <v>556255810</v>
      </c>
      <c r="H636" t="str">
        <f>IF(Table2_3[[#This Row],[Discount Percentage]]&gt;=0.5, "Yes", "No")</f>
        <v>Yes</v>
      </c>
      <c r="I636">
        <v>0.71</v>
      </c>
      <c r="J636">
        <v>4.2</v>
      </c>
      <c r="K636">
        <v>69619</v>
      </c>
      <c r="L636">
        <f t="shared" si="29"/>
        <v>292399.8</v>
      </c>
      <c r="M636" s="5" t="s">
        <v>3410</v>
      </c>
      <c r="N636" s="5" t="s">
        <v>3411</v>
      </c>
      <c r="O636" s="5" t="s">
        <v>3412</v>
      </c>
    </row>
    <row r="637" spans="1:15">
      <c r="A637" s="5" t="s">
        <v>3417</v>
      </c>
      <c r="B637" s="5" t="s">
        <v>3418</v>
      </c>
      <c r="C637" s="5" t="s">
        <v>13105</v>
      </c>
      <c r="D637">
        <v>399</v>
      </c>
      <c r="E637">
        <v>1999</v>
      </c>
      <c r="F637" t="str">
        <f t="shared" si="27"/>
        <v>&gt; ₹500</v>
      </c>
      <c r="G637" s="4">
        <f t="shared" si="28"/>
        <v>6760618</v>
      </c>
      <c r="H637" t="str">
        <f>IF(Table2_3[[#This Row],[Discount Percentage]]&gt;=0.5, "Yes", "No")</f>
        <v>Yes</v>
      </c>
      <c r="I637">
        <v>0.8</v>
      </c>
      <c r="J637">
        <v>4</v>
      </c>
      <c r="K637">
        <v>3382</v>
      </c>
      <c r="L637">
        <f t="shared" si="29"/>
        <v>13528</v>
      </c>
      <c r="M637" s="5" t="s">
        <v>3421</v>
      </c>
      <c r="N637" s="5" t="s">
        <v>3422</v>
      </c>
      <c r="O637" s="5" t="s">
        <v>3423</v>
      </c>
    </row>
    <row r="638" spans="1:15">
      <c r="A638" s="5" t="s">
        <v>5187</v>
      </c>
      <c r="B638" s="5" t="s">
        <v>5188</v>
      </c>
      <c r="C638" s="5" t="s">
        <v>13099</v>
      </c>
      <c r="D638">
        <v>1499</v>
      </c>
      <c r="E638">
        <v>3990</v>
      </c>
      <c r="F638" t="str">
        <f t="shared" si="27"/>
        <v>&gt; ₹500</v>
      </c>
      <c r="G638" s="4">
        <f t="shared" si="28"/>
        <v>438357360</v>
      </c>
      <c r="H638" t="str">
        <f>IF(Table2_3[[#This Row],[Discount Percentage]]&gt;=0.5, "Yes", "No")</f>
        <v>Yes</v>
      </c>
      <c r="I638">
        <v>0.62</v>
      </c>
      <c r="J638">
        <v>4.0999999999999996</v>
      </c>
      <c r="K638">
        <v>109864</v>
      </c>
      <c r="L638">
        <f t="shared" si="29"/>
        <v>450442.39999999997</v>
      </c>
      <c r="M638" s="5" t="s">
        <v>5190</v>
      </c>
      <c r="N638" s="5" t="s">
        <v>5191</v>
      </c>
      <c r="O638" s="5" t="s">
        <v>5192</v>
      </c>
    </row>
    <row r="639" spans="1:15">
      <c r="A639" s="5" t="s">
        <v>5197</v>
      </c>
      <c r="B639" s="5" t="s">
        <v>5198</v>
      </c>
      <c r="C639" s="5" t="s">
        <v>13132</v>
      </c>
      <c r="D639">
        <v>1295</v>
      </c>
      <c r="E639">
        <v>1295</v>
      </c>
      <c r="F639" t="str">
        <f t="shared" si="27"/>
        <v>&gt; ₹500</v>
      </c>
      <c r="G639" s="4">
        <f t="shared" si="28"/>
        <v>7459200</v>
      </c>
      <c r="H639" t="str">
        <f>IF(Table2_3[[#This Row],[Discount Percentage]]&gt;=0.5, "Yes", "No")</f>
        <v>No</v>
      </c>
      <c r="I639">
        <v>0</v>
      </c>
      <c r="J639">
        <v>4.5</v>
      </c>
      <c r="K639">
        <v>5760</v>
      </c>
      <c r="L639">
        <f t="shared" si="29"/>
        <v>25920</v>
      </c>
      <c r="M639" s="5" t="s">
        <v>5201</v>
      </c>
      <c r="N639" s="5" t="s">
        <v>5202</v>
      </c>
      <c r="O639" s="5" t="s">
        <v>5203</v>
      </c>
    </row>
    <row r="640" spans="1:15">
      <c r="A640" s="5" t="s">
        <v>5207</v>
      </c>
      <c r="B640" s="5" t="s">
        <v>5208</v>
      </c>
      <c r="C640" s="5" t="s">
        <v>13133</v>
      </c>
      <c r="D640">
        <v>1889</v>
      </c>
      <c r="E640">
        <v>5499</v>
      </c>
      <c r="F640" t="str">
        <f t="shared" si="27"/>
        <v>&gt; ₹500</v>
      </c>
      <c r="G640" s="4">
        <f t="shared" si="28"/>
        <v>272480949</v>
      </c>
      <c r="H640" t="str">
        <f>IF(Table2_3[[#This Row],[Discount Percentage]]&gt;=0.5, "Yes", "No")</f>
        <v>Yes</v>
      </c>
      <c r="I640">
        <v>0.66</v>
      </c>
      <c r="J640">
        <v>4.2</v>
      </c>
      <c r="K640">
        <v>49551</v>
      </c>
      <c r="L640">
        <f t="shared" si="29"/>
        <v>208114.2</v>
      </c>
      <c r="M640" s="5" t="s">
        <v>5211</v>
      </c>
      <c r="N640" s="5" t="s">
        <v>5212</v>
      </c>
      <c r="O640" s="5" t="s">
        <v>5213</v>
      </c>
    </row>
    <row r="641" spans="1:15">
      <c r="A641" s="5" t="s">
        <v>5218</v>
      </c>
      <c r="B641" s="5" t="s">
        <v>5219</v>
      </c>
      <c r="C641" s="5" t="s">
        <v>13099</v>
      </c>
      <c r="D641">
        <v>455</v>
      </c>
      <c r="E641">
        <v>1490</v>
      </c>
      <c r="F641" t="str">
        <f t="shared" si="27"/>
        <v>&gt; ₹500</v>
      </c>
      <c r="G641" s="4">
        <f t="shared" si="28"/>
        <v>240898730</v>
      </c>
      <c r="H641" t="str">
        <f>IF(Table2_3[[#This Row],[Discount Percentage]]&gt;=0.5, "Yes", "No")</f>
        <v>Yes</v>
      </c>
      <c r="I641">
        <v>0.69</v>
      </c>
      <c r="J641">
        <v>4.0999999999999996</v>
      </c>
      <c r="K641">
        <v>161677</v>
      </c>
      <c r="L641">
        <f t="shared" si="29"/>
        <v>662875.69999999995</v>
      </c>
      <c r="M641" s="5" t="s">
        <v>5221</v>
      </c>
      <c r="N641" s="5" t="s">
        <v>5222</v>
      </c>
      <c r="O641" s="5" t="s">
        <v>5223</v>
      </c>
    </row>
    <row r="642" spans="1:15">
      <c r="A642" s="5" t="s">
        <v>5228</v>
      </c>
      <c r="B642" s="5" t="s">
        <v>5229</v>
      </c>
      <c r="C642" s="5" t="s">
        <v>13134</v>
      </c>
      <c r="D642">
        <v>399</v>
      </c>
      <c r="E642">
        <v>995</v>
      </c>
      <c r="F642" t="str">
        <f t="shared" ref="F642:F705" si="30">IF(E642&lt;200, "&lt; ₹200", IF(E642&lt;=500, "₹200–₹500", "&gt; ₹500"))</f>
        <v>&gt; ₹500</v>
      </c>
      <c r="G642" s="4">
        <f t="shared" ref="G642:G705" si="31">E642 * K642</f>
        <v>21265140</v>
      </c>
      <c r="H642" t="str">
        <f>IF(Table2_3[[#This Row],[Discount Percentage]]&gt;=0.5, "Yes", "No")</f>
        <v>Yes</v>
      </c>
      <c r="I642">
        <v>0.6</v>
      </c>
      <c r="J642">
        <v>3.9</v>
      </c>
      <c r="K642">
        <v>21372</v>
      </c>
      <c r="L642">
        <f t="shared" ref="L642:L705" si="32">J642 * K642</f>
        <v>83350.8</v>
      </c>
      <c r="M642" s="5" t="s">
        <v>5232</v>
      </c>
      <c r="N642" s="5" t="s">
        <v>5233</v>
      </c>
      <c r="O642" s="5" t="s">
        <v>5234</v>
      </c>
    </row>
    <row r="643" spans="1:15">
      <c r="A643" s="5" t="s">
        <v>3427</v>
      </c>
      <c r="B643" s="5" t="s">
        <v>3428</v>
      </c>
      <c r="C643" s="5" t="s">
        <v>13097</v>
      </c>
      <c r="D643">
        <v>1059</v>
      </c>
      <c r="E643">
        <v>3999</v>
      </c>
      <c r="F643" t="str">
        <f t="shared" si="30"/>
        <v>&gt; ₹500</v>
      </c>
      <c r="G643" s="4">
        <f t="shared" si="31"/>
        <v>559999965</v>
      </c>
      <c r="H643" t="str">
        <f>IF(Table2_3[[#This Row],[Discount Percentage]]&gt;=0.5, "Yes", "No")</f>
        <v>Yes</v>
      </c>
      <c r="I643">
        <v>0.74</v>
      </c>
      <c r="J643">
        <v>4.3</v>
      </c>
      <c r="K643">
        <v>140035</v>
      </c>
      <c r="L643">
        <f t="shared" si="32"/>
        <v>602150.5</v>
      </c>
      <c r="M643" s="5" t="s">
        <v>5238</v>
      </c>
      <c r="N643" s="5" t="s">
        <v>5239</v>
      </c>
      <c r="O643" s="5" t="s">
        <v>5240</v>
      </c>
    </row>
    <row r="644" spans="1:15">
      <c r="A644" s="5" t="s">
        <v>52</v>
      </c>
      <c r="B644" s="5" t="s">
        <v>53</v>
      </c>
      <c r="C644" s="5" t="s">
        <v>13075</v>
      </c>
      <c r="D644">
        <v>149</v>
      </c>
      <c r="E644">
        <v>1000</v>
      </c>
      <c r="F644" t="str">
        <f t="shared" si="30"/>
        <v>&gt; ₹500</v>
      </c>
      <c r="G644" s="4">
        <f t="shared" si="31"/>
        <v>24870000</v>
      </c>
      <c r="H644" t="str">
        <f>IF(Table2_3[[#This Row],[Discount Percentage]]&gt;=0.5, "Yes", "No")</f>
        <v>Yes</v>
      </c>
      <c r="I644">
        <v>0.85</v>
      </c>
      <c r="J644">
        <v>3.9</v>
      </c>
      <c r="K644">
        <v>24870</v>
      </c>
      <c r="L644">
        <f t="shared" si="32"/>
        <v>96993</v>
      </c>
      <c r="M644" s="5" t="s">
        <v>55</v>
      </c>
      <c r="N644" s="5" t="s">
        <v>56</v>
      </c>
      <c r="O644" s="5" t="s">
        <v>57</v>
      </c>
    </row>
    <row r="645" spans="1:15">
      <c r="A645" s="5" t="s">
        <v>5246</v>
      </c>
      <c r="B645" s="5" t="s">
        <v>5247</v>
      </c>
      <c r="C645" s="5" t="s">
        <v>13135</v>
      </c>
      <c r="D645">
        <v>717</v>
      </c>
      <c r="E645">
        <v>761</v>
      </c>
      <c r="F645" t="str">
        <f t="shared" si="30"/>
        <v>&gt; ₹500</v>
      </c>
      <c r="G645" s="4">
        <f t="shared" si="31"/>
        <v>5478439</v>
      </c>
      <c r="H645" t="str">
        <f>IF(Table2_3[[#This Row],[Discount Percentage]]&gt;=0.5, "Yes", "No")</f>
        <v>No</v>
      </c>
      <c r="I645">
        <v>0.06</v>
      </c>
      <c r="J645">
        <v>4</v>
      </c>
      <c r="K645">
        <v>7199</v>
      </c>
      <c r="L645">
        <f t="shared" si="32"/>
        <v>28796</v>
      </c>
      <c r="M645" s="5" t="s">
        <v>5250</v>
      </c>
      <c r="N645" s="5" t="s">
        <v>5251</v>
      </c>
      <c r="O645" s="5" t="s">
        <v>5252</v>
      </c>
    </row>
    <row r="646" spans="1:15">
      <c r="A646" s="5" t="s">
        <v>3503</v>
      </c>
      <c r="B646" s="5" t="s">
        <v>3504</v>
      </c>
      <c r="C646" s="5" t="s">
        <v>13107</v>
      </c>
      <c r="D646">
        <v>99</v>
      </c>
      <c r="E646">
        <v>999</v>
      </c>
      <c r="F646" t="str">
        <f t="shared" si="30"/>
        <v>&gt; ₹500</v>
      </c>
      <c r="G646" s="4">
        <f t="shared" si="31"/>
        <v>1394604</v>
      </c>
      <c r="H646" t="str">
        <f>IF(Table2_3[[#This Row],[Discount Percentage]]&gt;=0.5, "Yes", "No")</f>
        <v>Yes</v>
      </c>
      <c r="I646">
        <v>0.9</v>
      </c>
      <c r="J646">
        <v>4</v>
      </c>
      <c r="K646">
        <v>1396</v>
      </c>
      <c r="L646">
        <f t="shared" si="32"/>
        <v>5584</v>
      </c>
      <c r="M646" s="5" t="s">
        <v>3507</v>
      </c>
      <c r="N646" s="5" t="s">
        <v>3508</v>
      </c>
      <c r="O646" s="5" t="s">
        <v>3509</v>
      </c>
    </row>
    <row r="647" spans="1:15">
      <c r="A647" s="5" t="s">
        <v>5259</v>
      </c>
      <c r="B647" s="5" t="s">
        <v>5260</v>
      </c>
      <c r="C647" s="5" t="s">
        <v>13136</v>
      </c>
      <c r="D647">
        <v>39</v>
      </c>
      <c r="E647">
        <v>299</v>
      </c>
      <c r="F647" t="str">
        <f t="shared" si="30"/>
        <v>₹200–₹500</v>
      </c>
      <c r="G647" s="4">
        <f t="shared" si="31"/>
        <v>4554667</v>
      </c>
      <c r="H647" t="str">
        <f>IF(Table2_3[[#This Row],[Discount Percentage]]&gt;=0.5, "Yes", "No")</f>
        <v>Yes</v>
      </c>
      <c r="I647">
        <v>0.87</v>
      </c>
      <c r="J647">
        <v>3.5</v>
      </c>
      <c r="K647">
        <v>15233</v>
      </c>
      <c r="L647">
        <f t="shared" si="32"/>
        <v>53315.5</v>
      </c>
      <c r="M647" s="5" t="s">
        <v>5263</v>
      </c>
      <c r="N647" s="5" t="s">
        <v>5264</v>
      </c>
      <c r="O647" s="5" t="s">
        <v>5265</v>
      </c>
    </row>
    <row r="648" spans="1:15">
      <c r="A648" s="5" t="s">
        <v>5270</v>
      </c>
      <c r="B648" s="5" t="s">
        <v>5271</v>
      </c>
      <c r="C648" s="5" t="s">
        <v>13118</v>
      </c>
      <c r="D648">
        <v>889</v>
      </c>
      <c r="E648">
        <v>2500</v>
      </c>
      <c r="F648" t="str">
        <f t="shared" si="30"/>
        <v>&gt; ₹500</v>
      </c>
      <c r="G648" s="4">
        <f t="shared" si="31"/>
        <v>139367500</v>
      </c>
      <c r="H648" t="str">
        <f>IF(Table2_3[[#This Row],[Discount Percentage]]&gt;=0.5, "Yes", "No")</f>
        <v>Yes</v>
      </c>
      <c r="I648">
        <v>0.64</v>
      </c>
      <c r="J648">
        <v>4.3</v>
      </c>
      <c r="K648">
        <v>55747</v>
      </c>
      <c r="L648">
        <f t="shared" si="32"/>
        <v>239712.09999999998</v>
      </c>
      <c r="M648" s="5" t="s">
        <v>5273</v>
      </c>
      <c r="N648" s="5" t="s">
        <v>5274</v>
      </c>
      <c r="O648" s="5" t="s">
        <v>5275</v>
      </c>
    </row>
    <row r="649" spans="1:15">
      <c r="A649" s="5" t="s">
        <v>5280</v>
      </c>
      <c r="B649" s="5" t="s">
        <v>5281</v>
      </c>
      <c r="C649" s="5" t="s">
        <v>13099</v>
      </c>
      <c r="D649">
        <v>1199</v>
      </c>
      <c r="E649">
        <v>4999</v>
      </c>
      <c r="F649" t="str">
        <f t="shared" si="30"/>
        <v>&gt; ₹500</v>
      </c>
      <c r="G649" s="4">
        <f t="shared" si="31"/>
        <v>74790039</v>
      </c>
      <c r="H649" t="str">
        <f>IF(Table2_3[[#This Row],[Discount Percentage]]&gt;=0.5, "Yes", "No")</f>
        <v>Yes</v>
      </c>
      <c r="I649">
        <v>0.76</v>
      </c>
      <c r="J649">
        <v>3.8</v>
      </c>
      <c r="K649">
        <v>14961</v>
      </c>
      <c r="L649">
        <f t="shared" si="32"/>
        <v>56851.799999999996</v>
      </c>
      <c r="M649" s="5" t="s">
        <v>5283</v>
      </c>
      <c r="N649" s="5" t="s">
        <v>5284</v>
      </c>
      <c r="O649" s="5" t="s">
        <v>5285</v>
      </c>
    </row>
    <row r="650" spans="1:15">
      <c r="A650" s="5" t="s">
        <v>5290</v>
      </c>
      <c r="B650" s="5" t="s">
        <v>5291</v>
      </c>
      <c r="C650" s="5" t="s">
        <v>13119</v>
      </c>
      <c r="D650">
        <v>569</v>
      </c>
      <c r="E650">
        <v>1299</v>
      </c>
      <c r="F650" t="str">
        <f t="shared" si="30"/>
        <v>&gt; ₹500</v>
      </c>
      <c r="G650" s="4">
        <f t="shared" si="31"/>
        <v>12048225</v>
      </c>
      <c r="H650" t="str">
        <f>IF(Table2_3[[#This Row],[Discount Percentage]]&gt;=0.5, "Yes", "No")</f>
        <v>Yes</v>
      </c>
      <c r="I650">
        <v>0.56000000000000005</v>
      </c>
      <c r="J650">
        <v>4.4000000000000004</v>
      </c>
      <c r="K650">
        <v>9275</v>
      </c>
      <c r="L650">
        <f t="shared" si="32"/>
        <v>40810</v>
      </c>
      <c r="M650" s="5" t="s">
        <v>5293</v>
      </c>
      <c r="N650" s="5" t="s">
        <v>5294</v>
      </c>
      <c r="O650" s="5" t="s">
        <v>5295</v>
      </c>
    </row>
    <row r="651" spans="1:15">
      <c r="A651" s="5" t="s">
        <v>5300</v>
      </c>
      <c r="B651" s="5" t="s">
        <v>5301</v>
      </c>
      <c r="C651" s="5" t="s">
        <v>13099</v>
      </c>
      <c r="D651">
        <v>1499</v>
      </c>
      <c r="E651">
        <v>8999</v>
      </c>
      <c r="F651" t="str">
        <f t="shared" si="30"/>
        <v>&gt; ₹500</v>
      </c>
      <c r="G651" s="4">
        <f t="shared" si="31"/>
        <v>254887676</v>
      </c>
      <c r="H651" t="str">
        <f>IF(Table2_3[[#This Row],[Discount Percentage]]&gt;=0.5, "Yes", "No")</f>
        <v>Yes</v>
      </c>
      <c r="I651">
        <v>0.83</v>
      </c>
      <c r="J651">
        <v>3.7</v>
      </c>
      <c r="K651">
        <v>28324</v>
      </c>
      <c r="L651">
        <f t="shared" si="32"/>
        <v>104798.8</v>
      </c>
      <c r="M651" s="5" t="s">
        <v>5303</v>
      </c>
      <c r="N651" s="5" t="s">
        <v>5304</v>
      </c>
      <c r="O651" s="5" t="s">
        <v>5305</v>
      </c>
    </row>
    <row r="652" spans="1:15">
      <c r="A652" s="5" t="s">
        <v>5310</v>
      </c>
      <c r="B652" s="5" t="s">
        <v>5311</v>
      </c>
      <c r="C652" s="5" t="s">
        <v>13125</v>
      </c>
      <c r="D652">
        <v>149</v>
      </c>
      <c r="E652">
        <v>180</v>
      </c>
      <c r="F652" t="str">
        <f t="shared" si="30"/>
        <v>&lt; ₹200</v>
      </c>
      <c r="G652" s="4">
        <f t="shared" si="31"/>
        <v>115920</v>
      </c>
      <c r="H652" t="str">
        <f>IF(Table2_3[[#This Row],[Discount Percentage]]&gt;=0.5, "Yes", "No")</f>
        <v>No</v>
      </c>
      <c r="I652">
        <v>0.17</v>
      </c>
      <c r="J652">
        <v>4.4000000000000004</v>
      </c>
      <c r="K652">
        <v>644</v>
      </c>
      <c r="L652">
        <f t="shared" si="32"/>
        <v>2833.6000000000004</v>
      </c>
      <c r="M652" s="5" t="s">
        <v>5313</v>
      </c>
      <c r="N652" s="5" t="s">
        <v>5314</v>
      </c>
      <c r="O652" s="5" t="s">
        <v>5315</v>
      </c>
    </row>
    <row r="653" spans="1:15">
      <c r="A653" s="5" t="s">
        <v>5320</v>
      </c>
      <c r="B653" s="5" t="s">
        <v>5321</v>
      </c>
      <c r="C653" s="5" t="s">
        <v>13137</v>
      </c>
      <c r="D653">
        <v>399</v>
      </c>
      <c r="E653">
        <v>549</v>
      </c>
      <c r="F653" t="str">
        <f t="shared" si="30"/>
        <v>&gt; ₹500</v>
      </c>
      <c r="G653" s="4">
        <f t="shared" si="31"/>
        <v>9958311</v>
      </c>
      <c r="H653" t="str">
        <f>IF(Table2_3[[#This Row],[Discount Percentage]]&gt;=0.5, "Yes", "No")</f>
        <v>No</v>
      </c>
      <c r="I653">
        <v>0.27</v>
      </c>
      <c r="J653">
        <v>4.4000000000000004</v>
      </c>
      <c r="K653">
        <v>18139</v>
      </c>
      <c r="L653">
        <f t="shared" si="32"/>
        <v>79811.600000000006</v>
      </c>
      <c r="M653" s="5" t="s">
        <v>5324</v>
      </c>
      <c r="N653" s="5" t="s">
        <v>5325</v>
      </c>
      <c r="O653" s="5" t="s">
        <v>5326</v>
      </c>
    </row>
    <row r="654" spans="1:15">
      <c r="A654" s="5" t="s">
        <v>5331</v>
      </c>
      <c r="B654" s="5" t="s">
        <v>5332</v>
      </c>
      <c r="C654" s="5" t="s">
        <v>13138</v>
      </c>
      <c r="D654">
        <v>191</v>
      </c>
      <c r="E654">
        <v>225</v>
      </c>
      <c r="F654" t="str">
        <f t="shared" si="30"/>
        <v>₹200–₹500</v>
      </c>
      <c r="G654" s="4">
        <f t="shared" si="31"/>
        <v>1620675</v>
      </c>
      <c r="H654" t="str">
        <f>IF(Table2_3[[#This Row],[Discount Percentage]]&gt;=0.5, "Yes", "No")</f>
        <v>No</v>
      </c>
      <c r="I654">
        <v>0.15</v>
      </c>
      <c r="J654">
        <v>4.4000000000000004</v>
      </c>
      <c r="K654">
        <v>7203</v>
      </c>
      <c r="L654">
        <f t="shared" si="32"/>
        <v>31693.200000000004</v>
      </c>
      <c r="M654" s="5" t="s">
        <v>5335</v>
      </c>
      <c r="N654" s="5" t="s">
        <v>5336</v>
      </c>
      <c r="O654" s="5" t="s">
        <v>5337</v>
      </c>
    </row>
    <row r="655" spans="1:15">
      <c r="A655" s="5" t="s">
        <v>5342</v>
      </c>
      <c r="B655" s="5" t="s">
        <v>5343</v>
      </c>
      <c r="C655" s="5" t="s">
        <v>13139</v>
      </c>
      <c r="D655">
        <v>129</v>
      </c>
      <c r="E655">
        <v>999</v>
      </c>
      <c r="F655" t="str">
        <f t="shared" si="30"/>
        <v>&gt; ₹500</v>
      </c>
      <c r="G655" s="4">
        <f t="shared" si="31"/>
        <v>490509</v>
      </c>
      <c r="H655" t="str">
        <f>IF(Table2_3[[#This Row],[Discount Percentage]]&gt;=0.5, "Yes", "No")</f>
        <v>Yes</v>
      </c>
      <c r="I655">
        <v>0.87</v>
      </c>
      <c r="J655">
        <v>4.2</v>
      </c>
      <c r="K655">
        <v>491</v>
      </c>
      <c r="L655">
        <f t="shared" si="32"/>
        <v>2062.2000000000003</v>
      </c>
      <c r="M655" s="5" t="s">
        <v>5346</v>
      </c>
      <c r="N655" s="5" t="s">
        <v>5347</v>
      </c>
      <c r="O655" s="5" t="s">
        <v>5348</v>
      </c>
    </row>
    <row r="656" spans="1:15">
      <c r="A656" s="5" t="s">
        <v>5353</v>
      </c>
      <c r="B656" s="5" t="s">
        <v>5354</v>
      </c>
      <c r="C656" s="5" t="s">
        <v>13140</v>
      </c>
      <c r="D656">
        <v>199</v>
      </c>
      <c r="E656">
        <v>599</v>
      </c>
      <c r="F656" t="str">
        <f t="shared" si="30"/>
        <v>&gt; ₹500</v>
      </c>
      <c r="G656" s="4">
        <f t="shared" si="31"/>
        <v>8127232</v>
      </c>
      <c r="H656" t="str">
        <f>IF(Table2_3[[#This Row],[Discount Percentage]]&gt;=0.5, "Yes", "No")</f>
        <v>Yes</v>
      </c>
      <c r="I656">
        <v>0.67</v>
      </c>
      <c r="J656">
        <v>4.5</v>
      </c>
      <c r="K656">
        <v>13568</v>
      </c>
      <c r="L656">
        <f t="shared" si="32"/>
        <v>61056</v>
      </c>
      <c r="M656" s="5" t="s">
        <v>5357</v>
      </c>
      <c r="N656" s="5" t="s">
        <v>5358</v>
      </c>
      <c r="O656" s="5" t="s">
        <v>5359</v>
      </c>
    </row>
    <row r="657" spans="1:15">
      <c r="A657" s="5" t="s">
        <v>5364</v>
      </c>
      <c r="B657" s="5" t="s">
        <v>5365</v>
      </c>
      <c r="C657" s="5" t="s">
        <v>13099</v>
      </c>
      <c r="D657">
        <v>999</v>
      </c>
      <c r="E657">
        <v>4499</v>
      </c>
      <c r="F657" t="str">
        <f t="shared" si="30"/>
        <v>&gt; ₹500</v>
      </c>
      <c r="G657" s="4">
        <f t="shared" si="31"/>
        <v>15251610</v>
      </c>
      <c r="H657" t="str">
        <f>IF(Table2_3[[#This Row],[Discount Percentage]]&gt;=0.5, "Yes", "No")</f>
        <v>Yes</v>
      </c>
      <c r="I657">
        <v>0.78</v>
      </c>
      <c r="J657">
        <v>3.8</v>
      </c>
      <c r="K657">
        <v>3390</v>
      </c>
      <c r="L657">
        <f t="shared" si="32"/>
        <v>12882</v>
      </c>
      <c r="M657" s="5" t="s">
        <v>5367</v>
      </c>
      <c r="N657" s="5" t="s">
        <v>5368</v>
      </c>
      <c r="O657" s="5" t="s">
        <v>5369</v>
      </c>
    </row>
    <row r="658" spans="1:15">
      <c r="A658" s="5" t="s">
        <v>5374</v>
      </c>
      <c r="B658" s="5" t="s">
        <v>5375</v>
      </c>
      <c r="C658" s="5" t="s">
        <v>13099</v>
      </c>
      <c r="D658">
        <v>899</v>
      </c>
      <c r="E658">
        <v>4499</v>
      </c>
      <c r="F658" t="str">
        <f t="shared" si="30"/>
        <v>&gt; ₹500</v>
      </c>
      <c r="G658" s="4">
        <f t="shared" si="31"/>
        <v>463630948</v>
      </c>
      <c r="H658" t="str">
        <f>IF(Table2_3[[#This Row],[Discount Percentage]]&gt;=0.5, "Yes", "No")</f>
        <v>Yes</v>
      </c>
      <c r="I658">
        <v>0.8</v>
      </c>
      <c r="J658">
        <v>3.8</v>
      </c>
      <c r="K658">
        <v>103052</v>
      </c>
      <c r="L658">
        <f t="shared" si="32"/>
        <v>391597.6</v>
      </c>
      <c r="M658" s="5" t="s">
        <v>5377</v>
      </c>
      <c r="N658" s="5" t="s">
        <v>5378</v>
      </c>
      <c r="O658" s="5" t="s">
        <v>5379</v>
      </c>
    </row>
    <row r="659" spans="1:15">
      <c r="A659" s="5" t="s">
        <v>3578</v>
      </c>
      <c r="B659" s="5" t="s">
        <v>3579</v>
      </c>
      <c r="C659" s="5" t="s">
        <v>13095</v>
      </c>
      <c r="D659">
        <v>1799</v>
      </c>
      <c r="E659">
        <v>2499</v>
      </c>
      <c r="F659" t="str">
        <f t="shared" si="30"/>
        <v>&gt; ₹500</v>
      </c>
      <c r="G659" s="4">
        <f t="shared" si="31"/>
        <v>46676322</v>
      </c>
      <c r="H659" t="str">
        <f>IF(Table2_3[[#This Row],[Discount Percentage]]&gt;=0.5, "Yes", "No")</f>
        <v>No</v>
      </c>
      <c r="I659">
        <v>0.28000000000000003</v>
      </c>
      <c r="J659">
        <v>4.0999999999999996</v>
      </c>
      <c r="K659">
        <v>18678</v>
      </c>
      <c r="L659">
        <f t="shared" si="32"/>
        <v>76579.799999999988</v>
      </c>
      <c r="M659" s="5" t="s">
        <v>3581</v>
      </c>
      <c r="N659" s="5" t="s">
        <v>3582</v>
      </c>
      <c r="O659" s="5" t="s">
        <v>3583</v>
      </c>
    </row>
    <row r="660" spans="1:15">
      <c r="A660" s="5" t="s">
        <v>62</v>
      </c>
      <c r="B660" s="5" t="s">
        <v>63</v>
      </c>
      <c r="C660" s="5" t="s">
        <v>13075</v>
      </c>
      <c r="D660">
        <v>176.63</v>
      </c>
      <c r="E660">
        <v>499</v>
      </c>
      <c r="F660" t="str">
        <f t="shared" si="30"/>
        <v>₹200–₹500</v>
      </c>
      <c r="G660" s="4">
        <f t="shared" si="31"/>
        <v>7579311</v>
      </c>
      <c r="H660" t="str">
        <f>IF(Table2_3[[#This Row],[Discount Percentage]]&gt;=0.5, "Yes", "No")</f>
        <v>Yes</v>
      </c>
      <c r="I660">
        <v>0.65</v>
      </c>
      <c r="J660">
        <v>4.0999999999999996</v>
      </c>
      <c r="K660">
        <v>15189</v>
      </c>
      <c r="L660">
        <f t="shared" si="32"/>
        <v>62274.899999999994</v>
      </c>
      <c r="M660" s="5" t="s">
        <v>65</v>
      </c>
      <c r="N660" s="5" t="s">
        <v>66</v>
      </c>
      <c r="O660" s="5" t="s">
        <v>67</v>
      </c>
    </row>
    <row r="661" spans="1:15">
      <c r="A661" s="5" t="s">
        <v>5386</v>
      </c>
      <c r="B661" s="5" t="s">
        <v>5387</v>
      </c>
      <c r="C661" s="5" t="s">
        <v>13132</v>
      </c>
      <c r="D661">
        <v>522</v>
      </c>
      <c r="E661">
        <v>550</v>
      </c>
      <c r="F661" t="str">
        <f t="shared" si="30"/>
        <v>&gt; ₹500</v>
      </c>
      <c r="G661" s="4">
        <f t="shared" si="31"/>
        <v>6698450</v>
      </c>
      <c r="H661" t="str">
        <f>IF(Table2_3[[#This Row],[Discount Percentage]]&gt;=0.5, "Yes", "No")</f>
        <v>No</v>
      </c>
      <c r="I661">
        <v>0.05</v>
      </c>
      <c r="J661">
        <v>4.4000000000000004</v>
      </c>
      <c r="K661">
        <v>12179</v>
      </c>
      <c r="L661">
        <f t="shared" si="32"/>
        <v>53587.600000000006</v>
      </c>
      <c r="M661" s="5" t="s">
        <v>5389</v>
      </c>
      <c r="N661" s="5" t="s">
        <v>5390</v>
      </c>
      <c r="O661" s="5" t="s">
        <v>5391</v>
      </c>
    </row>
    <row r="662" spans="1:15">
      <c r="A662" s="5" t="s">
        <v>5396</v>
      </c>
      <c r="B662" s="5" t="s">
        <v>5397</v>
      </c>
      <c r="C662" s="5" t="s">
        <v>13141</v>
      </c>
      <c r="D662">
        <v>799</v>
      </c>
      <c r="E662">
        <v>1999</v>
      </c>
      <c r="F662" t="str">
        <f t="shared" si="30"/>
        <v>&gt; ₹500</v>
      </c>
      <c r="G662" s="4">
        <f t="shared" si="31"/>
        <v>25903042</v>
      </c>
      <c r="H662" t="str">
        <f>IF(Table2_3[[#This Row],[Discount Percentage]]&gt;=0.5, "Yes", "No")</f>
        <v>Yes</v>
      </c>
      <c r="I662">
        <v>0.6</v>
      </c>
      <c r="J662">
        <v>3.8</v>
      </c>
      <c r="K662">
        <v>12958</v>
      </c>
      <c r="L662">
        <f t="shared" si="32"/>
        <v>49240.399999999994</v>
      </c>
      <c r="M662" s="5" t="s">
        <v>5400</v>
      </c>
      <c r="N662" s="5" t="s">
        <v>5401</v>
      </c>
      <c r="O662" s="5" t="s">
        <v>5402</v>
      </c>
    </row>
    <row r="663" spans="1:15">
      <c r="A663" s="5" t="s">
        <v>5407</v>
      </c>
      <c r="B663" s="5" t="s">
        <v>5408</v>
      </c>
      <c r="C663" s="5" t="s">
        <v>13119</v>
      </c>
      <c r="D663">
        <v>681</v>
      </c>
      <c r="E663">
        <v>1199</v>
      </c>
      <c r="F663" t="str">
        <f t="shared" si="30"/>
        <v>&gt; ₹500</v>
      </c>
      <c r="G663" s="4">
        <f t="shared" si="31"/>
        <v>9901342</v>
      </c>
      <c r="H663" t="str">
        <f>IF(Table2_3[[#This Row],[Discount Percentage]]&gt;=0.5, "Yes", "No")</f>
        <v>No</v>
      </c>
      <c r="I663">
        <v>0.43</v>
      </c>
      <c r="J663">
        <v>4.2</v>
      </c>
      <c r="K663">
        <v>8258</v>
      </c>
      <c r="L663">
        <f t="shared" si="32"/>
        <v>34683.599999999999</v>
      </c>
      <c r="M663" s="5" t="s">
        <v>5410</v>
      </c>
      <c r="N663" s="5" t="s">
        <v>5411</v>
      </c>
      <c r="O663" s="5" t="s">
        <v>5412</v>
      </c>
    </row>
    <row r="664" spans="1:15">
      <c r="A664" s="5" t="s">
        <v>5416</v>
      </c>
      <c r="B664" s="5" t="s">
        <v>5417</v>
      </c>
      <c r="C664" s="5" t="s">
        <v>13142</v>
      </c>
      <c r="D664">
        <v>1199</v>
      </c>
      <c r="E664">
        <v>3490</v>
      </c>
      <c r="F664" t="str">
        <f t="shared" si="30"/>
        <v>&gt; ₹500</v>
      </c>
      <c r="G664" s="4">
        <f t="shared" si="31"/>
        <v>40888840</v>
      </c>
      <c r="H664" t="str">
        <f>IF(Table2_3[[#This Row],[Discount Percentage]]&gt;=0.5, "Yes", "No")</f>
        <v>Yes</v>
      </c>
      <c r="I664">
        <v>0.66</v>
      </c>
      <c r="J664">
        <v>4.0999999999999996</v>
      </c>
      <c r="K664">
        <v>11716</v>
      </c>
      <c r="L664">
        <f t="shared" si="32"/>
        <v>48035.6</v>
      </c>
      <c r="M664" s="5" t="s">
        <v>5420</v>
      </c>
      <c r="N664" s="5" t="s">
        <v>5421</v>
      </c>
      <c r="O664" s="5" t="s">
        <v>5422</v>
      </c>
    </row>
    <row r="665" spans="1:15">
      <c r="A665" s="5" t="s">
        <v>5427</v>
      </c>
      <c r="B665" s="5" t="s">
        <v>5428</v>
      </c>
      <c r="C665" s="5" t="s">
        <v>13143</v>
      </c>
      <c r="D665">
        <v>2499</v>
      </c>
      <c r="E665">
        <v>4999</v>
      </c>
      <c r="F665" t="str">
        <f t="shared" si="30"/>
        <v>&gt; ₹500</v>
      </c>
      <c r="G665" s="4">
        <f t="shared" si="31"/>
        <v>175084976</v>
      </c>
      <c r="H665" t="str">
        <f>IF(Table2_3[[#This Row],[Discount Percentage]]&gt;=0.5, "Yes", "No")</f>
        <v>Yes</v>
      </c>
      <c r="I665">
        <v>0.5</v>
      </c>
      <c r="J665">
        <v>4.4000000000000004</v>
      </c>
      <c r="K665">
        <v>35024</v>
      </c>
      <c r="L665">
        <f t="shared" si="32"/>
        <v>154105.60000000001</v>
      </c>
      <c r="M665" s="5" t="s">
        <v>5431</v>
      </c>
      <c r="N665" s="5" t="s">
        <v>5432</v>
      </c>
      <c r="O665" s="5" t="s">
        <v>5433</v>
      </c>
    </row>
    <row r="666" spans="1:15">
      <c r="A666" s="5" t="s">
        <v>5438</v>
      </c>
      <c r="B666" s="5" t="s">
        <v>5439</v>
      </c>
      <c r="C666" s="5" t="s">
        <v>13144</v>
      </c>
      <c r="D666">
        <v>1799</v>
      </c>
      <c r="E666">
        <v>4999</v>
      </c>
      <c r="F666" t="str">
        <f t="shared" si="30"/>
        <v>&gt; ₹500</v>
      </c>
      <c r="G666" s="4">
        <f t="shared" si="31"/>
        <v>275904808</v>
      </c>
      <c r="H666" t="str">
        <f>IF(Table2_3[[#This Row],[Discount Percentage]]&gt;=0.5, "Yes", "No")</f>
        <v>Yes</v>
      </c>
      <c r="I666">
        <v>0.64</v>
      </c>
      <c r="J666">
        <v>4.0999999999999996</v>
      </c>
      <c r="K666">
        <v>55192</v>
      </c>
      <c r="L666">
        <f t="shared" si="32"/>
        <v>226287.19999999998</v>
      </c>
      <c r="M666" s="5" t="s">
        <v>5442</v>
      </c>
      <c r="N666" s="5" t="s">
        <v>5443</v>
      </c>
      <c r="O666" s="5" t="s">
        <v>5444</v>
      </c>
    </row>
    <row r="667" spans="1:15">
      <c r="A667" s="5" t="s">
        <v>5449</v>
      </c>
      <c r="B667" s="5" t="s">
        <v>5450</v>
      </c>
      <c r="C667" s="5" t="s">
        <v>13099</v>
      </c>
      <c r="D667">
        <v>429</v>
      </c>
      <c r="E667">
        <v>599</v>
      </c>
      <c r="F667" t="str">
        <f t="shared" si="30"/>
        <v>&gt; ₹500</v>
      </c>
      <c r="G667" s="4">
        <f t="shared" si="31"/>
        <v>71560134</v>
      </c>
      <c r="H667" t="str">
        <f>IF(Table2_3[[#This Row],[Discount Percentage]]&gt;=0.5, "Yes", "No")</f>
        <v>No</v>
      </c>
      <c r="I667">
        <v>0.28000000000000003</v>
      </c>
      <c r="J667">
        <v>4.0999999999999996</v>
      </c>
      <c r="K667">
        <v>119466</v>
      </c>
      <c r="L667">
        <f t="shared" si="32"/>
        <v>489810.6</v>
      </c>
      <c r="M667" s="5" t="s">
        <v>5452</v>
      </c>
      <c r="N667" s="5" t="s">
        <v>5453</v>
      </c>
      <c r="O667" s="5" t="s">
        <v>5454</v>
      </c>
    </row>
    <row r="668" spans="1:15">
      <c r="A668" s="5" t="s">
        <v>5458</v>
      </c>
      <c r="B668" s="5" t="s">
        <v>5459</v>
      </c>
      <c r="C668" s="5" t="s">
        <v>13120</v>
      </c>
      <c r="D668">
        <v>100</v>
      </c>
      <c r="E668">
        <v>499</v>
      </c>
      <c r="F668" t="str">
        <f t="shared" si="30"/>
        <v>₹200–₹500</v>
      </c>
      <c r="G668" s="4">
        <f t="shared" si="31"/>
        <v>4809362</v>
      </c>
      <c r="H668" t="str">
        <f>IF(Table2_3[[#This Row],[Discount Percentage]]&gt;=0.5, "Yes", "No")</f>
        <v>Yes</v>
      </c>
      <c r="I668">
        <v>0.8</v>
      </c>
      <c r="J668">
        <v>3.5</v>
      </c>
      <c r="K668">
        <v>9638</v>
      </c>
      <c r="L668">
        <f t="shared" si="32"/>
        <v>33733</v>
      </c>
      <c r="M668" s="5" t="s">
        <v>5461</v>
      </c>
      <c r="N668" s="5" t="s">
        <v>5462</v>
      </c>
      <c r="O668" s="5" t="s">
        <v>5463</v>
      </c>
    </row>
    <row r="669" spans="1:15">
      <c r="A669" s="5" t="s">
        <v>5468</v>
      </c>
      <c r="B669" s="5" t="s">
        <v>5469</v>
      </c>
      <c r="C669" s="5" t="s">
        <v>13123</v>
      </c>
      <c r="D669">
        <v>329</v>
      </c>
      <c r="E669">
        <v>399</v>
      </c>
      <c r="F669" t="str">
        <f t="shared" si="30"/>
        <v>₹200–₹500</v>
      </c>
      <c r="G669" s="4">
        <f t="shared" si="31"/>
        <v>13460265</v>
      </c>
      <c r="H669" t="str">
        <f>IF(Table2_3[[#This Row],[Discount Percentage]]&gt;=0.5, "Yes", "No")</f>
        <v>No</v>
      </c>
      <c r="I669">
        <v>0.18</v>
      </c>
      <c r="J669">
        <v>3.6</v>
      </c>
      <c r="K669">
        <v>33735</v>
      </c>
      <c r="L669">
        <f t="shared" si="32"/>
        <v>121446</v>
      </c>
      <c r="M669" s="5" t="s">
        <v>5471</v>
      </c>
      <c r="N669" s="5" t="s">
        <v>5472</v>
      </c>
      <c r="O669" s="5" t="s">
        <v>5473</v>
      </c>
    </row>
    <row r="670" spans="1:15">
      <c r="A670" s="5" t="s">
        <v>72</v>
      </c>
      <c r="B670" s="5" t="s">
        <v>73</v>
      </c>
      <c r="C670" s="5" t="s">
        <v>13075</v>
      </c>
      <c r="D670">
        <v>229</v>
      </c>
      <c r="E670">
        <v>299</v>
      </c>
      <c r="F670" t="str">
        <f t="shared" si="30"/>
        <v>₹200–₹500</v>
      </c>
      <c r="G670" s="4">
        <f t="shared" si="31"/>
        <v>9092889</v>
      </c>
      <c r="H670" t="str">
        <f>IF(Table2_3[[#This Row],[Discount Percentage]]&gt;=0.5, "Yes", "No")</f>
        <v>No</v>
      </c>
      <c r="I670">
        <v>0.23</v>
      </c>
      <c r="J670">
        <v>4.3</v>
      </c>
      <c r="K670">
        <v>30411</v>
      </c>
      <c r="L670">
        <f t="shared" si="32"/>
        <v>130767.29999999999</v>
      </c>
      <c r="M670" s="5" t="s">
        <v>75</v>
      </c>
      <c r="N670" s="5" t="s">
        <v>76</v>
      </c>
      <c r="O670" s="5" t="s">
        <v>77</v>
      </c>
    </row>
    <row r="671" spans="1:15">
      <c r="A671" s="5" t="s">
        <v>5479</v>
      </c>
      <c r="B671" s="5" t="s">
        <v>5480</v>
      </c>
      <c r="C671" s="5" t="s">
        <v>13119</v>
      </c>
      <c r="D671">
        <v>139</v>
      </c>
      <c r="E671">
        <v>299</v>
      </c>
      <c r="F671" t="str">
        <f t="shared" si="30"/>
        <v>₹200–₹500</v>
      </c>
      <c r="G671" s="4">
        <f t="shared" si="31"/>
        <v>910156</v>
      </c>
      <c r="H671" t="str">
        <f>IF(Table2_3[[#This Row],[Discount Percentage]]&gt;=0.5, "Yes", "No")</f>
        <v>Yes</v>
      </c>
      <c r="I671">
        <v>0.54</v>
      </c>
      <c r="J671">
        <v>3.8</v>
      </c>
      <c r="K671">
        <v>3044</v>
      </c>
      <c r="L671">
        <f t="shared" si="32"/>
        <v>11567.199999999999</v>
      </c>
      <c r="M671" s="5" t="s">
        <v>5482</v>
      </c>
      <c r="N671" s="5" t="s">
        <v>5483</v>
      </c>
      <c r="O671" s="5" t="s">
        <v>5484</v>
      </c>
    </row>
    <row r="672" spans="1:15">
      <c r="A672" s="5" t="s">
        <v>5489</v>
      </c>
      <c r="B672" s="5" t="s">
        <v>5490</v>
      </c>
      <c r="C672" s="5" t="s">
        <v>13114</v>
      </c>
      <c r="D672">
        <v>1199</v>
      </c>
      <c r="E672">
        <v>2499</v>
      </c>
      <c r="F672" t="str">
        <f t="shared" si="30"/>
        <v>&gt; ₹500</v>
      </c>
      <c r="G672" s="4">
        <f t="shared" si="31"/>
        <v>83926416</v>
      </c>
      <c r="H672" t="str">
        <f>IF(Table2_3[[#This Row],[Discount Percentage]]&gt;=0.5, "Yes", "No")</f>
        <v>Yes</v>
      </c>
      <c r="I672">
        <v>0.52</v>
      </c>
      <c r="J672">
        <v>4</v>
      </c>
      <c r="K672">
        <v>33584</v>
      </c>
      <c r="L672">
        <f t="shared" si="32"/>
        <v>134336</v>
      </c>
      <c r="M672" s="5" t="s">
        <v>5492</v>
      </c>
      <c r="N672" s="5" t="s">
        <v>5493</v>
      </c>
      <c r="O672" s="5" t="s">
        <v>5494</v>
      </c>
    </row>
    <row r="673" spans="1:15">
      <c r="A673" s="5" t="s">
        <v>5499</v>
      </c>
      <c r="B673" s="5" t="s">
        <v>5500</v>
      </c>
      <c r="C673" s="5" t="s">
        <v>13145</v>
      </c>
      <c r="D673">
        <v>1049</v>
      </c>
      <c r="E673">
        <v>2299</v>
      </c>
      <c r="F673" t="str">
        <f t="shared" si="30"/>
        <v>&gt; ₹500</v>
      </c>
      <c r="G673" s="4">
        <f t="shared" si="31"/>
        <v>4089921</v>
      </c>
      <c r="H673" t="str">
        <f>IF(Table2_3[[#This Row],[Discount Percentage]]&gt;=0.5, "Yes", "No")</f>
        <v>Yes</v>
      </c>
      <c r="I673">
        <v>0.54</v>
      </c>
      <c r="J673">
        <v>3.9</v>
      </c>
      <c r="K673">
        <v>1779</v>
      </c>
      <c r="L673">
        <f t="shared" si="32"/>
        <v>6938.0999999999995</v>
      </c>
      <c r="M673" s="5" t="s">
        <v>5503</v>
      </c>
      <c r="N673" s="5" t="s">
        <v>5504</v>
      </c>
      <c r="O673" s="5" t="s">
        <v>5505</v>
      </c>
    </row>
    <row r="674" spans="1:15">
      <c r="A674" s="5" t="s">
        <v>3622</v>
      </c>
      <c r="B674" s="5" t="s">
        <v>3623</v>
      </c>
      <c r="C674" s="5" t="s">
        <v>13108</v>
      </c>
      <c r="D674">
        <v>119</v>
      </c>
      <c r="E674">
        <v>299</v>
      </c>
      <c r="F674" t="str">
        <f t="shared" si="30"/>
        <v>₹200–₹500</v>
      </c>
      <c r="G674" s="4">
        <f t="shared" si="31"/>
        <v>1793701</v>
      </c>
      <c r="H674" t="str">
        <f>IF(Table2_3[[#This Row],[Discount Percentage]]&gt;=0.5, "Yes", "No")</f>
        <v>Yes</v>
      </c>
      <c r="I674">
        <v>0.6</v>
      </c>
      <c r="J674">
        <v>4.0999999999999996</v>
      </c>
      <c r="K674">
        <v>5999</v>
      </c>
      <c r="L674">
        <f t="shared" si="32"/>
        <v>24595.899999999998</v>
      </c>
      <c r="M674" s="5" t="s">
        <v>3626</v>
      </c>
      <c r="N674" s="5" t="s">
        <v>3627</v>
      </c>
      <c r="O674" s="5" t="s">
        <v>3628</v>
      </c>
    </row>
    <row r="675" spans="1:15">
      <c r="A675" s="5" t="s">
        <v>98</v>
      </c>
      <c r="B675" s="5" t="s">
        <v>99</v>
      </c>
      <c r="C675" s="5" t="s">
        <v>13075</v>
      </c>
      <c r="D675">
        <v>154</v>
      </c>
      <c r="E675">
        <v>339</v>
      </c>
      <c r="F675" t="str">
        <f t="shared" si="30"/>
        <v>₹200–₹500</v>
      </c>
      <c r="G675" s="4">
        <f t="shared" si="31"/>
        <v>4539549</v>
      </c>
      <c r="H675" t="str">
        <f>IF(Table2_3[[#This Row],[Discount Percentage]]&gt;=0.5, "Yes", "No")</f>
        <v>Yes</v>
      </c>
      <c r="I675">
        <v>0.55000000000000004</v>
      </c>
      <c r="J675">
        <v>4.3</v>
      </c>
      <c r="K675">
        <v>13391</v>
      </c>
      <c r="L675">
        <f t="shared" si="32"/>
        <v>57581.299999999996</v>
      </c>
      <c r="M675" s="5" t="s">
        <v>101</v>
      </c>
      <c r="N675" s="5" t="s">
        <v>102</v>
      </c>
      <c r="O675" s="5" t="s">
        <v>103</v>
      </c>
    </row>
    <row r="676" spans="1:15">
      <c r="A676" s="5" t="s">
        <v>5515</v>
      </c>
      <c r="B676" s="5" t="s">
        <v>5516</v>
      </c>
      <c r="C676" s="5" t="s">
        <v>13146</v>
      </c>
      <c r="D676">
        <v>225</v>
      </c>
      <c r="E676">
        <v>250</v>
      </c>
      <c r="F676" t="str">
        <f t="shared" si="30"/>
        <v>₹200–₹500</v>
      </c>
      <c r="G676" s="4">
        <f t="shared" si="31"/>
        <v>6639000</v>
      </c>
      <c r="H676" t="str">
        <f>IF(Table2_3[[#This Row],[Discount Percentage]]&gt;=0.5, "Yes", "No")</f>
        <v>No</v>
      </c>
      <c r="I676">
        <v>0.1</v>
      </c>
      <c r="J676">
        <v>4.4000000000000004</v>
      </c>
      <c r="K676">
        <v>26556</v>
      </c>
      <c r="L676">
        <f t="shared" si="32"/>
        <v>116846.40000000001</v>
      </c>
      <c r="M676" s="5" t="s">
        <v>5519</v>
      </c>
      <c r="N676" s="5" t="s">
        <v>5520</v>
      </c>
      <c r="O676" s="5" t="s">
        <v>5521</v>
      </c>
    </row>
    <row r="677" spans="1:15">
      <c r="A677" s="5" t="s">
        <v>5526</v>
      </c>
      <c r="B677" s="5" t="s">
        <v>5527</v>
      </c>
      <c r="C677" s="5" t="s">
        <v>13121</v>
      </c>
      <c r="D677">
        <v>656</v>
      </c>
      <c r="E677">
        <v>1499</v>
      </c>
      <c r="F677" t="str">
        <f t="shared" si="30"/>
        <v>&gt; ₹500</v>
      </c>
      <c r="G677" s="4">
        <f t="shared" si="31"/>
        <v>38828597</v>
      </c>
      <c r="H677" t="str">
        <f>IF(Table2_3[[#This Row],[Discount Percentage]]&gt;=0.5, "Yes", "No")</f>
        <v>Yes</v>
      </c>
      <c r="I677">
        <v>0.56000000000000005</v>
      </c>
      <c r="J677">
        <v>4.3</v>
      </c>
      <c r="K677">
        <v>25903</v>
      </c>
      <c r="L677">
        <f t="shared" si="32"/>
        <v>111382.9</v>
      </c>
      <c r="M677" s="5" t="s">
        <v>5529</v>
      </c>
      <c r="N677" s="5" t="s">
        <v>5530</v>
      </c>
      <c r="O677" s="5" t="s">
        <v>5531</v>
      </c>
    </row>
    <row r="678" spans="1:15">
      <c r="A678" s="5" t="s">
        <v>5536</v>
      </c>
      <c r="B678" s="5" t="s">
        <v>5537</v>
      </c>
      <c r="C678" s="5" t="s">
        <v>13118</v>
      </c>
      <c r="D678">
        <v>1109</v>
      </c>
      <c r="E678">
        <v>2800</v>
      </c>
      <c r="F678" t="str">
        <f t="shared" si="30"/>
        <v>&gt; ₹500</v>
      </c>
      <c r="G678" s="4">
        <f t="shared" si="31"/>
        <v>149699200</v>
      </c>
      <c r="H678" t="str">
        <f>IF(Table2_3[[#This Row],[Discount Percentage]]&gt;=0.5, "Yes", "No")</f>
        <v>Yes</v>
      </c>
      <c r="I678">
        <v>0.6</v>
      </c>
      <c r="J678">
        <v>4.3</v>
      </c>
      <c r="K678">
        <v>53464</v>
      </c>
      <c r="L678">
        <f t="shared" si="32"/>
        <v>229895.19999999998</v>
      </c>
      <c r="M678" s="5" t="s">
        <v>5539</v>
      </c>
      <c r="N678" s="5" t="s">
        <v>5540</v>
      </c>
      <c r="O678" s="5" t="s">
        <v>5541</v>
      </c>
    </row>
    <row r="679" spans="1:15">
      <c r="A679" s="5" t="s">
        <v>3593</v>
      </c>
      <c r="B679" s="5" t="s">
        <v>3594</v>
      </c>
      <c r="C679" s="5" t="s">
        <v>13094</v>
      </c>
      <c r="D679">
        <v>2999</v>
      </c>
      <c r="E679">
        <v>7990</v>
      </c>
      <c r="F679" t="str">
        <f t="shared" si="30"/>
        <v>&gt; ₹500</v>
      </c>
      <c r="G679" s="4">
        <f t="shared" si="31"/>
        <v>387099520</v>
      </c>
      <c r="H679" t="str">
        <f>IF(Table2_3[[#This Row],[Discount Percentage]]&gt;=0.5, "Yes", "No")</f>
        <v>Yes</v>
      </c>
      <c r="I679">
        <v>0.62</v>
      </c>
      <c r="J679">
        <v>4.0999999999999996</v>
      </c>
      <c r="K679">
        <v>48448</v>
      </c>
      <c r="L679">
        <f t="shared" si="32"/>
        <v>198636.79999999999</v>
      </c>
      <c r="M679" s="5" t="s">
        <v>3595</v>
      </c>
      <c r="N679" s="5" t="s">
        <v>3596</v>
      </c>
      <c r="O679" s="5" t="s">
        <v>3597</v>
      </c>
    </row>
    <row r="680" spans="1:15">
      <c r="A680" s="5" t="s">
        <v>5547</v>
      </c>
      <c r="B680" s="5" t="s">
        <v>5548</v>
      </c>
      <c r="C680" s="5" t="s">
        <v>13139</v>
      </c>
      <c r="D680">
        <v>169</v>
      </c>
      <c r="E680">
        <v>299</v>
      </c>
      <c r="F680" t="str">
        <f t="shared" si="30"/>
        <v>₹200–₹500</v>
      </c>
      <c r="G680" s="4">
        <f t="shared" si="31"/>
        <v>1547624</v>
      </c>
      <c r="H680" t="str">
        <f>IF(Table2_3[[#This Row],[Discount Percentage]]&gt;=0.5, "Yes", "No")</f>
        <v>No</v>
      </c>
      <c r="I680">
        <v>0.43</v>
      </c>
      <c r="J680">
        <v>4.4000000000000004</v>
      </c>
      <c r="K680">
        <v>5176</v>
      </c>
      <c r="L680">
        <f t="shared" si="32"/>
        <v>22774.400000000001</v>
      </c>
      <c r="M680" s="5" t="s">
        <v>5550</v>
      </c>
      <c r="N680" s="5" t="s">
        <v>5551</v>
      </c>
      <c r="O680" s="5" t="s">
        <v>5552</v>
      </c>
    </row>
    <row r="681" spans="1:15">
      <c r="A681" s="5" t="s">
        <v>5557</v>
      </c>
      <c r="B681" s="5" t="s">
        <v>5558</v>
      </c>
      <c r="C681" s="5" t="s">
        <v>13135</v>
      </c>
      <c r="D681">
        <v>309</v>
      </c>
      <c r="E681">
        <v>404</v>
      </c>
      <c r="F681" t="str">
        <f t="shared" si="30"/>
        <v>₹200–₹500</v>
      </c>
      <c r="G681" s="4">
        <f t="shared" si="31"/>
        <v>3480056</v>
      </c>
      <c r="H681" t="str">
        <f>IF(Table2_3[[#This Row],[Discount Percentage]]&gt;=0.5, "Yes", "No")</f>
        <v>No</v>
      </c>
      <c r="I681">
        <v>0.24</v>
      </c>
      <c r="J681">
        <v>4.4000000000000004</v>
      </c>
      <c r="K681">
        <v>8614</v>
      </c>
      <c r="L681">
        <f t="shared" si="32"/>
        <v>37901.600000000006</v>
      </c>
      <c r="M681" s="5" t="s">
        <v>5560</v>
      </c>
      <c r="N681" s="5" t="s">
        <v>5561</v>
      </c>
      <c r="O681" s="5" t="s">
        <v>5562</v>
      </c>
    </row>
    <row r="682" spans="1:15">
      <c r="A682" s="5" t="s">
        <v>5567</v>
      </c>
      <c r="B682" s="5" t="s">
        <v>5568</v>
      </c>
      <c r="C682" s="5" t="s">
        <v>13114</v>
      </c>
      <c r="D682">
        <v>599</v>
      </c>
      <c r="E682">
        <v>1399</v>
      </c>
      <c r="F682" t="str">
        <f t="shared" si="30"/>
        <v>&gt; ₹500</v>
      </c>
      <c r="G682" s="4">
        <f t="shared" si="31"/>
        <v>83976374</v>
      </c>
      <c r="H682" t="str">
        <f>IF(Table2_3[[#This Row],[Discount Percentage]]&gt;=0.5, "Yes", "No")</f>
        <v>Yes</v>
      </c>
      <c r="I682">
        <v>0.56999999999999995</v>
      </c>
      <c r="J682">
        <v>3.8</v>
      </c>
      <c r="K682">
        <v>60026</v>
      </c>
      <c r="L682">
        <f t="shared" si="32"/>
        <v>228098.8</v>
      </c>
      <c r="M682" s="5" t="s">
        <v>5570</v>
      </c>
      <c r="N682" s="5" t="s">
        <v>5571</v>
      </c>
      <c r="O682" s="5" t="s">
        <v>5572</v>
      </c>
    </row>
    <row r="683" spans="1:15">
      <c r="A683" s="5" t="s">
        <v>5577</v>
      </c>
      <c r="B683" s="5" t="s">
        <v>13037</v>
      </c>
      <c r="C683" s="5" t="s">
        <v>13123</v>
      </c>
      <c r="D683">
        <v>299</v>
      </c>
      <c r="E683">
        <v>599</v>
      </c>
      <c r="F683" t="str">
        <f t="shared" si="30"/>
        <v>&gt; ₹500</v>
      </c>
      <c r="G683" s="4">
        <f t="shared" si="31"/>
        <v>1836534</v>
      </c>
      <c r="H683" t="str">
        <f>IF(Table2_3[[#This Row],[Discount Percentage]]&gt;=0.5, "Yes", "No")</f>
        <v>Yes</v>
      </c>
      <c r="I683">
        <v>0.5</v>
      </c>
      <c r="J683">
        <v>3.8</v>
      </c>
      <c r="K683">
        <v>3066</v>
      </c>
      <c r="L683">
        <f t="shared" si="32"/>
        <v>11650.8</v>
      </c>
      <c r="M683" s="5" t="s">
        <v>5579</v>
      </c>
      <c r="N683" s="5" t="s">
        <v>5580</v>
      </c>
      <c r="O683" s="5" t="s">
        <v>5581</v>
      </c>
    </row>
    <row r="684" spans="1:15">
      <c r="A684" s="5" t="s">
        <v>5586</v>
      </c>
      <c r="B684" s="5" t="s">
        <v>5587</v>
      </c>
      <c r="C684" s="5" t="s">
        <v>13121</v>
      </c>
      <c r="D684">
        <v>449</v>
      </c>
      <c r="E684">
        <v>999</v>
      </c>
      <c r="F684" t="str">
        <f t="shared" si="30"/>
        <v>&gt; ₹500</v>
      </c>
      <c r="G684" s="4">
        <f t="shared" si="31"/>
        <v>2099898</v>
      </c>
      <c r="H684" t="str">
        <f>IF(Table2_3[[#This Row],[Discount Percentage]]&gt;=0.5, "Yes", "No")</f>
        <v>Yes</v>
      </c>
      <c r="I684">
        <v>0.55000000000000004</v>
      </c>
      <c r="J684">
        <v>4</v>
      </c>
      <c r="K684">
        <v>2102</v>
      </c>
      <c r="L684">
        <f t="shared" si="32"/>
        <v>8408</v>
      </c>
      <c r="M684" s="5" t="s">
        <v>5589</v>
      </c>
      <c r="N684" s="5" t="s">
        <v>5590</v>
      </c>
      <c r="O684" s="5" t="s">
        <v>5591</v>
      </c>
    </row>
    <row r="685" spans="1:15">
      <c r="A685" s="5" t="s">
        <v>5596</v>
      </c>
      <c r="B685" s="5" t="s">
        <v>5597</v>
      </c>
      <c r="C685" s="5" t="s">
        <v>13119</v>
      </c>
      <c r="D685">
        <v>799</v>
      </c>
      <c r="E685">
        <v>1295</v>
      </c>
      <c r="F685" t="str">
        <f t="shared" si="30"/>
        <v>&gt; ₹500</v>
      </c>
      <c r="G685" s="4">
        <f t="shared" si="31"/>
        <v>45133340</v>
      </c>
      <c r="H685" t="str">
        <f>IF(Table2_3[[#This Row],[Discount Percentage]]&gt;=0.5, "Yes", "No")</f>
        <v>No</v>
      </c>
      <c r="I685">
        <v>0.38</v>
      </c>
      <c r="J685">
        <v>4.4000000000000004</v>
      </c>
      <c r="K685">
        <v>34852</v>
      </c>
      <c r="L685">
        <f t="shared" si="32"/>
        <v>153348.80000000002</v>
      </c>
      <c r="M685" s="5" t="s">
        <v>5599</v>
      </c>
      <c r="N685" s="5" t="s">
        <v>5600</v>
      </c>
      <c r="O685" s="5" t="s">
        <v>5601</v>
      </c>
    </row>
    <row r="686" spans="1:15">
      <c r="A686" s="5" t="s">
        <v>113</v>
      </c>
      <c r="B686" s="5" t="s">
        <v>114</v>
      </c>
      <c r="C686" s="5" t="s">
        <v>13077</v>
      </c>
      <c r="D686">
        <v>219</v>
      </c>
      <c r="E686">
        <v>700</v>
      </c>
      <c r="F686" t="str">
        <f t="shared" si="30"/>
        <v>&gt; ₹500</v>
      </c>
      <c r="G686" s="4">
        <f t="shared" si="31"/>
        <v>298880400</v>
      </c>
      <c r="H686" t="str">
        <f>IF(Table2_3[[#This Row],[Discount Percentage]]&gt;=0.5, "Yes", "No")</f>
        <v>Yes</v>
      </c>
      <c r="I686">
        <v>0.69</v>
      </c>
      <c r="J686">
        <v>4.4000000000000004</v>
      </c>
      <c r="K686">
        <v>426972</v>
      </c>
      <c r="L686">
        <f t="shared" si="32"/>
        <v>1878676.8</v>
      </c>
      <c r="M686" s="5" t="s">
        <v>117</v>
      </c>
      <c r="N686" s="5" t="s">
        <v>118</v>
      </c>
      <c r="O686" s="5" t="s">
        <v>119</v>
      </c>
    </row>
    <row r="687" spans="1:15">
      <c r="A687" s="5" t="s">
        <v>5607</v>
      </c>
      <c r="B687" s="5" t="s">
        <v>5608</v>
      </c>
      <c r="C687" s="5" t="s">
        <v>13147</v>
      </c>
      <c r="D687">
        <v>157</v>
      </c>
      <c r="E687">
        <v>160</v>
      </c>
      <c r="F687" t="str">
        <f t="shared" si="30"/>
        <v>&lt; ₹200</v>
      </c>
      <c r="G687" s="4">
        <f t="shared" si="31"/>
        <v>1378880</v>
      </c>
      <c r="H687" t="str">
        <f>IF(Table2_3[[#This Row],[Discount Percentage]]&gt;=0.5, "Yes", "No")</f>
        <v>No</v>
      </c>
      <c r="I687">
        <v>0.02</v>
      </c>
      <c r="J687">
        <v>4.5</v>
      </c>
      <c r="K687">
        <v>8618</v>
      </c>
      <c r="L687">
        <f t="shared" si="32"/>
        <v>38781</v>
      </c>
      <c r="M687" s="5" t="s">
        <v>5611</v>
      </c>
      <c r="N687" s="5" t="s">
        <v>5612</v>
      </c>
      <c r="O687" s="5" t="s">
        <v>5613</v>
      </c>
    </row>
    <row r="688" spans="1:15">
      <c r="A688" s="5" t="s">
        <v>3679</v>
      </c>
      <c r="B688" s="5" t="s">
        <v>3680</v>
      </c>
      <c r="C688" s="5" t="s">
        <v>13097</v>
      </c>
      <c r="D688">
        <v>369</v>
      </c>
      <c r="E688">
        <v>1600</v>
      </c>
      <c r="F688" t="str">
        <f t="shared" si="30"/>
        <v>&gt; ₹500</v>
      </c>
      <c r="G688" s="4">
        <f t="shared" si="31"/>
        <v>52200000</v>
      </c>
      <c r="H688" t="str">
        <f>IF(Table2_3[[#This Row],[Discount Percentage]]&gt;=0.5, "Yes", "No")</f>
        <v>Yes</v>
      </c>
      <c r="I688">
        <v>0.77</v>
      </c>
      <c r="J688">
        <v>4</v>
      </c>
      <c r="K688">
        <v>32625</v>
      </c>
      <c r="L688">
        <f t="shared" si="32"/>
        <v>130500</v>
      </c>
      <c r="M688" s="5" t="s">
        <v>3682</v>
      </c>
      <c r="N688" s="5" t="s">
        <v>3683</v>
      </c>
      <c r="O688" s="5" t="s">
        <v>3684</v>
      </c>
    </row>
    <row r="689" spans="1:15">
      <c r="A689" s="5" t="s">
        <v>5621</v>
      </c>
      <c r="B689" s="5" t="s">
        <v>5622</v>
      </c>
      <c r="C689" s="5" t="s">
        <v>13119</v>
      </c>
      <c r="D689">
        <v>599</v>
      </c>
      <c r="E689">
        <v>899</v>
      </c>
      <c r="F689" t="str">
        <f t="shared" si="30"/>
        <v>&gt; ₹500</v>
      </c>
      <c r="G689" s="4">
        <f t="shared" si="31"/>
        <v>3612182</v>
      </c>
      <c r="H689" t="str">
        <f>IF(Table2_3[[#This Row],[Discount Percentage]]&gt;=0.5, "Yes", "No")</f>
        <v>No</v>
      </c>
      <c r="I689">
        <v>0.33</v>
      </c>
      <c r="J689">
        <v>4</v>
      </c>
      <c r="K689">
        <v>4018</v>
      </c>
      <c r="L689">
        <f t="shared" si="32"/>
        <v>16072</v>
      </c>
      <c r="M689" s="5" t="s">
        <v>5624</v>
      </c>
      <c r="N689" s="5" t="s">
        <v>5625</v>
      </c>
      <c r="O689" s="5" t="s">
        <v>5626</v>
      </c>
    </row>
    <row r="690" spans="1:15">
      <c r="A690" s="5" t="s">
        <v>5631</v>
      </c>
      <c r="B690" s="5" t="s">
        <v>5632</v>
      </c>
      <c r="C690" s="5" t="s">
        <v>13148</v>
      </c>
      <c r="D690">
        <v>479</v>
      </c>
      <c r="E690">
        <v>599</v>
      </c>
      <c r="F690" t="str">
        <f t="shared" si="30"/>
        <v>&gt; ₹500</v>
      </c>
      <c r="G690" s="4">
        <f t="shared" si="31"/>
        <v>7000513</v>
      </c>
      <c r="H690" t="str">
        <f>IF(Table2_3[[#This Row],[Discount Percentage]]&gt;=0.5, "Yes", "No")</f>
        <v>No</v>
      </c>
      <c r="I690">
        <v>0.2</v>
      </c>
      <c r="J690">
        <v>4.3</v>
      </c>
      <c r="K690">
        <v>11687</v>
      </c>
      <c r="L690">
        <f t="shared" si="32"/>
        <v>50254.1</v>
      </c>
      <c r="M690" s="5" t="s">
        <v>5635</v>
      </c>
      <c r="N690" s="5" t="s">
        <v>5636</v>
      </c>
      <c r="O690" s="5" t="s">
        <v>5637</v>
      </c>
    </row>
    <row r="691" spans="1:15">
      <c r="A691" s="5" t="s">
        <v>124</v>
      </c>
      <c r="B691" s="5" t="s">
        <v>125</v>
      </c>
      <c r="C691" s="5" t="s">
        <v>13075</v>
      </c>
      <c r="D691">
        <v>350</v>
      </c>
      <c r="E691">
        <v>899</v>
      </c>
      <c r="F691" t="str">
        <f t="shared" si="30"/>
        <v>&gt; ₹500</v>
      </c>
      <c r="G691" s="4">
        <f t="shared" si="31"/>
        <v>2033538</v>
      </c>
      <c r="H691" t="str">
        <f>IF(Table2_3[[#This Row],[Discount Percentage]]&gt;=0.5, "Yes", "No")</f>
        <v>Yes</v>
      </c>
      <c r="I691">
        <v>0.61</v>
      </c>
      <c r="J691">
        <v>4.2</v>
      </c>
      <c r="K691">
        <v>2262</v>
      </c>
      <c r="L691">
        <f t="shared" si="32"/>
        <v>9500.4</v>
      </c>
      <c r="M691" s="5" t="s">
        <v>127</v>
      </c>
      <c r="N691" s="5" t="s">
        <v>128</v>
      </c>
      <c r="O691" s="5" t="s">
        <v>129</v>
      </c>
    </row>
    <row r="692" spans="1:15">
      <c r="A692" s="5" t="s">
        <v>5643</v>
      </c>
      <c r="B692" s="5" t="s">
        <v>5644</v>
      </c>
      <c r="C692" s="5" t="s">
        <v>13099</v>
      </c>
      <c r="D692">
        <v>1598</v>
      </c>
      <c r="E692">
        <v>2990</v>
      </c>
      <c r="F692" t="str">
        <f t="shared" si="30"/>
        <v>&gt; ₹500</v>
      </c>
      <c r="G692" s="4">
        <f t="shared" si="31"/>
        <v>32934850</v>
      </c>
      <c r="H692" t="str">
        <f>IF(Table2_3[[#This Row],[Discount Percentage]]&gt;=0.5, "Yes", "No")</f>
        <v>No</v>
      </c>
      <c r="I692">
        <v>0.47</v>
      </c>
      <c r="J692">
        <v>3.8</v>
      </c>
      <c r="K692">
        <v>11015</v>
      </c>
      <c r="L692">
        <f t="shared" si="32"/>
        <v>41857</v>
      </c>
      <c r="M692" s="5" t="s">
        <v>5646</v>
      </c>
      <c r="N692" s="5" t="s">
        <v>5647</v>
      </c>
      <c r="O692" s="5" t="s">
        <v>5648</v>
      </c>
    </row>
    <row r="693" spans="1:15">
      <c r="A693" s="5" t="s">
        <v>5653</v>
      </c>
      <c r="B693" s="5" t="s">
        <v>5654</v>
      </c>
      <c r="C693" s="5" t="s">
        <v>13149</v>
      </c>
      <c r="D693">
        <v>599</v>
      </c>
      <c r="E693">
        <v>899</v>
      </c>
      <c r="F693" t="str">
        <f t="shared" si="30"/>
        <v>&gt; ₹500</v>
      </c>
      <c r="G693" s="4">
        <f t="shared" si="31"/>
        <v>85509284</v>
      </c>
      <c r="H693" t="str">
        <f>IF(Table2_3[[#This Row],[Discount Percentage]]&gt;=0.5, "Yes", "No")</f>
        <v>No</v>
      </c>
      <c r="I693">
        <v>0.33</v>
      </c>
      <c r="J693">
        <v>4.3</v>
      </c>
      <c r="K693">
        <v>95116</v>
      </c>
      <c r="L693">
        <f t="shared" si="32"/>
        <v>408998.8</v>
      </c>
      <c r="M693" s="5" t="s">
        <v>5657</v>
      </c>
      <c r="N693" s="5" t="s">
        <v>5658</v>
      </c>
      <c r="O693" s="5" t="s">
        <v>5659</v>
      </c>
    </row>
    <row r="694" spans="1:15">
      <c r="A694" s="5" t="s">
        <v>134</v>
      </c>
      <c r="B694" s="5" t="s">
        <v>135</v>
      </c>
      <c r="C694" s="5" t="s">
        <v>13075</v>
      </c>
      <c r="D694">
        <v>159</v>
      </c>
      <c r="E694">
        <v>399</v>
      </c>
      <c r="F694" t="str">
        <f t="shared" si="30"/>
        <v>₹200–₹500</v>
      </c>
      <c r="G694" s="4">
        <f t="shared" si="31"/>
        <v>1902432</v>
      </c>
      <c r="H694" t="str">
        <f>IF(Table2_3[[#This Row],[Discount Percentage]]&gt;=0.5, "Yes", "No")</f>
        <v>Yes</v>
      </c>
      <c r="I694">
        <v>0.6</v>
      </c>
      <c r="J694">
        <v>4.0999999999999996</v>
      </c>
      <c r="K694">
        <v>4768</v>
      </c>
      <c r="L694">
        <f t="shared" si="32"/>
        <v>19548.8</v>
      </c>
      <c r="M694" s="5" t="s">
        <v>136</v>
      </c>
      <c r="N694" s="5" t="s">
        <v>137</v>
      </c>
      <c r="O694" s="5" t="s">
        <v>138</v>
      </c>
    </row>
    <row r="695" spans="1:15">
      <c r="A695" s="5" t="s">
        <v>5665</v>
      </c>
      <c r="B695" s="5" t="s">
        <v>5666</v>
      </c>
      <c r="C695" s="5" t="s">
        <v>13118</v>
      </c>
      <c r="D695">
        <v>1299</v>
      </c>
      <c r="E695">
        <v>3000</v>
      </c>
      <c r="F695" t="str">
        <f t="shared" si="30"/>
        <v>&gt; ₹500</v>
      </c>
      <c r="G695" s="4">
        <f t="shared" si="31"/>
        <v>69066000</v>
      </c>
      <c r="H695" t="str">
        <f>IF(Table2_3[[#This Row],[Discount Percentage]]&gt;=0.5, "Yes", "No")</f>
        <v>Yes</v>
      </c>
      <c r="I695">
        <v>0.56999999999999995</v>
      </c>
      <c r="J695">
        <v>4.3</v>
      </c>
      <c r="K695">
        <v>23022</v>
      </c>
      <c r="L695">
        <f t="shared" si="32"/>
        <v>98994.599999999991</v>
      </c>
      <c r="M695" s="5" t="s">
        <v>5668</v>
      </c>
      <c r="N695" s="5" t="s">
        <v>5669</v>
      </c>
      <c r="O695" s="5" t="s">
        <v>5670</v>
      </c>
    </row>
    <row r="696" spans="1:15">
      <c r="A696" s="5" t="s">
        <v>3772</v>
      </c>
      <c r="B696" s="5" t="s">
        <v>3773</v>
      </c>
      <c r="C696" s="5" t="s">
        <v>13094</v>
      </c>
      <c r="D696">
        <v>1599</v>
      </c>
      <c r="E696">
        <v>4999</v>
      </c>
      <c r="F696" t="str">
        <f t="shared" si="30"/>
        <v>&gt; ₹500</v>
      </c>
      <c r="G696" s="4">
        <f t="shared" si="31"/>
        <v>339687049</v>
      </c>
      <c r="H696" t="str">
        <f>IF(Table2_3[[#This Row],[Discount Percentage]]&gt;=0.5, "Yes", "No")</f>
        <v>Yes</v>
      </c>
      <c r="I696">
        <v>0.68</v>
      </c>
      <c r="J696">
        <v>4</v>
      </c>
      <c r="K696">
        <v>67951</v>
      </c>
      <c r="L696">
        <f t="shared" si="32"/>
        <v>271804</v>
      </c>
      <c r="M696" s="5" t="s">
        <v>5675</v>
      </c>
      <c r="N696" s="5" t="s">
        <v>5676</v>
      </c>
      <c r="O696" s="5" t="s">
        <v>5677</v>
      </c>
    </row>
    <row r="697" spans="1:15">
      <c r="A697" s="5" t="s">
        <v>5682</v>
      </c>
      <c r="B697" s="5" t="s">
        <v>5683</v>
      </c>
      <c r="C697" s="5" t="s">
        <v>13150</v>
      </c>
      <c r="D697">
        <v>294</v>
      </c>
      <c r="E697">
        <v>4999</v>
      </c>
      <c r="F697" t="str">
        <f t="shared" si="30"/>
        <v>&gt; ₹500</v>
      </c>
      <c r="G697" s="4">
        <f t="shared" si="31"/>
        <v>22125574</v>
      </c>
      <c r="H697" t="str">
        <f>IF(Table2_3[[#This Row],[Discount Percentage]]&gt;=0.5, "Yes", "No")</f>
        <v>Yes</v>
      </c>
      <c r="I697">
        <v>0.94</v>
      </c>
      <c r="J697">
        <v>4.3</v>
      </c>
      <c r="K697">
        <v>4426</v>
      </c>
      <c r="L697">
        <f t="shared" si="32"/>
        <v>19031.8</v>
      </c>
      <c r="M697" s="5" t="s">
        <v>5686</v>
      </c>
      <c r="N697" s="5" t="s">
        <v>5687</v>
      </c>
      <c r="O697" s="5" t="s">
        <v>5688</v>
      </c>
    </row>
    <row r="698" spans="1:15">
      <c r="A698" s="5" t="s">
        <v>5693</v>
      </c>
      <c r="B698" s="5" t="s">
        <v>5694</v>
      </c>
      <c r="C698" s="5" t="s">
        <v>13135</v>
      </c>
      <c r="D698">
        <v>828</v>
      </c>
      <c r="E698">
        <v>861</v>
      </c>
      <c r="F698" t="str">
        <f t="shared" si="30"/>
        <v>&gt; ₹500</v>
      </c>
      <c r="G698" s="4">
        <f t="shared" si="31"/>
        <v>3932187</v>
      </c>
      <c r="H698" t="str">
        <f>IF(Table2_3[[#This Row],[Discount Percentage]]&gt;=0.5, "Yes", "No")</f>
        <v>No</v>
      </c>
      <c r="I698">
        <v>0.04</v>
      </c>
      <c r="J698">
        <v>4.2</v>
      </c>
      <c r="K698">
        <v>4567</v>
      </c>
      <c r="L698">
        <f t="shared" si="32"/>
        <v>19181.400000000001</v>
      </c>
      <c r="M698" s="5" t="s">
        <v>5696</v>
      </c>
      <c r="N698" s="5" t="s">
        <v>5697</v>
      </c>
      <c r="O698" s="5" t="s">
        <v>5698</v>
      </c>
    </row>
    <row r="699" spans="1:15">
      <c r="A699" s="5" t="s">
        <v>5703</v>
      </c>
      <c r="B699" s="5" t="s">
        <v>5704</v>
      </c>
      <c r="C699" s="5" t="s">
        <v>13114</v>
      </c>
      <c r="D699">
        <v>745</v>
      </c>
      <c r="E699">
        <v>795</v>
      </c>
      <c r="F699" t="str">
        <f t="shared" si="30"/>
        <v>&gt; ₹500</v>
      </c>
      <c r="G699" s="4">
        <f t="shared" si="31"/>
        <v>10968615</v>
      </c>
      <c r="H699" t="str">
        <f>IF(Table2_3[[#This Row],[Discount Percentage]]&gt;=0.5, "Yes", "No")</f>
        <v>No</v>
      </c>
      <c r="I699">
        <v>0.06</v>
      </c>
      <c r="J699">
        <v>4</v>
      </c>
      <c r="K699">
        <v>13797</v>
      </c>
      <c r="L699">
        <f t="shared" si="32"/>
        <v>55188</v>
      </c>
      <c r="M699" s="5" t="s">
        <v>5706</v>
      </c>
      <c r="N699" s="5" t="s">
        <v>5707</v>
      </c>
      <c r="O699" s="5" t="s">
        <v>5708</v>
      </c>
    </row>
    <row r="700" spans="1:15">
      <c r="A700" s="5" t="s">
        <v>5713</v>
      </c>
      <c r="B700" s="5" t="s">
        <v>5714</v>
      </c>
      <c r="C700" s="5" t="s">
        <v>13151</v>
      </c>
      <c r="D700">
        <v>1549</v>
      </c>
      <c r="E700">
        <v>2495</v>
      </c>
      <c r="F700" t="str">
        <f t="shared" si="30"/>
        <v>&gt; ₹500</v>
      </c>
      <c r="G700" s="4">
        <f t="shared" si="31"/>
        <v>37766815</v>
      </c>
      <c r="H700" t="str">
        <f>IF(Table2_3[[#This Row],[Discount Percentage]]&gt;=0.5, "Yes", "No")</f>
        <v>No</v>
      </c>
      <c r="I700">
        <v>0.38</v>
      </c>
      <c r="J700">
        <v>4.4000000000000004</v>
      </c>
      <c r="K700">
        <v>15137</v>
      </c>
      <c r="L700">
        <f t="shared" si="32"/>
        <v>66602.8</v>
      </c>
      <c r="M700" s="5" t="s">
        <v>5717</v>
      </c>
      <c r="N700" s="5" t="s">
        <v>5718</v>
      </c>
      <c r="O700" s="5" t="s">
        <v>5719</v>
      </c>
    </row>
    <row r="701" spans="1:15">
      <c r="A701" s="5" t="s">
        <v>143</v>
      </c>
      <c r="B701" s="5" t="s">
        <v>144</v>
      </c>
      <c r="C701" s="5" t="s">
        <v>13075</v>
      </c>
      <c r="D701">
        <v>349</v>
      </c>
      <c r="E701">
        <v>399</v>
      </c>
      <c r="F701" t="str">
        <f t="shared" si="30"/>
        <v>₹200–₹500</v>
      </c>
      <c r="G701" s="4">
        <f t="shared" si="31"/>
        <v>7484043</v>
      </c>
      <c r="H701" t="str">
        <f>IF(Table2_3[[#This Row],[Discount Percentage]]&gt;=0.5, "Yes", "No")</f>
        <v>No</v>
      </c>
      <c r="I701">
        <v>0.13</v>
      </c>
      <c r="J701">
        <v>4.4000000000000004</v>
      </c>
      <c r="K701">
        <v>18757</v>
      </c>
      <c r="L701">
        <f t="shared" si="32"/>
        <v>82530.8</v>
      </c>
      <c r="M701" s="5" t="s">
        <v>146</v>
      </c>
      <c r="N701" s="5" t="s">
        <v>147</v>
      </c>
      <c r="O701" s="5" t="s">
        <v>148</v>
      </c>
    </row>
    <row r="702" spans="1:15">
      <c r="A702" s="5" t="s">
        <v>189</v>
      </c>
      <c r="B702" s="5" t="s">
        <v>190</v>
      </c>
      <c r="C702" s="5" t="s">
        <v>13075</v>
      </c>
      <c r="D702">
        <v>970</v>
      </c>
      <c r="E702">
        <v>1799</v>
      </c>
      <c r="F702" t="str">
        <f t="shared" si="30"/>
        <v>&gt; ₹500</v>
      </c>
      <c r="G702" s="4">
        <f t="shared" si="31"/>
        <v>1466185</v>
      </c>
      <c r="H702" t="str">
        <f>IF(Table2_3[[#This Row],[Discount Percentage]]&gt;=0.5, "Yes", "No")</f>
        <v>No</v>
      </c>
      <c r="I702">
        <v>0.46</v>
      </c>
      <c r="J702">
        <v>4.5</v>
      </c>
      <c r="K702">
        <v>815</v>
      </c>
      <c r="L702">
        <f t="shared" si="32"/>
        <v>3667.5</v>
      </c>
      <c r="M702" s="5" t="s">
        <v>192</v>
      </c>
      <c r="N702" s="5" t="s">
        <v>193</v>
      </c>
      <c r="O702" s="5" t="s">
        <v>194</v>
      </c>
    </row>
    <row r="703" spans="1:15">
      <c r="A703" s="5" t="s">
        <v>5729</v>
      </c>
      <c r="B703" s="5" t="s">
        <v>5730</v>
      </c>
      <c r="C703" s="5" t="s">
        <v>13133</v>
      </c>
      <c r="D703">
        <v>1469</v>
      </c>
      <c r="E703">
        <v>2499</v>
      </c>
      <c r="F703" t="str">
        <f t="shared" si="30"/>
        <v>&gt; ₹500</v>
      </c>
      <c r="G703" s="4">
        <f t="shared" si="31"/>
        <v>391438362</v>
      </c>
      <c r="H703" t="str">
        <f>IF(Table2_3[[#This Row],[Discount Percentage]]&gt;=0.5, "Yes", "No")</f>
        <v>No</v>
      </c>
      <c r="I703">
        <v>0.41</v>
      </c>
      <c r="J703">
        <v>4.2</v>
      </c>
      <c r="K703">
        <v>156638</v>
      </c>
      <c r="L703">
        <f t="shared" si="32"/>
        <v>657879.6</v>
      </c>
      <c r="M703" s="5" t="s">
        <v>5732</v>
      </c>
      <c r="N703" s="5" t="s">
        <v>5733</v>
      </c>
      <c r="O703" s="5" t="s">
        <v>5734</v>
      </c>
    </row>
    <row r="704" spans="1:15">
      <c r="A704" s="5" t="s">
        <v>5739</v>
      </c>
      <c r="B704" s="5" t="s">
        <v>5740</v>
      </c>
      <c r="C704" s="5" t="s">
        <v>13152</v>
      </c>
      <c r="D704">
        <v>198</v>
      </c>
      <c r="E704">
        <v>800</v>
      </c>
      <c r="F704" t="str">
        <f t="shared" si="30"/>
        <v>&gt; ₹500</v>
      </c>
      <c r="G704" s="4">
        <f t="shared" si="31"/>
        <v>7475200</v>
      </c>
      <c r="H704" t="str">
        <f>IF(Table2_3[[#This Row],[Discount Percentage]]&gt;=0.5, "Yes", "No")</f>
        <v>Yes</v>
      </c>
      <c r="I704">
        <v>0.75</v>
      </c>
      <c r="J704">
        <v>4.0999999999999996</v>
      </c>
      <c r="K704">
        <v>9344</v>
      </c>
      <c r="L704">
        <f t="shared" si="32"/>
        <v>38310.399999999994</v>
      </c>
      <c r="M704" s="5" t="s">
        <v>5743</v>
      </c>
      <c r="N704" s="5" t="s">
        <v>5744</v>
      </c>
      <c r="O704" s="5" t="s">
        <v>5745</v>
      </c>
    </row>
    <row r="705" spans="1:15">
      <c r="A705" s="5" t="s">
        <v>5750</v>
      </c>
      <c r="B705" s="5" t="s">
        <v>5751</v>
      </c>
      <c r="C705" s="5" t="s">
        <v>13153</v>
      </c>
      <c r="D705">
        <v>549</v>
      </c>
      <c r="E705">
        <v>549</v>
      </c>
      <c r="F705" t="str">
        <f t="shared" si="30"/>
        <v>&gt; ₹500</v>
      </c>
      <c r="G705" s="4">
        <f t="shared" si="31"/>
        <v>2676375</v>
      </c>
      <c r="H705" t="str">
        <f>IF(Table2_3[[#This Row],[Discount Percentage]]&gt;=0.5, "Yes", "No")</f>
        <v>No</v>
      </c>
      <c r="I705">
        <v>0</v>
      </c>
      <c r="J705">
        <v>4.5</v>
      </c>
      <c r="K705">
        <v>4875</v>
      </c>
      <c r="L705">
        <f t="shared" si="32"/>
        <v>21937.5</v>
      </c>
      <c r="M705" s="5" t="s">
        <v>5754</v>
      </c>
      <c r="N705" s="5" t="s">
        <v>5755</v>
      </c>
      <c r="O705" s="5" t="s">
        <v>5756</v>
      </c>
    </row>
    <row r="706" spans="1:15">
      <c r="A706" s="5" t="s">
        <v>3947</v>
      </c>
      <c r="B706" s="5" t="s">
        <v>3948</v>
      </c>
      <c r="C706" s="5" t="s">
        <v>13094</v>
      </c>
      <c r="D706">
        <v>2999</v>
      </c>
      <c r="E706">
        <v>9999</v>
      </c>
      <c r="F706" t="str">
        <f t="shared" ref="F706:F769" si="33">IF(E706&lt;200, "&lt; ₹200", IF(E706&lt;=500, "₹200–₹500", "&gt; ₹500"))</f>
        <v>&gt; ₹500</v>
      </c>
      <c r="G706" s="4">
        <f t="shared" ref="G706:G769" si="34">E706 * K706</f>
        <v>208789119</v>
      </c>
      <c r="H706" t="str">
        <f>IF(Table2_3[[#This Row],[Discount Percentage]]&gt;=0.5, "Yes", "No")</f>
        <v>Yes</v>
      </c>
      <c r="I706">
        <v>0.7</v>
      </c>
      <c r="J706">
        <v>4.2</v>
      </c>
      <c r="K706">
        <v>20881</v>
      </c>
      <c r="L706">
        <f t="shared" ref="L706:L769" si="35">J706 * K706</f>
        <v>87700.2</v>
      </c>
      <c r="M706" s="5" t="s">
        <v>3950</v>
      </c>
      <c r="N706" s="5" t="s">
        <v>3951</v>
      </c>
      <c r="O706" s="5" t="s">
        <v>3952</v>
      </c>
    </row>
    <row r="707" spans="1:15">
      <c r="A707" s="5" t="s">
        <v>5763</v>
      </c>
      <c r="B707" s="5" t="s">
        <v>5764</v>
      </c>
      <c r="C707" s="5" t="s">
        <v>13094</v>
      </c>
      <c r="D707">
        <v>12000</v>
      </c>
      <c r="E707">
        <v>29999</v>
      </c>
      <c r="F707" t="str">
        <f t="shared" si="33"/>
        <v>&gt; ₹500</v>
      </c>
      <c r="G707" s="4">
        <f t="shared" si="34"/>
        <v>142315256</v>
      </c>
      <c r="H707" t="str">
        <f>IF(Table2_3[[#This Row],[Discount Percentage]]&gt;=0.5, "Yes", "No")</f>
        <v>Yes</v>
      </c>
      <c r="I707">
        <v>0.6</v>
      </c>
      <c r="J707">
        <v>4.3</v>
      </c>
      <c r="K707">
        <v>4744</v>
      </c>
      <c r="L707">
        <f t="shared" si="35"/>
        <v>20399.2</v>
      </c>
      <c r="M707" s="5" t="s">
        <v>5766</v>
      </c>
      <c r="N707" s="5" t="s">
        <v>5767</v>
      </c>
      <c r="O707" s="5" t="s">
        <v>5768</v>
      </c>
    </row>
    <row r="708" spans="1:15">
      <c r="A708" s="5" t="s">
        <v>5773</v>
      </c>
      <c r="B708" s="5" t="s">
        <v>5774</v>
      </c>
      <c r="C708" s="5" t="s">
        <v>13099</v>
      </c>
      <c r="D708">
        <v>1299</v>
      </c>
      <c r="E708">
        <v>3499</v>
      </c>
      <c r="F708" t="str">
        <f t="shared" si="33"/>
        <v>&gt; ₹500</v>
      </c>
      <c r="G708" s="4">
        <f t="shared" si="34"/>
        <v>43569548</v>
      </c>
      <c r="H708" t="str">
        <f>IF(Table2_3[[#This Row],[Discount Percentage]]&gt;=0.5, "Yes", "No")</f>
        <v>Yes</v>
      </c>
      <c r="I708">
        <v>0.63</v>
      </c>
      <c r="J708">
        <v>3.9</v>
      </c>
      <c r="K708">
        <v>12452</v>
      </c>
      <c r="L708">
        <f t="shared" si="35"/>
        <v>48562.799999999996</v>
      </c>
      <c r="M708" s="5" t="s">
        <v>5776</v>
      </c>
      <c r="N708" s="5" t="s">
        <v>5777</v>
      </c>
      <c r="O708" s="5" t="s">
        <v>5778</v>
      </c>
    </row>
    <row r="709" spans="1:15">
      <c r="A709" s="5" t="s">
        <v>5782</v>
      </c>
      <c r="B709" s="5" t="s">
        <v>5783</v>
      </c>
      <c r="C709" s="5" t="s">
        <v>13125</v>
      </c>
      <c r="D709">
        <v>269</v>
      </c>
      <c r="E709">
        <v>315</v>
      </c>
      <c r="F709" t="str">
        <f t="shared" si="33"/>
        <v>₹200–₹500</v>
      </c>
      <c r="G709" s="4">
        <f t="shared" si="34"/>
        <v>5610150</v>
      </c>
      <c r="H709" t="str">
        <f>IF(Table2_3[[#This Row],[Discount Percentage]]&gt;=0.5, "Yes", "No")</f>
        <v>No</v>
      </c>
      <c r="I709">
        <v>0.15</v>
      </c>
      <c r="J709">
        <v>4.5</v>
      </c>
      <c r="K709">
        <v>17810</v>
      </c>
      <c r="L709">
        <f t="shared" si="35"/>
        <v>80145</v>
      </c>
      <c r="M709" s="5" t="s">
        <v>5785</v>
      </c>
      <c r="N709" s="5" t="s">
        <v>5786</v>
      </c>
      <c r="O709" s="5" t="s">
        <v>5787</v>
      </c>
    </row>
    <row r="710" spans="1:15">
      <c r="A710" s="5" t="s">
        <v>5792</v>
      </c>
      <c r="B710" s="5" t="s">
        <v>5793</v>
      </c>
      <c r="C710" s="5" t="s">
        <v>13099</v>
      </c>
      <c r="D710">
        <v>799</v>
      </c>
      <c r="E710">
        <v>1499</v>
      </c>
      <c r="F710" t="str">
        <f t="shared" si="33"/>
        <v>&gt; ₹500</v>
      </c>
      <c r="G710" s="4">
        <f t="shared" si="34"/>
        <v>80418352</v>
      </c>
      <c r="H710" t="str">
        <f>IF(Table2_3[[#This Row],[Discount Percentage]]&gt;=0.5, "Yes", "No")</f>
        <v>No</v>
      </c>
      <c r="I710">
        <v>0.47</v>
      </c>
      <c r="J710">
        <v>4.0999999999999996</v>
      </c>
      <c r="K710">
        <v>53648</v>
      </c>
      <c r="L710">
        <f t="shared" si="35"/>
        <v>219956.8</v>
      </c>
      <c r="M710" s="5" t="s">
        <v>5795</v>
      </c>
      <c r="N710" s="5" t="s">
        <v>5796</v>
      </c>
      <c r="O710" s="5" t="s">
        <v>5797</v>
      </c>
    </row>
    <row r="711" spans="1:15">
      <c r="A711" s="5" t="s">
        <v>5802</v>
      </c>
      <c r="B711" s="5" t="s">
        <v>5803</v>
      </c>
      <c r="C711" s="5" t="s">
        <v>13142</v>
      </c>
      <c r="D711">
        <v>6299</v>
      </c>
      <c r="E711">
        <v>13750</v>
      </c>
      <c r="F711" t="str">
        <f t="shared" si="33"/>
        <v>&gt; ₹500</v>
      </c>
      <c r="G711" s="4">
        <f t="shared" si="34"/>
        <v>27692500</v>
      </c>
      <c r="H711" t="str">
        <f>IF(Table2_3[[#This Row],[Discount Percentage]]&gt;=0.5, "Yes", "No")</f>
        <v>Yes</v>
      </c>
      <c r="I711">
        <v>0.54</v>
      </c>
      <c r="J711">
        <v>4.2</v>
      </c>
      <c r="K711">
        <v>2014</v>
      </c>
      <c r="L711">
        <f t="shared" si="35"/>
        <v>8458.8000000000011</v>
      </c>
      <c r="M711" s="5" t="s">
        <v>5806</v>
      </c>
      <c r="N711" s="5" t="s">
        <v>5807</v>
      </c>
      <c r="O711" s="5" t="s">
        <v>5808</v>
      </c>
    </row>
    <row r="712" spans="1:15">
      <c r="A712" s="5" t="s">
        <v>5813</v>
      </c>
      <c r="B712" s="5" t="s">
        <v>5814</v>
      </c>
      <c r="C712" s="5" t="s">
        <v>13154</v>
      </c>
      <c r="D712">
        <v>59</v>
      </c>
      <c r="E712">
        <v>59</v>
      </c>
      <c r="F712" t="str">
        <f t="shared" si="33"/>
        <v>&lt; ₹200</v>
      </c>
      <c r="G712" s="4">
        <f t="shared" si="34"/>
        <v>351522</v>
      </c>
      <c r="H712" t="str">
        <f>IF(Table2_3[[#This Row],[Discount Percentage]]&gt;=0.5, "Yes", "No")</f>
        <v>No</v>
      </c>
      <c r="I712">
        <v>0</v>
      </c>
      <c r="J712">
        <v>3.8</v>
      </c>
      <c r="K712">
        <v>5958</v>
      </c>
      <c r="L712">
        <f t="shared" si="35"/>
        <v>22640.399999999998</v>
      </c>
      <c r="M712" s="5" t="s">
        <v>5817</v>
      </c>
      <c r="N712" s="5" t="s">
        <v>5818</v>
      </c>
      <c r="O712" s="5" t="s">
        <v>5819</v>
      </c>
    </row>
    <row r="713" spans="1:15">
      <c r="A713" s="5" t="s">
        <v>5824</v>
      </c>
      <c r="B713" s="5" t="s">
        <v>5825</v>
      </c>
      <c r="C713" s="5" t="s">
        <v>13100</v>
      </c>
      <c r="D713">
        <v>571</v>
      </c>
      <c r="E713">
        <v>999</v>
      </c>
      <c r="F713" t="str">
        <f t="shared" si="33"/>
        <v>&gt; ₹500</v>
      </c>
      <c r="G713" s="4">
        <f t="shared" si="34"/>
        <v>38182779</v>
      </c>
      <c r="H713" t="str">
        <f>IF(Table2_3[[#This Row],[Discount Percentage]]&gt;=0.5, "Yes", "No")</f>
        <v>No</v>
      </c>
      <c r="I713">
        <v>0.43</v>
      </c>
      <c r="J713">
        <v>4.3</v>
      </c>
      <c r="K713">
        <v>38221</v>
      </c>
      <c r="L713">
        <f t="shared" si="35"/>
        <v>164350.29999999999</v>
      </c>
      <c r="M713" s="5" t="s">
        <v>5827</v>
      </c>
      <c r="N713" s="5" t="s">
        <v>5828</v>
      </c>
      <c r="O713" s="5" t="s">
        <v>5829</v>
      </c>
    </row>
    <row r="714" spans="1:15">
      <c r="A714" s="5" t="s">
        <v>5834</v>
      </c>
      <c r="B714" s="5" t="s">
        <v>5835</v>
      </c>
      <c r="C714" s="5" t="s">
        <v>13145</v>
      </c>
      <c r="D714">
        <v>549</v>
      </c>
      <c r="E714">
        <v>999</v>
      </c>
      <c r="F714" t="str">
        <f t="shared" si="33"/>
        <v>&gt; ₹500</v>
      </c>
      <c r="G714" s="4">
        <f t="shared" si="34"/>
        <v>64640295</v>
      </c>
      <c r="H714" t="str">
        <f>IF(Table2_3[[#This Row],[Discount Percentage]]&gt;=0.5, "Yes", "No")</f>
        <v>No</v>
      </c>
      <c r="I714">
        <v>0.45</v>
      </c>
      <c r="J714">
        <v>3.9</v>
      </c>
      <c r="K714">
        <v>64705</v>
      </c>
      <c r="L714">
        <f t="shared" si="35"/>
        <v>252349.5</v>
      </c>
      <c r="M714" s="5" t="s">
        <v>5837</v>
      </c>
      <c r="N714" s="5" t="s">
        <v>5838</v>
      </c>
      <c r="O714" s="5" t="s">
        <v>5839</v>
      </c>
    </row>
    <row r="715" spans="1:15">
      <c r="A715" s="5" t="s">
        <v>3851</v>
      </c>
      <c r="B715" s="5" t="s">
        <v>3852</v>
      </c>
      <c r="C715" s="5" t="s">
        <v>13110</v>
      </c>
      <c r="D715">
        <v>2099</v>
      </c>
      <c r="E715">
        <v>5999</v>
      </c>
      <c r="F715" t="str">
        <f t="shared" si="33"/>
        <v>&gt; ₹500</v>
      </c>
      <c r="G715" s="4">
        <f t="shared" si="34"/>
        <v>102756871</v>
      </c>
      <c r="H715" t="str">
        <f>IF(Table2_3[[#This Row],[Discount Percentage]]&gt;=0.5, "Yes", "No")</f>
        <v>Yes</v>
      </c>
      <c r="I715">
        <v>0.65</v>
      </c>
      <c r="J715">
        <v>4.3</v>
      </c>
      <c r="K715">
        <v>17129</v>
      </c>
      <c r="L715">
        <f t="shared" si="35"/>
        <v>73654.7</v>
      </c>
      <c r="M715" s="5" t="s">
        <v>3855</v>
      </c>
      <c r="N715" s="5" t="s">
        <v>3856</v>
      </c>
      <c r="O715" s="5" t="s">
        <v>3857</v>
      </c>
    </row>
    <row r="716" spans="1:15">
      <c r="A716" s="5" t="s">
        <v>179</v>
      </c>
      <c r="B716" s="5" t="s">
        <v>180</v>
      </c>
      <c r="C716" s="5" t="s">
        <v>13078</v>
      </c>
      <c r="D716">
        <v>13490</v>
      </c>
      <c r="E716">
        <v>21990</v>
      </c>
      <c r="F716" t="str">
        <f t="shared" si="33"/>
        <v>&gt; ₹500</v>
      </c>
      <c r="G716" s="4">
        <f t="shared" si="34"/>
        <v>263352240</v>
      </c>
      <c r="H716" t="str">
        <f>IF(Table2_3[[#This Row],[Discount Percentage]]&gt;=0.5, "Yes", "No")</f>
        <v>No</v>
      </c>
      <c r="I716">
        <v>0.39</v>
      </c>
      <c r="J716">
        <v>4.3</v>
      </c>
      <c r="K716">
        <v>11976</v>
      </c>
      <c r="L716">
        <f t="shared" si="35"/>
        <v>51496.799999999996</v>
      </c>
      <c r="M716" s="5" t="s">
        <v>182</v>
      </c>
      <c r="N716" s="5" t="s">
        <v>183</v>
      </c>
      <c r="O716" s="5" t="s">
        <v>184</v>
      </c>
    </row>
    <row r="717" spans="1:15">
      <c r="A717" s="5" t="s">
        <v>5847</v>
      </c>
      <c r="B717" s="5" t="s">
        <v>5848</v>
      </c>
      <c r="C717" s="5" t="s">
        <v>13128</v>
      </c>
      <c r="D717">
        <v>448</v>
      </c>
      <c r="E717">
        <v>699</v>
      </c>
      <c r="F717" t="str">
        <f t="shared" si="33"/>
        <v>&gt; ₹500</v>
      </c>
      <c r="G717" s="4">
        <f t="shared" si="34"/>
        <v>12126252</v>
      </c>
      <c r="H717" t="str">
        <f>IF(Table2_3[[#This Row],[Discount Percentage]]&gt;=0.5, "Yes", "No")</f>
        <v>No</v>
      </c>
      <c r="I717">
        <v>0.36</v>
      </c>
      <c r="J717">
        <v>3.9</v>
      </c>
      <c r="K717">
        <v>17348</v>
      </c>
      <c r="L717">
        <f t="shared" si="35"/>
        <v>67657.2</v>
      </c>
      <c r="M717" s="5" t="s">
        <v>5850</v>
      </c>
      <c r="N717" s="5" t="s">
        <v>5851</v>
      </c>
      <c r="O717" s="5" t="s">
        <v>5852</v>
      </c>
    </row>
    <row r="718" spans="1:15">
      <c r="A718" s="5" t="s">
        <v>5857</v>
      </c>
      <c r="B718" s="5" t="s">
        <v>5858</v>
      </c>
      <c r="C718" s="5" t="s">
        <v>13099</v>
      </c>
      <c r="D718">
        <v>1499</v>
      </c>
      <c r="E718">
        <v>2999</v>
      </c>
      <c r="F718" t="str">
        <f t="shared" si="33"/>
        <v>&gt; ₹500</v>
      </c>
      <c r="G718" s="4">
        <f t="shared" si="34"/>
        <v>263306202</v>
      </c>
      <c r="H718" t="str">
        <f>IF(Table2_3[[#This Row],[Discount Percentage]]&gt;=0.5, "Yes", "No")</f>
        <v>Yes</v>
      </c>
      <c r="I718">
        <v>0.5</v>
      </c>
      <c r="J718">
        <v>3.7</v>
      </c>
      <c r="K718">
        <v>87798</v>
      </c>
      <c r="L718">
        <f t="shared" si="35"/>
        <v>324852.60000000003</v>
      </c>
      <c r="M718" s="5" t="s">
        <v>5860</v>
      </c>
      <c r="N718" s="5" t="s">
        <v>5861</v>
      </c>
      <c r="O718" s="5" t="s">
        <v>5862</v>
      </c>
    </row>
    <row r="719" spans="1:15">
      <c r="A719" s="5" t="s">
        <v>5867</v>
      </c>
      <c r="B719" s="5" t="s">
        <v>5868</v>
      </c>
      <c r="C719" s="5" t="s">
        <v>13155</v>
      </c>
      <c r="D719">
        <v>299</v>
      </c>
      <c r="E719">
        <v>499</v>
      </c>
      <c r="F719" t="str">
        <f t="shared" si="33"/>
        <v>₹200–₹500</v>
      </c>
      <c r="G719" s="4">
        <f t="shared" si="34"/>
        <v>12191568</v>
      </c>
      <c r="H719" t="str">
        <f>IF(Table2_3[[#This Row],[Discount Percentage]]&gt;=0.5, "Yes", "No")</f>
        <v>No</v>
      </c>
      <c r="I719">
        <v>0.4</v>
      </c>
      <c r="J719">
        <v>4.2</v>
      </c>
      <c r="K719">
        <v>24432</v>
      </c>
      <c r="L719">
        <f t="shared" si="35"/>
        <v>102614.40000000001</v>
      </c>
      <c r="M719" s="5" t="s">
        <v>5871</v>
      </c>
      <c r="N719" s="5" t="s">
        <v>5872</v>
      </c>
      <c r="O719" s="5" t="s">
        <v>5873</v>
      </c>
    </row>
    <row r="720" spans="1:15">
      <c r="A720" s="5" t="s">
        <v>5878</v>
      </c>
      <c r="B720" s="5" t="s">
        <v>5879</v>
      </c>
      <c r="C720" s="5" t="s">
        <v>13118</v>
      </c>
      <c r="D720">
        <v>579</v>
      </c>
      <c r="E720">
        <v>1400</v>
      </c>
      <c r="F720" t="str">
        <f t="shared" si="33"/>
        <v>&gt; ₹500</v>
      </c>
      <c r="G720" s="4">
        <f t="shared" si="34"/>
        <v>264745600</v>
      </c>
      <c r="H720" t="str">
        <f>IF(Table2_3[[#This Row],[Discount Percentage]]&gt;=0.5, "Yes", "No")</f>
        <v>Yes</v>
      </c>
      <c r="I720">
        <v>0.59</v>
      </c>
      <c r="J720">
        <v>4.3</v>
      </c>
      <c r="K720">
        <v>189104</v>
      </c>
      <c r="L720">
        <f t="shared" si="35"/>
        <v>813147.2</v>
      </c>
      <c r="M720" s="5" t="s">
        <v>5881</v>
      </c>
      <c r="N720" s="5" t="s">
        <v>5882</v>
      </c>
      <c r="O720" s="5" t="s">
        <v>5883</v>
      </c>
    </row>
    <row r="721" spans="1:15">
      <c r="A721" s="5" t="s">
        <v>5888</v>
      </c>
      <c r="B721" s="5" t="s">
        <v>5889</v>
      </c>
      <c r="C721" s="5" t="s">
        <v>13156</v>
      </c>
      <c r="D721">
        <v>2499</v>
      </c>
      <c r="E721">
        <v>3299</v>
      </c>
      <c r="F721" t="str">
        <f t="shared" si="33"/>
        <v>&gt; ₹500</v>
      </c>
      <c r="G721" s="4">
        <f t="shared" si="34"/>
        <v>307176488</v>
      </c>
      <c r="H721" t="str">
        <f>IF(Table2_3[[#This Row],[Discount Percentage]]&gt;=0.5, "Yes", "No")</f>
        <v>No</v>
      </c>
      <c r="I721">
        <v>0.24</v>
      </c>
      <c r="J721">
        <v>4.2</v>
      </c>
      <c r="K721">
        <v>93112</v>
      </c>
      <c r="L721">
        <f t="shared" si="35"/>
        <v>391070.4</v>
      </c>
      <c r="M721" s="5" t="s">
        <v>5892</v>
      </c>
      <c r="N721" s="5" t="s">
        <v>5893</v>
      </c>
      <c r="O721" s="5" t="s">
        <v>5894</v>
      </c>
    </row>
    <row r="722" spans="1:15">
      <c r="A722" s="5" t="s">
        <v>5899</v>
      </c>
      <c r="B722" s="5" t="s">
        <v>5900</v>
      </c>
      <c r="C722" s="5" t="s">
        <v>13099</v>
      </c>
      <c r="D722">
        <v>1199</v>
      </c>
      <c r="E722">
        <v>5999</v>
      </c>
      <c r="F722" t="str">
        <f t="shared" si="33"/>
        <v>&gt; ₹500</v>
      </c>
      <c r="G722" s="4">
        <f t="shared" si="34"/>
        <v>285078479</v>
      </c>
      <c r="H722" t="str">
        <f>IF(Table2_3[[#This Row],[Discount Percentage]]&gt;=0.5, "Yes", "No")</f>
        <v>Yes</v>
      </c>
      <c r="I722">
        <v>0.8</v>
      </c>
      <c r="J722">
        <v>3.9</v>
      </c>
      <c r="K722">
        <v>47521</v>
      </c>
      <c r="L722">
        <f t="shared" si="35"/>
        <v>185331.9</v>
      </c>
      <c r="M722" s="5" t="s">
        <v>5902</v>
      </c>
      <c r="N722" s="5" t="s">
        <v>5903</v>
      </c>
      <c r="O722" s="5" t="s">
        <v>5904</v>
      </c>
    </row>
    <row r="723" spans="1:15">
      <c r="A723" s="5" t="s">
        <v>5909</v>
      </c>
      <c r="B723" s="5" t="s">
        <v>5910</v>
      </c>
      <c r="C723" s="5" t="s">
        <v>13148</v>
      </c>
      <c r="D723">
        <v>399</v>
      </c>
      <c r="E723">
        <v>499</v>
      </c>
      <c r="F723" t="str">
        <f t="shared" si="33"/>
        <v>₹200–₹500</v>
      </c>
      <c r="G723" s="4">
        <f t="shared" si="34"/>
        <v>13573299</v>
      </c>
      <c r="H723" t="str">
        <f>IF(Table2_3[[#This Row],[Discount Percentage]]&gt;=0.5, "Yes", "No")</f>
        <v>No</v>
      </c>
      <c r="I723">
        <v>0.2</v>
      </c>
      <c r="J723">
        <v>4.3</v>
      </c>
      <c r="K723">
        <v>27201</v>
      </c>
      <c r="L723">
        <f t="shared" si="35"/>
        <v>116964.29999999999</v>
      </c>
      <c r="M723" s="5" t="s">
        <v>5912</v>
      </c>
      <c r="N723" s="5" t="s">
        <v>5913</v>
      </c>
      <c r="O723" s="5" t="s">
        <v>5914</v>
      </c>
    </row>
    <row r="724" spans="1:15">
      <c r="A724" s="5" t="s">
        <v>199</v>
      </c>
      <c r="B724" s="5" t="s">
        <v>200</v>
      </c>
      <c r="C724" s="5" t="s">
        <v>13077</v>
      </c>
      <c r="D724">
        <v>279</v>
      </c>
      <c r="E724">
        <v>499</v>
      </c>
      <c r="F724" t="str">
        <f t="shared" si="33"/>
        <v>₹200–₹500</v>
      </c>
      <c r="G724" s="4">
        <f t="shared" si="34"/>
        <v>5470038</v>
      </c>
      <c r="H724" t="str">
        <f>IF(Table2_3[[#This Row],[Discount Percentage]]&gt;=0.5, "Yes", "No")</f>
        <v>No</v>
      </c>
      <c r="I724">
        <v>0.44</v>
      </c>
      <c r="J724">
        <v>3.7</v>
      </c>
      <c r="K724">
        <v>10962</v>
      </c>
      <c r="L724">
        <f t="shared" si="35"/>
        <v>40559.4</v>
      </c>
      <c r="M724" s="5" t="s">
        <v>202</v>
      </c>
      <c r="N724" s="5" t="s">
        <v>203</v>
      </c>
      <c r="O724" s="5" t="s">
        <v>204</v>
      </c>
    </row>
    <row r="725" spans="1:15">
      <c r="A725" s="5" t="s">
        <v>209</v>
      </c>
      <c r="B725" s="5" t="s">
        <v>210</v>
      </c>
      <c r="C725" s="5" t="s">
        <v>13078</v>
      </c>
      <c r="D725">
        <v>13490</v>
      </c>
      <c r="E725">
        <v>22900</v>
      </c>
      <c r="F725" t="str">
        <f t="shared" si="33"/>
        <v>&gt; ₹500</v>
      </c>
      <c r="G725" s="4">
        <f t="shared" si="34"/>
        <v>373247100</v>
      </c>
      <c r="H725" t="str">
        <f>IF(Table2_3[[#This Row],[Discount Percentage]]&gt;=0.5, "Yes", "No")</f>
        <v>No</v>
      </c>
      <c r="I725">
        <v>0.41</v>
      </c>
      <c r="J725">
        <v>4.3</v>
      </c>
      <c r="K725">
        <v>16299</v>
      </c>
      <c r="L725">
        <f t="shared" si="35"/>
        <v>70085.7</v>
      </c>
      <c r="M725" s="5" t="s">
        <v>212</v>
      </c>
      <c r="N725" s="5" t="s">
        <v>213</v>
      </c>
      <c r="O725" s="5" t="s">
        <v>214</v>
      </c>
    </row>
    <row r="726" spans="1:15">
      <c r="A726" s="5" t="s">
        <v>5923</v>
      </c>
      <c r="B726" s="5" t="s">
        <v>5924</v>
      </c>
      <c r="C726" s="5" t="s">
        <v>13119</v>
      </c>
      <c r="D726">
        <v>279</v>
      </c>
      <c r="E726">
        <v>375</v>
      </c>
      <c r="F726" t="str">
        <f t="shared" si="33"/>
        <v>₹200–₹500</v>
      </c>
      <c r="G726" s="4">
        <f t="shared" si="34"/>
        <v>11825250</v>
      </c>
      <c r="H726" t="str">
        <f>IF(Table2_3[[#This Row],[Discount Percentage]]&gt;=0.5, "Yes", "No")</f>
        <v>No</v>
      </c>
      <c r="I726">
        <v>0.26</v>
      </c>
      <c r="J726">
        <v>4.3</v>
      </c>
      <c r="K726">
        <v>31534</v>
      </c>
      <c r="L726">
        <f t="shared" si="35"/>
        <v>135596.19999999998</v>
      </c>
      <c r="M726" s="5" t="s">
        <v>5926</v>
      </c>
      <c r="N726" s="5" t="s">
        <v>5927</v>
      </c>
      <c r="O726" s="5" t="s">
        <v>5928</v>
      </c>
    </row>
    <row r="727" spans="1:15">
      <c r="A727" s="5" t="s">
        <v>5933</v>
      </c>
      <c r="B727" s="5" t="s">
        <v>5934</v>
      </c>
      <c r="C727" s="5" t="s">
        <v>13094</v>
      </c>
      <c r="D727">
        <v>2499</v>
      </c>
      <c r="E727">
        <v>4999</v>
      </c>
      <c r="F727" t="str">
        <f t="shared" si="33"/>
        <v>&gt; ₹500</v>
      </c>
      <c r="G727" s="4">
        <f t="shared" si="34"/>
        <v>37847429</v>
      </c>
      <c r="H727" t="str">
        <f>IF(Table2_3[[#This Row],[Discount Percentage]]&gt;=0.5, "Yes", "No")</f>
        <v>Yes</v>
      </c>
      <c r="I727">
        <v>0.5</v>
      </c>
      <c r="J727">
        <v>3.9</v>
      </c>
      <c r="K727">
        <v>7571</v>
      </c>
      <c r="L727">
        <f t="shared" si="35"/>
        <v>29526.899999999998</v>
      </c>
      <c r="M727" s="5" t="s">
        <v>4076</v>
      </c>
      <c r="N727" s="5" t="s">
        <v>4077</v>
      </c>
      <c r="O727" s="5" t="s">
        <v>4078</v>
      </c>
    </row>
    <row r="728" spans="1:15">
      <c r="A728" s="5" t="s">
        <v>5938</v>
      </c>
      <c r="B728" s="5" t="s">
        <v>5939</v>
      </c>
      <c r="C728" s="5" t="s">
        <v>13147</v>
      </c>
      <c r="D728">
        <v>137</v>
      </c>
      <c r="E728">
        <v>160</v>
      </c>
      <c r="F728" t="str">
        <f t="shared" si="33"/>
        <v>&lt; ₹200</v>
      </c>
      <c r="G728" s="4">
        <f t="shared" si="34"/>
        <v>1045920</v>
      </c>
      <c r="H728" t="str">
        <f>IF(Table2_3[[#This Row],[Discount Percentage]]&gt;=0.5, "Yes", "No")</f>
        <v>No</v>
      </c>
      <c r="I728">
        <v>0.14000000000000001</v>
      </c>
      <c r="J728">
        <v>4.4000000000000004</v>
      </c>
      <c r="K728">
        <v>6537</v>
      </c>
      <c r="L728">
        <f t="shared" si="35"/>
        <v>28762.800000000003</v>
      </c>
      <c r="M728" s="5" t="s">
        <v>5941</v>
      </c>
      <c r="N728" s="5" t="s">
        <v>5942</v>
      </c>
      <c r="O728" s="5" t="s">
        <v>5943</v>
      </c>
    </row>
    <row r="729" spans="1:15">
      <c r="A729" s="5" t="s">
        <v>219</v>
      </c>
      <c r="B729" s="5" t="s">
        <v>220</v>
      </c>
      <c r="C729" s="5" t="s">
        <v>13075</v>
      </c>
      <c r="D729">
        <v>59</v>
      </c>
      <c r="E729">
        <v>199</v>
      </c>
      <c r="F729" t="str">
        <f t="shared" si="33"/>
        <v>&lt; ₹200</v>
      </c>
      <c r="G729" s="4">
        <f t="shared" si="34"/>
        <v>1866023</v>
      </c>
      <c r="H729" t="str">
        <f>IF(Table2_3[[#This Row],[Discount Percentage]]&gt;=0.5, "Yes", "No")</f>
        <v>Yes</v>
      </c>
      <c r="I729">
        <v>0.7</v>
      </c>
      <c r="J729">
        <v>4</v>
      </c>
      <c r="K729">
        <v>9377</v>
      </c>
      <c r="L729">
        <f t="shared" si="35"/>
        <v>37508</v>
      </c>
      <c r="M729" s="5" t="s">
        <v>222</v>
      </c>
      <c r="N729" s="5" t="s">
        <v>223</v>
      </c>
      <c r="O729" s="5" t="s">
        <v>224</v>
      </c>
    </row>
    <row r="730" spans="1:15">
      <c r="A730" s="5" t="s">
        <v>5949</v>
      </c>
      <c r="B730" s="5" t="s">
        <v>5950</v>
      </c>
      <c r="C730" s="5" t="s">
        <v>13140</v>
      </c>
      <c r="D730">
        <v>299</v>
      </c>
      <c r="E730">
        <v>499</v>
      </c>
      <c r="F730" t="str">
        <f t="shared" si="33"/>
        <v>₹200–₹500</v>
      </c>
      <c r="G730" s="4">
        <f t="shared" si="34"/>
        <v>10483990</v>
      </c>
      <c r="H730" t="str">
        <f>IF(Table2_3[[#This Row],[Discount Percentage]]&gt;=0.5, "Yes", "No")</f>
        <v>No</v>
      </c>
      <c r="I730">
        <v>0.4</v>
      </c>
      <c r="J730">
        <v>4.5</v>
      </c>
      <c r="K730">
        <v>21010</v>
      </c>
      <c r="L730">
        <f t="shared" si="35"/>
        <v>94545</v>
      </c>
      <c r="M730" s="5" t="s">
        <v>5952</v>
      </c>
      <c r="N730" s="5" t="s">
        <v>5953</v>
      </c>
      <c r="O730" s="5" t="s">
        <v>5954</v>
      </c>
    </row>
    <row r="731" spans="1:15">
      <c r="A731" s="5" t="s">
        <v>5959</v>
      </c>
      <c r="B731" s="5" t="s">
        <v>5960</v>
      </c>
      <c r="C731" s="5" t="s">
        <v>13099</v>
      </c>
      <c r="D731">
        <v>1799</v>
      </c>
      <c r="E731">
        <v>3999</v>
      </c>
      <c r="F731" t="str">
        <f t="shared" si="33"/>
        <v>&gt; ₹500</v>
      </c>
      <c r="G731" s="4">
        <f t="shared" si="34"/>
        <v>14064483</v>
      </c>
      <c r="H731" t="str">
        <f>IF(Table2_3[[#This Row],[Discount Percentage]]&gt;=0.5, "Yes", "No")</f>
        <v>Yes</v>
      </c>
      <c r="I731">
        <v>0.55000000000000004</v>
      </c>
      <c r="J731">
        <v>3.9</v>
      </c>
      <c r="K731">
        <v>3517</v>
      </c>
      <c r="L731">
        <f t="shared" si="35"/>
        <v>13716.3</v>
      </c>
      <c r="M731" s="5" t="s">
        <v>5962</v>
      </c>
      <c r="N731" s="5" t="s">
        <v>5963</v>
      </c>
      <c r="O731" s="5" t="s">
        <v>5964</v>
      </c>
    </row>
    <row r="732" spans="1:15">
      <c r="A732" s="5" t="s">
        <v>5969</v>
      </c>
      <c r="B732" s="5" t="s">
        <v>5970</v>
      </c>
      <c r="C732" s="5" t="s">
        <v>13145</v>
      </c>
      <c r="D732">
        <v>1999</v>
      </c>
      <c r="E732">
        <v>2999</v>
      </c>
      <c r="F732" t="str">
        <f t="shared" si="33"/>
        <v>&gt; ₹500</v>
      </c>
      <c r="G732" s="4">
        <f t="shared" si="34"/>
        <v>191633101</v>
      </c>
      <c r="H732" t="str">
        <f>IF(Table2_3[[#This Row],[Discount Percentage]]&gt;=0.5, "Yes", "No")</f>
        <v>No</v>
      </c>
      <c r="I732">
        <v>0.33</v>
      </c>
      <c r="J732">
        <v>4.3</v>
      </c>
      <c r="K732">
        <v>63899</v>
      </c>
      <c r="L732">
        <f t="shared" si="35"/>
        <v>274765.7</v>
      </c>
      <c r="M732" s="5" t="s">
        <v>5972</v>
      </c>
      <c r="N732" s="5" t="s">
        <v>5973</v>
      </c>
      <c r="O732" s="5" t="s">
        <v>5974</v>
      </c>
    </row>
    <row r="733" spans="1:15">
      <c r="A733" s="5" t="s">
        <v>238</v>
      </c>
      <c r="B733" s="5" t="s">
        <v>239</v>
      </c>
      <c r="C733" s="5" t="s">
        <v>13077</v>
      </c>
      <c r="D733">
        <v>199</v>
      </c>
      <c r="E733">
        <v>699</v>
      </c>
      <c r="F733" t="str">
        <f t="shared" si="33"/>
        <v>&gt; ₹500</v>
      </c>
      <c r="G733" s="4">
        <f t="shared" si="34"/>
        <v>8494947</v>
      </c>
      <c r="H733" t="str">
        <f>IF(Table2_3[[#This Row],[Discount Percentage]]&gt;=0.5, "Yes", "No")</f>
        <v>Yes</v>
      </c>
      <c r="I733">
        <v>0.72</v>
      </c>
      <c r="J733">
        <v>4.2</v>
      </c>
      <c r="K733">
        <v>12153</v>
      </c>
      <c r="L733">
        <f t="shared" si="35"/>
        <v>51042.6</v>
      </c>
      <c r="M733" s="5" t="s">
        <v>241</v>
      </c>
      <c r="N733" s="5" t="s">
        <v>242</v>
      </c>
      <c r="O733" s="5" t="s">
        <v>243</v>
      </c>
    </row>
    <row r="734" spans="1:15">
      <c r="A734" s="5" t="s">
        <v>5980</v>
      </c>
      <c r="B734" s="5" t="s">
        <v>5981</v>
      </c>
      <c r="C734" s="5" t="s">
        <v>13157</v>
      </c>
      <c r="D734">
        <v>399</v>
      </c>
      <c r="E734">
        <v>1499</v>
      </c>
      <c r="F734" t="str">
        <f t="shared" si="33"/>
        <v>&gt; ₹500</v>
      </c>
      <c r="G734" s="4">
        <f t="shared" si="34"/>
        <v>8589270</v>
      </c>
      <c r="H734" t="str">
        <f>IF(Table2_3[[#This Row],[Discount Percentage]]&gt;=0.5, "Yes", "No")</f>
        <v>Yes</v>
      </c>
      <c r="I734">
        <v>0.73</v>
      </c>
      <c r="J734">
        <v>4.0999999999999996</v>
      </c>
      <c r="K734">
        <v>5730</v>
      </c>
      <c r="L734">
        <f t="shared" si="35"/>
        <v>23492.999999999996</v>
      </c>
      <c r="M734" s="5" t="s">
        <v>5984</v>
      </c>
      <c r="N734" s="5" t="s">
        <v>5985</v>
      </c>
      <c r="O734" s="5" t="s">
        <v>5986</v>
      </c>
    </row>
    <row r="735" spans="1:15">
      <c r="A735" s="5" t="s">
        <v>5991</v>
      </c>
      <c r="B735" s="5" t="s">
        <v>5992</v>
      </c>
      <c r="C735" s="5" t="s">
        <v>13158</v>
      </c>
      <c r="D735">
        <v>1699</v>
      </c>
      <c r="E735">
        <v>3999</v>
      </c>
      <c r="F735" t="str">
        <f t="shared" si="33"/>
        <v>&gt; ₹500</v>
      </c>
      <c r="G735" s="4">
        <f t="shared" si="34"/>
        <v>101926512</v>
      </c>
      <c r="H735" t="str">
        <f>IF(Table2_3[[#This Row],[Discount Percentage]]&gt;=0.5, "Yes", "No")</f>
        <v>Yes</v>
      </c>
      <c r="I735">
        <v>0.57999999999999996</v>
      </c>
      <c r="J735">
        <v>4.2</v>
      </c>
      <c r="K735">
        <v>25488</v>
      </c>
      <c r="L735">
        <f t="shared" si="35"/>
        <v>107049.60000000001</v>
      </c>
      <c r="M735" s="5" t="s">
        <v>5995</v>
      </c>
      <c r="N735" s="5" t="s">
        <v>5996</v>
      </c>
      <c r="O735" s="5" t="s">
        <v>5997</v>
      </c>
    </row>
    <row r="736" spans="1:15">
      <c r="A736" s="5" t="s">
        <v>6002</v>
      </c>
      <c r="B736" s="5" t="s">
        <v>6003</v>
      </c>
      <c r="C736" s="5" t="s">
        <v>13119</v>
      </c>
      <c r="D736">
        <v>699</v>
      </c>
      <c r="E736">
        <v>995</v>
      </c>
      <c r="F736" t="str">
        <f t="shared" si="33"/>
        <v>&gt; ₹500</v>
      </c>
      <c r="G736" s="4">
        <f t="shared" si="34"/>
        <v>54132975</v>
      </c>
      <c r="H736" t="str">
        <f>IF(Table2_3[[#This Row],[Discount Percentage]]&gt;=0.5, "Yes", "No")</f>
        <v>No</v>
      </c>
      <c r="I736">
        <v>0.3</v>
      </c>
      <c r="J736">
        <v>4.5</v>
      </c>
      <c r="K736">
        <v>54405</v>
      </c>
      <c r="L736">
        <f t="shared" si="35"/>
        <v>244822.5</v>
      </c>
      <c r="M736" s="5" t="s">
        <v>6005</v>
      </c>
      <c r="N736" s="5" t="s">
        <v>6006</v>
      </c>
      <c r="O736" s="5" t="s">
        <v>6007</v>
      </c>
    </row>
    <row r="737" spans="1:15">
      <c r="A737" s="5" t="s">
        <v>4026</v>
      </c>
      <c r="B737" s="5" t="s">
        <v>4027</v>
      </c>
      <c r="C737" s="5" t="s">
        <v>13108</v>
      </c>
      <c r="D737">
        <v>95</v>
      </c>
      <c r="E737">
        <v>499</v>
      </c>
      <c r="F737" t="str">
        <f t="shared" si="33"/>
        <v>₹200–₹500</v>
      </c>
      <c r="G737" s="4">
        <f t="shared" si="34"/>
        <v>972551</v>
      </c>
      <c r="H737" t="str">
        <f>IF(Table2_3[[#This Row],[Discount Percentage]]&gt;=0.5, "Yes", "No")</f>
        <v>Yes</v>
      </c>
      <c r="I737">
        <v>0.81</v>
      </c>
      <c r="J737">
        <v>4.2</v>
      </c>
      <c r="K737">
        <v>1949</v>
      </c>
      <c r="L737">
        <f t="shared" si="35"/>
        <v>8185.8</v>
      </c>
      <c r="M737" s="5" t="s">
        <v>4029</v>
      </c>
      <c r="N737" s="5" t="s">
        <v>4030</v>
      </c>
      <c r="O737" s="5" t="s">
        <v>4031</v>
      </c>
    </row>
    <row r="738" spans="1:15">
      <c r="A738" s="5" t="s">
        <v>6014</v>
      </c>
      <c r="B738" s="5" t="s">
        <v>6015</v>
      </c>
      <c r="C738" s="5" t="s">
        <v>13143</v>
      </c>
      <c r="D738">
        <v>1149</v>
      </c>
      <c r="E738">
        <v>1699</v>
      </c>
      <c r="F738" t="str">
        <f t="shared" si="33"/>
        <v>&gt; ₹500</v>
      </c>
      <c r="G738" s="4">
        <f t="shared" si="34"/>
        <v>208090122</v>
      </c>
      <c r="H738" t="str">
        <f>IF(Table2_3[[#This Row],[Discount Percentage]]&gt;=0.5, "Yes", "No")</f>
        <v>No</v>
      </c>
      <c r="I738">
        <v>0.32</v>
      </c>
      <c r="J738">
        <v>4.2</v>
      </c>
      <c r="K738">
        <v>122478</v>
      </c>
      <c r="L738">
        <f t="shared" si="35"/>
        <v>514407.60000000003</v>
      </c>
      <c r="M738" s="5" t="s">
        <v>6017</v>
      </c>
      <c r="N738" s="5" t="s">
        <v>6018</v>
      </c>
      <c r="O738" s="5" t="s">
        <v>6019</v>
      </c>
    </row>
    <row r="739" spans="1:15">
      <c r="A739" s="5" t="s">
        <v>6024</v>
      </c>
      <c r="B739" s="5" t="s">
        <v>6025</v>
      </c>
      <c r="C739" s="5" t="s">
        <v>13128</v>
      </c>
      <c r="D739">
        <v>1495</v>
      </c>
      <c r="E739">
        <v>1995</v>
      </c>
      <c r="F739" t="str">
        <f t="shared" si="33"/>
        <v>&gt; ₹500</v>
      </c>
      <c r="G739" s="4">
        <f t="shared" si="34"/>
        <v>14445795</v>
      </c>
      <c r="H739" t="str">
        <f>IF(Table2_3[[#This Row],[Discount Percentage]]&gt;=0.5, "Yes", "No")</f>
        <v>No</v>
      </c>
      <c r="I739">
        <v>0.25</v>
      </c>
      <c r="J739">
        <v>4.3</v>
      </c>
      <c r="K739">
        <v>7241</v>
      </c>
      <c r="L739">
        <f t="shared" si="35"/>
        <v>31136.3</v>
      </c>
      <c r="M739" s="5" t="s">
        <v>6027</v>
      </c>
      <c r="N739" s="5" t="s">
        <v>6028</v>
      </c>
      <c r="O739" s="5" t="s">
        <v>6029</v>
      </c>
    </row>
    <row r="740" spans="1:15">
      <c r="A740" s="5" t="s">
        <v>6034</v>
      </c>
      <c r="B740" s="5" t="s">
        <v>6035</v>
      </c>
      <c r="C740" s="5" t="s">
        <v>13121</v>
      </c>
      <c r="D740">
        <v>849</v>
      </c>
      <c r="E740">
        <v>4999</v>
      </c>
      <c r="F740" t="str">
        <f t="shared" si="33"/>
        <v>&gt; ₹500</v>
      </c>
      <c r="G740" s="4">
        <f t="shared" si="34"/>
        <v>102264543</v>
      </c>
      <c r="H740" t="str">
        <f>IF(Table2_3[[#This Row],[Discount Percentage]]&gt;=0.5, "Yes", "No")</f>
        <v>Yes</v>
      </c>
      <c r="I740">
        <v>0.83</v>
      </c>
      <c r="J740">
        <v>4</v>
      </c>
      <c r="K740">
        <v>20457</v>
      </c>
      <c r="L740">
        <f t="shared" si="35"/>
        <v>81828</v>
      </c>
      <c r="M740" s="5" t="s">
        <v>6037</v>
      </c>
      <c r="N740" s="5" t="s">
        <v>6038</v>
      </c>
      <c r="O740" s="5" t="s">
        <v>6039</v>
      </c>
    </row>
    <row r="741" spans="1:15">
      <c r="A741" s="5" t="s">
        <v>6044</v>
      </c>
      <c r="B741" s="5" t="s">
        <v>6045</v>
      </c>
      <c r="C741" s="5" t="s">
        <v>13159</v>
      </c>
      <c r="D741">
        <v>440</v>
      </c>
      <c r="E741">
        <v>440</v>
      </c>
      <c r="F741" t="str">
        <f t="shared" si="33"/>
        <v>₹200–₹500</v>
      </c>
      <c r="G741" s="4">
        <f t="shared" si="34"/>
        <v>3788400</v>
      </c>
      <c r="H741" t="str">
        <f>IF(Table2_3[[#This Row],[Discount Percentage]]&gt;=0.5, "Yes", "No")</f>
        <v>No</v>
      </c>
      <c r="I741">
        <v>0</v>
      </c>
      <c r="J741">
        <v>4.5</v>
      </c>
      <c r="K741">
        <v>8610</v>
      </c>
      <c r="L741">
        <f t="shared" si="35"/>
        <v>38745</v>
      </c>
      <c r="M741" s="5" t="s">
        <v>6048</v>
      </c>
      <c r="N741" s="5" t="s">
        <v>6049</v>
      </c>
      <c r="O741" s="5" t="s">
        <v>6050</v>
      </c>
    </row>
    <row r="742" spans="1:15">
      <c r="A742" s="5" t="s">
        <v>3995</v>
      </c>
      <c r="B742" s="5" t="s">
        <v>3996</v>
      </c>
      <c r="C742" s="5" t="s">
        <v>13110</v>
      </c>
      <c r="D742">
        <v>349</v>
      </c>
      <c r="E742">
        <v>999</v>
      </c>
      <c r="F742" t="str">
        <f t="shared" si="33"/>
        <v>&gt; ₹500</v>
      </c>
      <c r="G742" s="4">
        <f t="shared" si="34"/>
        <v>16540443</v>
      </c>
      <c r="H742" t="str">
        <f>IF(Table2_3[[#This Row],[Discount Percentage]]&gt;=0.5, "Yes", "No")</f>
        <v>Yes</v>
      </c>
      <c r="I742">
        <v>0.65</v>
      </c>
      <c r="J742">
        <v>3.8</v>
      </c>
      <c r="K742">
        <v>16557</v>
      </c>
      <c r="L742">
        <f t="shared" si="35"/>
        <v>62916.6</v>
      </c>
      <c r="M742" s="5" t="s">
        <v>3998</v>
      </c>
      <c r="N742" s="5" t="s">
        <v>3999</v>
      </c>
      <c r="O742" s="5" t="s">
        <v>4000</v>
      </c>
    </row>
    <row r="743" spans="1:15">
      <c r="A743" s="5" t="s">
        <v>6057</v>
      </c>
      <c r="B743" s="5" t="s">
        <v>6058</v>
      </c>
      <c r="C743" s="5" t="s">
        <v>13121</v>
      </c>
      <c r="D743">
        <v>599</v>
      </c>
      <c r="E743">
        <v>3999</v>
      </c>
      <c r="F743" t="str">
        <f t="shared" si="33"/>
        <v>&gt; ₹500</v>
      </c>
      <c r="G743" s="4">
        <f t="shared" si="34"/>
        <v>4346913</v>
      </c>
      <c r="H743" t="str">
        <f>IF(Table2_3[[#This Row],[Discount Percentage]]&gt;=0.5, "Yes", "No")</f>
        <v>Yes</v>
      </c>
      <c r="I743">
        <v>0.85</v>
      </c>
      <c r="J743">
        <v>3.9</v>
      </c>
      <c r="K743">
        <v>1087</v>
      </c>
      <c r="L743">
        <f t="shared" si="35"/>
        <v>4239.3</v>
      </c>
      <c r="M743" s="5" t="s">
        <v>6060</v>
      </c>
      <c r="N743" s="5" t="s">
        <v>6061</v>
      </c>
      <c r="O743" s="5" t="s">
        <v>6062</v>
      </c>
    </row>
    <row r="744" spans="1:15">
      <c r="A744" s="5" t="s">
        <v>6067</v>
      </c>
      <c r="B744" s="5" t="s">
        <v>6068</v>
      </c>
      <c r="C744" s="5" t="s">
        <v>13150</v>
      </c>
      <c r="D744">
        <v>149</v>
      </c>
      <c r="E744">
        <v>399</v>
      </c>
      <c r="F744" t="str">
        <f t="shared" si="33"/>
        <v>₹200–₹500</v>
      </c>
      <c r="G744" s="4">
        <f t="shared" si="34"/>
        <v>614460</v>
      </c>
      <c r="H744" t="str">
        <f>IF(Table2_3[[#This Row],[Discount Percentage]]&gt;=0.5, "Yes", "No")</f>
        <v>Yes</v>
      </c>
      <c r="I744">
        <v>0.63</v>
      </c>
      <c r="J744">
        <v>4</v>
      </c>
      <c r="K744">
        <v>1540</v>
      </c>
      <c r="L744">
        <f t="shared" si="35"/>
        <v>6160</v>
      </c>
      <c r="M744" s="5" t="s">
        <v>6070</v>
      </c>
      <c r="N744" s="5" t="s">
        <v>6071</v>
      </c>
      <c r="O744" s="5" t="s">
        <v>6072</v>
      </c>
    </row>
    <row r="745" spans="1:15">
      <c r="A745" s="5" t="s">
        <v>6077</v>
      </c>
      <c r="B745" s="5" t="s">
        <v>6078</v>
      </c>
      <c r="C745" s="5" t="s">
        <v>13120</v>
      </c>
      <c r="D745">
        <v>289</v>
      </c>
      <c r="E745">
        <v>999</v>
      </c>
      <c r="F745" t="str">
        <f t="shared" si="33"/>
        <v>&gt; ₹500</v>
      </c>
      <c r="G745" s="4">
        <f t="shared" si="34"/>
        <v>400599</v>
      </c>
      <c r="H745" t="str">
        <f>IF(Table2_3[[#This Row],[Discount Percentage]]&gt;=0.5, "Yes", "No")</f>
        <v>Yes</v>
      </c>
      <c r="I745">
        <v>0.71</v>
      </c>
      <c r="J745">
        <v>4.0999999999999996</v>
      </c>
      <c r="K745">
        <v>401</v>
      </c>
      <c r="L745">
        <f t="shared" si="35"/>
        <v>1644.1</v>
      </c>
      <c r="M745" s="5" t="s">
        <v>6080</v>
      </c>
      <c r="N745" s="5" t="s">
        <v>6081</v>
      </c>
      <c r="O745" s="5" t="s">
        <v>6082</v>
      </c>
    </row>
    <row r="746" spans="1:15">
      <c r="A746" s="5" t="s">
        <v>6087</v>
      </c>
      <c r="B746" s="5" t="s">
        <v>6088</v>
      </c>
      <c r="C746" s="5" t="s">
        <v>13160</v>
      </c>
      <c r="D746">
        <v>179</v>
      </c>
      <c r="E746">
        <v>499</v>
      </c>
      <c r="F746" t="str">
        <f t="shared" si="33"/>
        <v>₹200–₹500</v>
      </c>
      <c r="G746" s="4">
        <f t="shared" si="34"/>
        <v>4683115</v>
      </c>
      <c r="H746" t="str">
        <f>IF(Table2_3[[#This Row],[Discount Percentage]]&gt;=0.5, "Yes", "No")</f>
        <v>Yes</v>
      </c>
      <c r="I746">
        <v>0.64</v>
      </c>
      <c r="J746">
        <v>3.4</v>
      </c>
      <c r="K746">
        <v>9385</v>
      </c>
      <c r="L746">
        <f t="shared" si="35"/>
        <v>31909</v>
      </c>
      <c r="M746" s="5" t="s">
        <v>6091</v>
      </c>
      <c r="N746" s="5" t="s">
        <v>6092</v>
      </c>
      <c r="O746" s="5" t="s">
        <v>6093</v>
      </c>
    </row>
    <row r="747" spans="1:15">
      <c r="A747" s="5" t="s">
        <v>6098</v>
      </c>
      <c r="B747" s="5" t="s">
        <v>6099</v>
      </c>
      <c r="C747" s="5" t="s">
        <v>13094</v>
      </c>
      <c r="D747">
        <v>1499</v>
      </c>
      <c r="E747">
        <v>4999</v>
      </c>
      <c r="F747" t="str">
        <f t="shared" si="33"/>
        <v>&gt; ₹500</v>
      </c>
      <c r="G747" s="4">
        <f t="shared" si="34"/>
        <v>462847412</v>
      </c>
      <c r="H747" t="str">
        <f>IF(Table2_3[[#This Row],[Discount Percentage]]&gt;=0.5, "Yes", "No")</f>
        <v>Yes</v>
      </c>
      <c r="I747">
        <v>0.7</v>
      </c>
      <c r="J747">
        <v>4</v>
      </c>
      <c r="K747">
        <v>92588</v>
      </c>
      <c r="L747">
        <f t="shared" si="35"/>
        <v>370352</v>
      </c>
      <c r="M747" s="5" t="s">
        <v>4203</v>
      </c>
      <c r="N747" s="5" t="s">
        <v>4204</v>
      </c>
      <c r="O747" s="5" t="s">
        <v>4205</v>
      </c>
    </row>
    <row r="748" spans="1:15">
      <c r="A748" s="5" t="s">
        <v>6103</v>
      </c>
      <c r="B748" s="5" t="s">
        <v>6104</v>
      </c>
      <c r="C748" s="5" t="s">
        <v>13099</v>
      </c>
      <c r="D748">
        <v>399</v>
      </c>
      <c r="E748">
        <v>699</v>
      </c>
      <c r="F748" t="str">
        <f t="shared" si="33"/>
        <v>&gt; ₹500</v>
      </c>
      <c r="G748" s="4">
        <f t="shared" si="34"/>
        <v>2414346</v>
      </c>
      <c r="H748" t="str">
        <f>IF(Table2_3[[#This Row],[Discount Percentage]]&gt;=0.5, "Yes", "No")</f>
        <v>No</v>
      </c>
      <c r="I748">
        <v>0.43</v>
      </c>
      <c r="J748">
        <v>3.4</v>
      </c>
      <c r="K748">
        <v>3454</v>
      </c>
      <c r="L748">
        <f t="shared" si="35"/>
        <v>11743.6</v>
      </c>
      <c r="M748" s="5" t="s">
        <v>6106</v>
      </c>
      <c r="N748" s="5" t="s">
        <v>6107</v>
      </c>
      <c r="O748" s="5" t="s">
        <v>6108</v>
      </c>
    </row>
    <row r="749" spans="1:15">
      <c r="A749" s="5" t="s">
        <v>6113</v>
      </c>
      <c r="B749" s="5" t="s">
        <v>6114</v>
      </c>
      <c r="C749" s="5" t="s">
        <v>13137</v>
      </c>
      <c r="D749">
        <v>599</v>
      </c>
      <c r="E749">
        <v>799</v>
      </c>
      <c r="F749" t="str">
        <f t="shared" si="33"/>
        <v>&gt; ₹500</v>
      </c>
      <c r="G749" s="4">
        <f t="shared" si="34"/>
        <v>12616210</v>
      </c>
      <c r="H749" t="str">
        <f>IF(Table2_3[[#This Row],[Discount Percentage]]&gt;=0.5, "Yes", "No")</f>
        <v>No</v>
      </c>
      <c r="I749">
        <v>0.25</v>
      </c>
      <c r="J749">
        <v>4.3</v>
      </c>
      <c r="K749">
        <v>15790</v>
      </c>
      <c r="L749">
        <f t="shared" si="35"/>
        <v>67897</v>
      </c>
      <c r="M749" s="5" t="s">
        <v>6116</v>
      </c>
      <c r="N749" s="5" t="s">
        <v>6117</v>
      </c>
      <c r="O749" s="5" t="s">
        <v>6118</v>
      </c>
    </row>
    <row r="750" spans="1:15">
      <c r="A750" s="5" t="s">
        <v>6123</v>
      </c>
      <c r="B750" s="5" t="s">
        <v>6124</v>
      </c>
      <c r="C750" s="5" t="s">
        <v>13161</v>
      </c>
      <c r="D750">
        <v>949</v>
      </c>
      <c r="E750">
        <v>2000</v>
      </c>
      <c r="F750" t="str">
        <f t="shared" si="33"/>
        <v>&gt; ₹500</v>
      </c>
      <c r="G750" s="4">
        <f t="shared" si="34"/>
        <v>29938000</v>
      </c>
      <c r="H750" t="str">
        <f>IF(Table2_3[[#This Row],[Discount Percentage]]&gt;=0.5, "Yes", "No")</f>
        <v>Yes</v>
      </c>
      <c r="I750">
        <v>0.53</v>
      </c>
      <c r="J750">
        <v>3.9</v>
      </c>
      <c r="K750">
        <v>14969</v>
      </c>
      <c r="L750">
        <f t="shared" si="35"/>
        <v>58379.1</v>
      </c>
      <c r="M750" s="5" t="s">
        <v>6127</v>
      </c>
      <c r="N750" s="5" t="s">
        <v>6128</v>
      </c>
      <c r="O750" s="5" t="s">
        <v>6129</v>
      </c>
    </row>
    <row r="751" spans="1:15">
      <c r="A751" s="5" t="s">
        <v>6134</v>
      </c>
      <c r="B751" s="5" t="s">
        <v>6135</v>
      </c>
      <c r="C751" s="5" t="s">
        <v>13094</v>
      </c>
      <c r="D751">
        <v>2499</v>
      </c>
      <c r="E751">
        <v>9999</v>
      </c>
      <c r="F751" t="str">
        <f t="shared" si="33"/>
        <v>&gt; ₹500</v>
      </c>
      <c r="G751" s="4">
        <f t="shared" si="34"/>
        <v>421347861</v>
      </c>
      <c r="H751" t="str">
        <f>IF(Table2_3[[#This Row],[Discount Percentage]]&gt;=0.5, "Yes", "No")</f>
        <v>Yes</v>
      </c>
      <c r="I751">
        <v>0.75</v>
      </c>
      <c r="J751">
        <v>4.0999999999999996</v>
      </c>
      <c r="K751">
        <v>42139</v>
      </c>
      <c r="L751">
        <f t="shared" si="35"/>
        <v>172769.9</v>
      </c>
      <c r="M751" s="5" t="s">
        <v>6137</v>
      </c>
      <c r="N751" s="5" t="s">
        <v>6138</v>
      </c>
      <c r="O751" s="5" t="s">
        <v>6139</v>
      </c>
    </row>
    <row r="752" spans="1:15">
      <c r="A752" s="5" t="s">
        <v>6144</v>
      </c>
      <c r="B752" s="5" t="s">
        <v>6145</v>
      </c>
      <c r="C752" s="5" t="s">
        <v>13125</v>
      </c>
      <c r="D752">
        <v>159</v>
      </c>
      <c r="E752">
        <v>180</v>
      </c>
      <c r="F752" t="str">
        <f t="shared" si="33"/>
        <v>&lt; ₹200</v>
      </c>
      <c r="G752" s="4">
        <f t="shared" si="34"/>
        <v>178020</v>
      </c>
      <c r="H752" t="str">
        <f>IF(Table2_3[[#This Row],[Discount Percentage]]&gt;=0.5, "Yes", "No")</f>
        <v>No</v>
      </c>
      <c r="I752">
        <v>0.12</v>
      </c>
      <c r="J752">
        <v>4.3</v>
      </c>
      <c r="K752">
        <v>989</v>
      </c>
      <c r="L752">
        <f t="shared" si="35"/>
        <v>4252.7</v>
      </c>
      <c r="M752" s="5" t="s">
        <v>6147</v>
      </c>
      <c r="N752" s="5" t="s">
        <v>6148</v>
      </c>
      <c r="O752" s="5" t="s">
        <v>6149</v>
      </c>
    </row>
    <row r="753" spans="1:15">
      <c r="A753" s="5" t="s">
        <v>6154</v>
      </c>
      <c r="B753" s="5" t="s">
        <v>6155</v>
      </c>
      <c r="C753" s="5" t="s">
        <v>13097</v>
      </c>
      <c r="D753">
        <v>1329</v>
      </c>
      <c r="E753">
        <v>2900</v>
      </c>
      <c r="F753" t="str">
        <f t="shared" si="33"/>
        <v>&gt; ₹500</v>
      </c>
      <c r="G753" s="4">
        <f t="shared" si="34"/>
        <v>56909600</v>
      </c>
      <c r="H753" t="str">
        <f>IF(Table2_3[[#This Row],[Discount Percentage]]&gt;=0.5, "Yes", "No")</f>
        <v>Yes</v>
      </c>
      <c r="I753">
        <v>0.54</v>
      </c>
      <c r="J753">
        <v>4.5</v>
      </c>
      <c r="K753">
        <v>19624</v>
      </c>
      <c r="L753">
        <f t="shared" si="35"/>
        <v>88308</v>
      </c>
      <c r="M753" s="5" t="s">
        <v>6157</v>
      </c>
      <c r="N753" s="5" t="s">
        <v>6158</v>
      </c>
      <c r="O753" s="5" t="s">
        <v>6159</v>
      </c>
    </row>
    <row r="754" spans="1:15">
      <c r="A754" s="5" t="s">
        <v>6164</v>
      </c>
      <c r="B754" s="5" t="s">
        <v>6165</v>
      </c>
      <c r="C754" s="5" t="s">
        <v>13160</v>
      </c>
      <c r="D754">
        <v>570</v>
      </c>
      <c r="E754">
        <v>999</v>
      </c>
      <c r="F754" t="str">
        <f t="shared" si="33"/>
        <v>&gt; ₹500</v>
      </c>
      <c r="G754" s="4">
        <f t="shared" si="34"/>
        <v>3197799</v>
      </c>
      <c r="H754" t="str">
        <f>IF(Table2_3[[#This Row],[Discount Percentage]]&gt;=0.5, "Yes", "No")</f>
        <v>No</v>
      </c>
      <c r="I754">
        <v>0.43</v>
      </c>
      <c r="J754">
        <v>4.2</v>
      </c>
      <c r="K754">
        <v>3201</v>
      </c>
      <c r="L754">
        <f t="shared" si="35"/>
        <v>13444.2</v>
      </c>
      <c r="M754" s="5" t="s">
        <v>6167</v>
      </c>
      <c r="N754" s="5" t="s">
        <v>6168</v>
      </c>
      <c r="O754" s="5" t="s">
        <v>6169</v>
      </c>
    </row>
    <row r="755" spans="1:15">
      <c r="A755" s="5" t="s">
        <v>6173</v>
      </c>
      <c r="B755" s="5" t="s">
        <v>6174</v>
      </c>
      <c r="C755" s="5" t="s">
        <v>13162</v>
      </c>
      <c r="D755">
        <v>899</v>
      </c>
      <c r="E755">
        <v>1999</v>
      </c>
      <c r="F755" t="str">
        <f t="shared" si="33"/>
        <v>&gt; ₹500</v>
      </c>
      <c r="G755" s="4">
        <f t="shared" si="34"/>
        <v>60907531</v>
      </c>
      <c r="H755" t="str">
        <f>IF(Table2_3[[#This Row],[Discount Percentage]]&gt;=0.5, "Yes", "No")</f>
        <v>Yes</v>
      </c>
      <c r="I755">
        <v>0.55000000000000004</v>
      </c>
      <c r="J755">
        <v>4.0999999999999996</v>
      </c>
      <c r="K755">
        <v>30469</v>
      </c>
      <c r="L755">
        <f t="shared" si="35"/>
        <v>124922.9</v>
      </c>
      <c r="M755" s="5" t="s">
        <v>6177</v>
      </c>
      <c r="N755" s="5" t="s">
        <v>6178</v>
      </c>
      <c r="O755" s="5" t="s">
        <v>6179</v>
      </c>
    </row>
    <row r="756" spans="1:15">
      <c r="A756" s="5" t="s">
        <v>6184</v>
      </c>
      <c r="B756" s="5" t="s">
        <v>6185</v>
      </c>
      <c r="C756" s="5" t="s">
        <v>13163</v>
      </c>
      <c r="D756">
        <v>449</v>
      </c>
      <c r="E756">
        <v>999</v>
      </c>
      <c r="F756" t="str">
        <f t="shared" si="33"/>
        <v>&gt; ₹500</v>
      </c>
      <c r="G756" s="4">
        <f t="shared" si="34"/>
        <v>9930060</v>
      </c>
      <c r="H756" t="str">
        <f>IF(Table2_3[[#This Row],[Discount Percentage]]&gt;=0.5, "Yes", "No")</f>
        <v>Yes</v>
      </c>
      <c r="I756">
        <v>0.55000000000000004</v>
      </c>
      <c r="J756">
        <v>4.4000000000000004</v>
      </c>
      <c r="K756">
        <v>9940</v>
      </c>
      <c r="L756">
        <f t="shared" si="35"/>
        <v>43736</v>
      </c>
      <c r="M756" s="5" t="s">
        <v>6188</v>
      </c>
      <c r="N756" s="5" t="s">
        <v>6189</v>
      </c>
      <c r="O756" s="5" t="s">
        <v>6190</v>
      </c>
    </row>
    <row r="757" spans="1:15">
      <c r="A757" s="5" t="s">
        <v>6195</v>
      </c>
      <c r="B757" s="5" t="s">
        <v>6196</v>
      </c>
      <c r="C757" s="5" t="s">
        <v>13164</v>
      </c>
      <c r="D757">
        <v>549</v>
      </c>
      <c r="E757">
        <v>999</v>
      </c>
      <c r="F757" t="str">
        <f t="shared" si="33"/>
        <v>&gt; ₹500</v>
      </c>
      <c r="G757" s="4">
        <f t="shared" si="34"/>
        <v>7750242</v>
      </c>
      <c r="H757" t="str">
        <f>IF(Table2_3[[#This Row],[Discount Percentage]]&gt;=0.5, "Yes", "No")</f>
        <v>No</v>
      </c>
      <c r="I757">
        <v>0.45</v>
      </c>
      <c r="J757">
        <v>4.3</v>
      </c>
      <c r="K757">
        <v>7758</v>
      </c>
      <c r="L757">
        <f t="shared" si="35"/>
        <v>33359.4</v>
      </c>
      <c r="M757" s="5" t="s">
        <v>6199</v>
      </c>
      <c r="N757" s="5" t="s">
        <v>6200</v>
      </c>
      <c r="O757" s="5" t="s">
        <v>6201</v>
      </c>
    </row>
    <row r="758" spans="1:15">
      <c r="A758" s="5" t="s">
        <v>6206</v>
      </c>
      <c r="B758" s="5" t="s">
        <v>6207</v>
      </c>
      <c r="C758" s="5" t="s">
        <v>13143</v>
      </c>
      <c r="D758">
        <v>1529</v>
      </c>
      <c r="E758">
        <v>2399</v>
      </c>
      <c r="F758" t="str">
        <f t="shared" si="33"/>
        <v>&gt; ₹500</v>
      </c>
      <c r="G758" s="4">
        <f t="shared" si="34"/>
        <v>164113191</v>
      </c>
      <c r="H758" t="str">
        <f>IF(Table2_3[[#This Row],[Discount Percentage]]&gt;=0.5, "Yes", "No")</f>
        <v>No</v>
      </c>
      <c r="I758">
        <v>0.36</v>
      </c>
      <c r="J758">
        <v>4.3</v>
      </c>
      <c r="K758">
        <v>68409</v>
      </c>
      <c r="L758">
        <f t="shared" si="35"/>
        <v>294158.7</v>
      </c>
      <c r="M758" s="5" t="s">
        <v>6209</v>
      </c>
      <c r="N758" s="5" t="s">
        <v>6210</v>
      </c>
      <c r="O758" s="5" t="s">
        <v>6211</v>
      </c>
    </row>
    <row r="759" spans="1:15">
      <c r="A759" s="5" t="s">
        <v>6216</v>
      </c>
      <c r="B759" s="5" t="s">
        <v>6217</v>
      </c>
      <c r="C759" s="5" t="s">
        <v>13165</v>
      </c>
      <c r="D759">
        <v>100</v>
      </c>
      <c r="E759">
        <v>100</v>
      </c>
      <c r="F759" t="str">
        <f t="shared" si="33"/>
        <v>&lt; ₹200</v>
      </c>
      <c r="G759" s="4">
        <f t="shared" si="34"/>
        <v>309500</v>
      </c>
      <c r="H759" t="str">
        <f>IF(Table2_3[[#This Row],[Discount Percentage]]&gt;=0.5, "Yes", "No")</f>
        <v>No</v>
      </c>
      <c r="I759">
        <v>0</v>
      </c>
      <c r="J759">
        <v>4.3</v>
      </c>
      <c r="K759">
        <v>3095</v>
      </c>
      <c r="L759">
        <f t="shared" si="35"/>
        <v>13308.5</v>
      </c>
      <c r="M759" s="5" t="s">
        <v>6220</v>
      </c>
      <c r="N759" s="5" t="s">
        <v>6221</v>
      </c>
      <c r="O759" s="5" t="s">
        <v>6222</v>
      </c>
    </row>
    <row r="760" spans="1:15">
      <c r="A760" s="5" t="s">
        <v>6227</v>
      </c>
      <c r="B760" s="5" t="s">
        <v>6228</v>
      </c>
      <c r="C760" s="5" t="s">
        <v>13122</v>
      </c>
      <c r="D760">
        <v>299</v>
      </c>
      <c r="E760">
        <v>1499</v>
      </c>
      <c r="F760" t="str">
        <f t="shared" si="33"/>
        <v>&gt; ₹500</v>
      </c>
      <c r="G760" s="4">
        <f t="shared" si="34"/>
        <v>1353597</v>
      </c>
      <c r="H760" t="str">
        <f>IF(Table2_3[[#This Row],[Discount Percentage]]&gt;=0.5, "Yes", "No")</f>
        <v>Yes</v>
      </c>
      <c r="I760">
        <v>0.8</v>
      </c>
      <c r="J760">
        <v>4.2</v>
      </c>
      <c r="K760">
        <v>903</v>
      </c>
      <c r="L760">
        <f t="shared" si="35"/>
        <v>3792.6000000000004</v>
      </c>
      <c r="M760" s="5" t="s">
        <v>6230</v>
      </c>
      <c r="N760" s="5" t="s">
        <v>6231</v>
      </c>
      <c r="O760" s="5" t="s">
        <v>6232</v>
      </c>
    </row>
    <row r="761" spans="1:15">
      <c r="A761" s="5" t="s">
        <v>6237</v>
      </c>
      <c r="B761" s="5" t="s">
        <v>6238</v>
      </c>
      <c r="C761" s="5" t="s">
        <v>13128</v>
      </c>
      <c r="D761">
        <v>1295</v>
      </c>
      <c r="E761">
        <v>1795</v>
      </c>
      <c r="F761" t="str">
        <f t="shared" si="33"/>
        <v>&gt; ₹500</v>
      </c>
      <c r="G761" s="4">
        <f t="shared" si="34"/>
        <v>46258945</v>
      </c>
      <c r="H761" t="str">
        <f>IF(Table2_3[[#This Row],[Discount Percentage]]&gt;=0.5, "Yes", "No")</f>
        <v>No</v>
      </c>
      <c r="I761">
        <v>0.28000000000000003</v>
      </c>
      <c r="J761">
        <v>4.0999999999999996</v>
      </c>
      <c r="K761">
        <v>25771</v>
      </c>
      <c r="L761">
        <f t="shared" si="35"/>
        <v>105661.09999999999</v>
      </c>
      <c r="M761" s="5" t="s">
        <v>6240</v>
      </c>
      <c r="N761" s="5" t="s">
        <v>6241</v>
      </c>
      <c r="O761" s="5" t="s">
        <v>6242</v>
      </c>
    </row>
    <row r="762" spans="1:15">
      <c r="A762" s="5" t="s">
        <v>6247</v>
      </c>
      <c r="B762" s="5" t="s">
        <v>6248</v>
      </c>
      <c r="C762" s="5" t="s">
        <v>13099</v>
      </c>
      <c r="D762">
        <v>699</v>
      </c>
      <c r="E762">
        <v>999</v>
      </c>
      <c r="F762" t="str">
        <f t="shared" si="33"/>
        <v>&gt; ₹500</v>
      </c>
      <c r="G762" s="4">
        <f t="shared" si="34"/>
        <v>272915811</v>
      </c>
      <c r="H762" t="str">
        <f>IF(Table2_3[[#This Row],[Discount Percentage]]&gt;=0.5, "Yes", "No")</f>
        <v>No</v>
      </c>
      <c r="I762">
        <v>0.3</v>
      </c>
      <c r="J762">
        <v>4.0999999999999996</v>
      </c>
      <c r="K762">
        <v>273189</v>
      </c>
      <c r="L762">
        <f t="shared" si="35"/>
        <v>1120074.8999999999</v>
      </c>
      <c r="M762" s="5" t="s">
        <v>6250</v>
      </c>
      <c r="N762" s="5" t="s">
        <v>6251</v>
      </c>
      <c r="O762" s="5" t="s">
        <v>6252</v>
      </c>
    </row>
    <row r="763" spans="1:15">
      <c r="A763" s="5" t="s">
        <v>6257</v>
      </c>
      <c r="B763" s="5" t="s">
        <v>6258</v>
      </c>
      <c r="C763" s="5" t="s">
        <v>13166</v>
      </c>
      <c r="D763">
        <v>252</v>
      </c>
      <c r="E763">
        <v>315</v>
      </c>
      <c r="F763" t="str">
        <f t="shared" si="33"/>
        <v>₹200–₹500</v>
      </c>
      <c r="G763" s="4">
        <f t="shared" si="34"/>
        <v>1192275</v>
      </c>
      <c r="H763" t="str">
        <f>IF(Table2_3[[#This Row],[Discount Percentage]]&gt;=0.5, "Yes", "No")</f>
        <v>No</v>
      </c>
      <c r="I763">
        <v>0.2</v>
      </c>
      <c r="J763">
        <v>4.5</v>
      </c>
      <c r="K763">
        <v>3785</v>
      </c>
      <c r="L763">
        <f t="shared" si="35"/>
        <v>17032.5</v>
      </c>
      <c r="M763" s="5" t="s">
        <v>6261</v>
      </c>
      <c r="N763" s="5" t="s">
        <v>6262</v>
      </c>
      <c r="O763" s="5" t="s">
        <v>6263</v>
      </c>
    </row>
    <row r="764" spans="1:15">
      <c r="A764" s="5" t="s">
        <v>6268</v>
      </c>
      <c r="B764" s="5" t="s">
        <v>6269</v>
      </c>
      <c r="C764" s="5" t="s">
        <v>13125</v>
      </c>
      <c r="D764">
        <v>190</v>
      </c>
      <c r="E764">
        <v>220</v>
      </c>
      <c r="F764" t="str">
        <f t="shared" si="33"/>
        <v>₹200–₹500</v>
      </c>
      <c r="G764" s="4">
        <f t="shared" si="34"/>
        <v>630520</v>
      </c>
      <c r="H764" t="str">
        <f>IF(Table2_3[[#This Row],[Discount Percentage]]&gt;=0.5, "Yes", "No")</f>
        <v>No</v>
      </c>
      <c r="I764">
        <v>0.14000000000000001</v>
      </c>
      <c r="J764">
        <v>4.4000000000000004</v>
      </c>
      <c r="K764">
        <v>2866</v>
      </c>
      <c r="L764">
        <f t="shared" si="35"/>
        <v>12610.400000000001</v>
      </c>
      <c r="M764" s="5" t="s">
        <v>6271</v>
      </c>
      <c r="N764" s="5" t="s">
        <v>6272</v>
      </c>
      <c r="O764" s="5" t="s">
        <v>6273</v>
      </c>
    </row>
    <row r="765" spans="1:15">
      <c r="A765" s="5" t="s">
        <v>6278</v>
      </c>
      <c r="B765" s="5" t="s">
        <v>6279</v>
      </c>
      <c r="C765" s="5" t="s">
        <v>13128</v>
      </c>
      <c r="D765">
        <v>1299</v>
      </c>
      <c r="E765">
        <v>1599</v>
      </c>
      <c r="F765" t="str">
        <f t="shared" si="33"/>
        <v>&gt; ₹500</v>
      </c>
      <c r="G765" s="4">
        <f t="shared" si="34"/>
        <v>43529577</v>
      </c>
      <c r="H765" t="str">
        <f>IF(Table2_3[[#This Row],[Discount Percentage]]&gt;=0.5, "Yes", "No")</f>
        <v>No</v>
      </c>
      <c r="I765">
        <v>0.19</v>
      </c>
      <c r="J765">
        <v>4.3</v>
      </c>
      <c r="K765">
        <v>27223</v>
      </c>
      <c r="L765">
        <f t="shared" si="35"/>
        <v>117058.9</v>
      </c>
      <c r="M765" s="5" t="s">
        <v>6281</v>
      </c>
      <c r="N765" s="5" t="s">
        <v>6282</v>
      </c>
      <c r="O765" s="5" t="s">
        <v>6283</v>
      </c>
    </row>
    <row r="766" spans="1:15">
      <c r="A766" s="5" t="s">
        <v>6288</v>
      </c>
      <c r="B766" s="5" t="s">
        <v>6289</v>
      </c>
      <c r="C766" s="5" t="s">
        <v>13118</v>
      </c>
      <c r="D766">
        <v>729</v>
      </c>
      <c r="E766">
        <v>1650</v>
      </c>
      <c r="F766" t="str">
        <f t="shared" si="33"/>
        <v>&gt; ₹500</v>
      </c>
      <c r="G766" s="4">
        <f t="shared" si="34"/>
        <v>135887400</v>
      </c>
      <c r="H766" t="str">
        <f>IF(Table2_3[[#This Row],[Discount Percentage]]&gt;=0.5, "Yes", "No")</f>
        <v>Yes</v>
      </c>
      <c r="I766">
        <v>0.56000000000000005</v>
      </c>
      <c r="J766">
        <v>4.3</v>
      </c>
      <c r="K766">
        <v>82356</v>
      </c>
      <c r="L766">
        <f t="shared" si="35"/>
        <v>354130.8</v>
      </c>
      <c r="M766" s="5" t="s">
        <v>6291</v>
      </c>
      <c r="N766" s="5" t="s">
        <v>6292</v>
      </c>
      <c r="O766" s="5" t="s">
        <v>6293</v>
      </c>
    </row>
    <row r="767" spans="1:15">
      <c r="A767" s="5" t="s">
        <v>6298</v>
      </c>
      <c r="B767" s="5" t="s">
        <v>6299</v>
      </c>
      <c r="C767" s="5" t="s">
        <v>13167</v>
      </c>
      <c r="D767">
        <v>480</v>
      </c>
      <c r="E767">
        <v>600</v>
      </c>
      <c r="F767" t="str">
        <f t="shared" si="33"/>
        <v>&gt; ₹500</v>
      </c>
      <c r="G767" s="4">
        <f t="shared" si="34"/>
        <v>3431400</v>
      </c>
      <c r="H767" t="str">
        <f>IF(Table2_3[[#This Row],[Discount Percentage]]&gt;=0.5, "Yes", "No")</f>
        <v>No</v>
      </c>
      <c r="I767">
        <v>0.2</v>
      </c>
      <c r="J767">
        <v>4.3</v>
      </c>
      <c r="K767">
        <v>5719</v>
      </c>
      <c r="L767">
        <f t="shared" si="35"/>
        <v>24591.7</v>
      </c>
      <c r="M767" s="5" t="s">
        <v>6302</v>
      </c>
      <c r="N767" s="5" t="s">
        <v>6303</v>
      </c>
      <c r="O767" s="5" t="s">
        <v>6304</v>
      </c>
    </row>
    <row r="768" spans="1:15">
      <c r="A768" s="5" t="s">
        <v>4108</v>
      </c>
      <c r="B768" s="5" t="s">
        <v>4109</v>
      </c>
      <c r="C768" s="5" t="s">
        <v>13094</v>
      </c>
      <c r="D768">
        <v>1799</v>
      </c>
      <c r="E768">
        <v>6990</v>
      </c>
      <c r="F768" t="str">
        <f t="shared" si="33"/>
        <v>&gt; ₹500</v>
      </c>
      <c r="G768" s="4">
        <f t="shared" si="34"/>
        <v>187891200</v>
      </c>
      <c r="H768" t="str">
        <f>IF(Table2_3[[#This Row],[Discount Percentage]]&gt;=0.5, "Yes", "No")</f>
        <v>Yes</v>
      </c>
      <c r="I768">
        <v>0.74</v>
      </c>
      <c r="J768">
        <v>4</v>
      </c>
      <c r="K768">
        <v>26880</v>
      </c>
      <c r="L768">
        <f t="shared" si="35"/>
        <v>107520</v>
      </c>
      <c r="M768" s="5" t="s">
        <v>4111</v>
      </c>
      <c r="N768" s="5" t="s">
        <v>4112</v>
      </c>
      <c r="O768" s="5" t="s">
        <v>4113</v>
      </c>
    </row>
    <row r="769" spans="1:15">
      <c r="A769" s="5" t="s">
        <v>6312</v>
      </c>
      <c r="B769" s="5" t="s">
        <v>6313</v>
      </c>
      <c r="C769" s="5" t="s">
        <v>13121</v>
      </c>
      <c r="D769">
        <v>999</v>
      </c>
      <c r="E769">
        <v>2499</v>
      </c>
      <c r="F769" t="str">
        <f t="shared" si="33"/>
        <v>&gt; ₹500</v>
      </c>
      <c r="G769" s="4">
        <f t="shared" si="34"/>
        <v>4223310</v>
      </c>
      <c r="H769" t="str">
        <f>IF(Table2_3[[#This Row],[Discount Percentage]]&gt;=0.5, "Yes", "No")</f>
        <v>Yes</v>
      </c>
      <c r="I769">
        <v>0.6</v>
      </c>
      <c r="J769">
        <v>4.3</v>
      </c>
      <c r="K769">
        <v>1690</v>
      </c>
      <c r="L769">
        <f t="shared" si="35"/>
        <v>7267</v>
      </c>
      <c r="M769" s="5" t="s">
        <v>6315</v>
      </c>
      <c r="N769" s="5" t="s">
        <v>6316</v>
      </c>
      <c r="O769" s="5" t="s">
        <v>6317</v>
      </c>
    </row>
    <row r="770" spans="1:15">
      <c r="A770" s="5" t="s">
        <v>258</v>
      </c>
      <c r="B770" s="5" t="s">
        <v>259</v>
      </c>
      <c r="C770" s="5" t="s">
        <v>13075</v>
      </c>
      <c r="D770">
        <v>299</v>
      </c>
      <c r="E770">
        <v>399</v>
      </c>
      <c r="F770" t="str">
        <f t="shared" ref="F770:F833" si="36">IF(E770&lt;200, "&lt; ₹200", IF(E770&lt;=500, "₹200–₹500", "&gt; ₹500"))</f>
        <v>₹200–₹500</v>
      </c>
      <c r="G770" s="4">
        <f t="shared" ref="G770:G833" si="37">E770 * K770</f>
        <v>1103634</v>
      </c>
      <c r="H770" t="str">
        <f>IF(Table2_3[[#This Row],[Discount Percentage]]&gt;=0.5, "Yes", "No")</f>
        <v>No</v>
      </c>
      <c r="I770">
        <v>0.25</v>
      </c>
      <c r="J770">
        <v>4</v>
      </c>
      <c r="K770">
        <v>2766</v>
      </c>
      <c r="L770">
        <f t="shared" ref="L770:L833" si="38">J770 * K770</f>
        <v>11064</v>
      </c>
      <c r="M770" s="5" t="s">
        <v>261</v>
      </c>
      <c r="N770" s="5" t="s">
        <v>262</v>
      </c>
      <c r="O770" s="5" t="s">
        <v>263</v>
      </c>
    </row>
    <row r="771" spans="1:15">
      <c r="A771" s="5" t="s">
        <v>6324</v>
      </c>
      <c r="B771" s="5" t="s">
        <v>6325</v>
      </c>
      <c r="C771" s="5" t="s">
        <v>13168</v>
      </c>
      <c r="D771">
        <v>238</v>
      </c>
      <c r="E771">
        <v>699</v>
      </c>
      <c r="F771" t="str">
        <f t="shared" si="36"/>
        <v>&gt; ₹500</v>
      </c>
      <c r="G771" s="4">
        <f t="shared" si="37"/>
        <v>5852028</v>
      </c>
      <c r="H771" t="str">
        <f>IF(Table2_3[[#This Row],[Discount Percentage]]&gt;=0.5, "Yes", "No")</f>
        <v>Yes</v>
      </c>
      <c r="I771">
        <v>0.66</v>
      </c>
      <c r="J771">
        <v>4.4000000000000004</v>
      </c>
      <c r="K771">
        <v>8372</v>
      </c>
      <c r="L771">
        <f t="shared" si="38"/>
        <v>36836.800000000003</v>
      </c>
      <c r="M771" s="5" t="s">
        <v>6328</v>
      </c>
      <c r="N771" s="5" t="s">
        <v>6329</v>
      </c>
      <c r="O771" s="5" t="s">
        <v>6330</v>
      </c>
    </row>
    <row r="772" spans="1:15">
      <c r="A772" s="5" t="s">
        <v>6335</v>
      </c>
      <c r="B772" s="5" t="s">
        <v>6336</v>
      </c>
      <c r="C772" s="5" t="s">
        <v>13128</v>
      </c>
      <c r="D772">
        <v>1349</v>
      </c>
      <c r="E772">
        <v>2198</v>
      </c>
      <c r="F772" t="str">
        <f t="shared" si="36"/>
        <v>&gt; ₹500</v>
      </c>
      <c r="G772" s="4">
        <f t="shared" si="37"/>
        <v>15634374</v>
      </c>
      <c r="H772" t="str">
        <f>IF(Table2_3[[#This Row],[Discount Percentage]]&gt;=0.5, "Yes", "No")</f>
        <v>No</v>
      </c>
      <c r="I772">
        <v>0.39</v>
      </c>
      <c r="J772">
        <v>4</v>
      </c>
      <c r="K772">
        <v>7113</v>
      </c>
      <c r="L772">
        <f t="shared" si="38"/>
        <v>28452</v>
      </c>
      <c r="M772" s="5" t="s">
        <v>6338</v>
      </c>
      <c r="N772" s="5" t="s">
        <v>6339</v>
      </c>
      <c r="O772" s="5" t="s">
        <v>6340</v>
      </c>
    </row>
    <row r="773" spans="1:15">
      <c r="A773" s="5" t="s">
        <v>278</v>
      </c>
      <c r="B773" s="5" t="s">
        <v>279</v>
      </c>
      <c r="C773" s="5" t="s">
        <v>13075</v>
      </c>
      <c r="D773">
        <v>299</v>
      </c>
      <c r="E773">
        <v>999</v>
      </c>
      <c r="F773" t="str">
        <f t="shared" si="36"/>
        <v>&gt; ₹500</v>
      </c>
      <c r="G773" s="4">
        <f t="shared" si="37"/>
        <v>20829150</v>
      </c>
      <c r="H773" t="str">
        <f>IF(Table2_3[[#This Row],[Discount Percentage]]&gt;=0.5, "Yes", "No")</f>
        <v>Yes</v>
      </c>
      <c r="I773">
        <v>0.7</v>
      </c>
      <c r="J773">
        <v>4.3</v>
      </c>
      <c r="K773">
        <v>20850</v>
      </c>
      <c r="L773">
        <f t="shared" si="38"/>
        <v>89655</v>
      </c>
      <c r="M773" s="5" t="s">
        <v>281</v>
      </c>
      <c r="N773" s="5" t="s">
        <v>282</v>
      </c>
      <c r="O773" s="5" t="s">
        <v>283</v>
      </c>
    </row>
    <row r="774" spans="1:15">
      <c r="A774" s="5" t="s">
        <v>6346</v>
      </c>
      <c r="B774" s="5" t="s">
        <v>6347</v>
      </c>
      <c r="C774" s="5" t="s">
        <v>13161</v>
      </c>
      <c r="D774">
        <v>199</v>
      </c>
      <c r="E774">
        <v>499</v>
      </c>
      <c r="F774" t="str">
        <f t="shared" si="36"/>
        <v>₹200–₹500</v>
      </c>
      <c r="G774" s="4">
        <f t="shared" si="37"/>
        <v>1399196</v>
      </c>
      <c r="H774" t="str">
        <f>IF(Table2_3[[#This Row],[Discount Percentage]]&gt;=0.5, "Yes", "No")</f>
        <v>Yes</v>
      </c>
      <c r="I774">
        <v>0.6</v>
      </c>
      <c r="J774">
        <v>3.3</v>
      </c>
      <c r="K774">
        <v>2804</v>
      </c>
      <c r="L774">
        <f t="shared" si="38"/>
        <v>9253.1999999999989</v>
      </c>
      <c r="M774" s="5" t="s">
        <v>6349</v>
      </c>
      <c r="N774" s="5" t="s">
        <v>6350</v>
      </c>
      <c r="O774" s="5" t="s">
        <v>6351</v>
      </c>
    </row>
    <row r="775" spans="1:15">
      <c r="A775" s="5" t="s">
        <v>6356</v>
      </c>
      <c r="B775" s="5" t="s">
        <v>6357</v>
      </c>
      <c r="C775" s="5" t="s">
        <v>13099</v>
      </c>
      <c r="D775">
        <v>1999</v>
      </c>
      <c r="E775">
        <v>9999</v>
      </c>
      <c r="F775" t="str">
        <f t="shared" si="36"/>
        <v>&gt; ₹500</v>
      </c>
      <c r="G775" s="4">
        <f t="shared" si="37"/>
        <v>19858014</v>
      </c>
      <c r="H775" t="str">
        <f>IF(Table2_3[[#This Row],[Discount Percentage]]&gt;=0.5, "Yes", "No")</f>
        <v>Yes</v>
      </c>
      <c r="I775">
        <v>0.8</v>
      </c>
      <c r="J775">
        <v>3.7</v>
      </c>
      <c r="K775">
        <v>1986</v>
      </c>
      <c r="L775">
        <f t="shared" si="38"/>
        <v>7348.2000000000007</v>
      </c>
      <c r="M775" s="5" t="s">
        <v>6358</v>
      </c>
      <c r="N775" s="5" t="s">
        <v>6359</v>
      </c>
      <c r="O775" s="5" t="s">
        <v>6360</v>
      </c>
    </row>
    <row r="776" spans="1:15">
      <c r="A776" s="5" t="s">
        <v>6365</v>
      </c>
      <c r="B776" s="5" t="s">
        <v>6366</v>
      </c>
      <c r="C776" s="5" t="s">
        <v>13106</v>
      </c>
      <c r="D776">
        <v>99</v>
      </c>
      <c r="E776">
        <v>499</v>
      </c>
      <c r="F776" t="str">
        <f t="shared" si="36"/>
        <v>₹200–₹500</v>
      </c>
      <c r="G776" s="4">
        <f t="shared" si="37"/>
        <v>1223049</v>
      </c>
      <c r="H776" t="str">
        <f>IF(Table2_3[[#This Row],[Discount Percentage]]&gt;=0.5, "Yes", "No")</f>
        <v>Yes</v>
      </c>
      <c r="I776">
        <v>0.8</v>
      </c>
      <c r="J776">
        <v>4.0999999999999996</v>
      </c>
      <c r="K776">
        <v>2451</v>
      </c>
      <c r="L776">
        <f t="shared" si="38"/>
        <v>10049.099999999999</v>
      </c>
      <c r="M776" s="5" t="s">
        <v>6367</v>
      </c>
      <c r="N776" s="5" t="s">
        <v>6368</v>
      </c>
      <c r="O776" s="5" t="s">
        <v>6369</v>
      </c>
    </row>
    <row r="777" spans="1:15">
      <c r="A777" s="5" t="s">
        <v>6374</v>
      </c>
      <c r="B777" s="5" t="s">
        <v>6375</v>
      </c>
      <c r="C777" s="5" t="s">
        <v>13119</v>
      </c>
      <c r="D777">
        <v>499</v>
      </c>
      <c r="E777">
        <v>1000</v>
      </c>
      <c r="F777" t="str">
        <f t="shared" si="36"/>
        <v>&gt; ₹500</v>
      </c>
      <c r="G777" s="4">
        <f t="shared" si="37"/>
        <v>23000</v>
      </c>
      <c r="H777" t="str">
        <f>IF(Table2_3[[#This Row],[Discount Percentage]]&gt;=0.5, "Yes", "No")</f>
        <v>Yes</v>
      </c>
      <c r="I777">
        <v>0.5</v>
      </c>
      <c r="J777">
        <v>5</v>
      </c>
      <c r="K777">
        <v>23</v>
      </c>
      <c r="L777">
        <f t="shared" si="38"/>
        <v>115</v>
      </c>
      <c r="M777" s="5" t="s">
        <v>6377</v>
      </c>
      <c r="N777" s="5" t="s">
        <v>6378</v>
      </c>
      <c r="O777" s="5" t="s">
        <v>6379</v>
      </c>
    </row>
    <row r="778" spans="1:15">
      <c r="A778" s="5" t="s">
        <v>6384</v>
      </c>
      <c r="B778" s="5" t="s">
        <v>6385</v>
      </c>
      <c r="C778" s="5" t="s">
        <v>13169</v>
      </c>
      <c r="D778">
        <v>1792</v>
      </c>
      <c r="E778">
        <v>3500</v>
      </c>
      <c r="F778" t="str">
        <f t="shared" si="36"/>
        <v>&gt; ₹500</v>
      </c>
      <c r="G778" s="4">
        <f t="shared" si="37"/>
        <v>91679000</v>
      </c>
      <c r="H778" t="str">
        <f>IF(Table2_3[[#This Row],[Discount Percentage]]&gt;=0.5, "Yes", "No")</f>
        <v>No</v>
      </c>
      <c r="I778">
        <v>0.49</v>
      </c>
      <c r="J778">
        <v>4.5</v>
      </c>
      <c r="K778">
        <v>26194</v>
      </c>
      <c r="L778">
        <f t="shared" si="38"/>
        <v>117873</v>
      </c>
      <c r="M778" s="5" t="s">
        <v>6388</v>
      </c>
      <c r="N778" s="5" t="s">
        <v>6389</v>
      </c>
      <c r="O778" s="5" t="s">
        <v>6390</v>
      </c>
    </row>
    <row r="779" spans="1:15">
      <c r="A779" s="5" t="s">
        <v>6395</v>
      </c>
      <c r="B779" s="5" t="s">
        <v>6396</v>
      </c>
      <c r="C779" s="5" t="s">
        <v>13170</v>
      </c>
      <c r="D779">
        <v>3299</v>
      </c>
      <c r="E779">
        <v>4100</v>
      </c>
      <c r="F779" t="str">
        <f t="shared" si="36"/>
        <v>&gt; ₹500</v>
      </c>
      <c r="G779" s="4">
        <f t="shared" si="37"/>
        <v>64710300</v>
      </c>
      <c r="H779" t="str">
        <f>IF(Table2_3[[#This Row],[Discount Percentage]]&gt;=0.5, "Yes", "No")</f>
        <v>No</v>
      </c>
      <c r="I779">
        <v>0.2</v>
      </c>
      <c r="J779">
        <v>3.9</v>
      </c>
      <c r="K779">
        <v>15783</v>
      </c>
      <c r="L779">
        <f t="shared" si="38"/>
        <v>61553.7</v>
      </c>
      <c r="M779" s="5" t="s">
        <v>6399</v>
      </c>
      <c r="N779" s="5" t="s">
        <v>6400</v>
      </c>
      <c r="O779" s="5" t="s">
        <v>6401</v>
      </c>
    </row>
    <row r="780" spans="1:15">
      <c r="A780" s="5" t="s">
        <v>6406</v>
      </c>
      <c r="B780" s="5" t="s">
        <v>6407</v>
      </c>
      <c r="C780" s="5" t="s">
        <v>13166</v>
      </c>
      <c r="D780">
        <v>125</v>
      </c>
      <c r="E780">
        <v>180</v>
      </c>
      <c r="F780" t="str">
        <f t="shared" si="36"/>
        <v>&lt; ₹200</v>
      </c>
      <c r="G780" s="4">
        <f t="shared" si="37"/>
        <v>1449540</v>
      </c>
      <c r="H780" t="str">
        <f>IF(Table2_3[[#This Row],[Discount Percentage]]&gt;=0.5, "Yes", "No")</f>
        <v>No</v>
      </c>
      <c r="I780">
        <v>0.31</v>
      </c>
      <c r="J780">
        <v>4.4000000000000004</v>
      </c>
      <c r="K780">
        <v>8053</v>
      </c>
      <c r="L780">
        <f t="shared" si="38"/>
        <v>35433.200000000004</v>
      </c>
      <c r="M780" s="5" t="s">
        <v>6409</v>
      </c>
      <c r="N780" s="5" t="s">
        <v>6410</v>
      </c>
      <c r="O780" s="5" t="s">
        <v>6411</v>
      </c>
    </row>
    <row r="781" spans="1:15">
      <c r="A781" s="5" t="s">
        <v>6416</v>
      </c>
      <c r="B781" s="5" t="s">
        <v>6417</v>
      </c>
      <c r="C781" s="5" t="s">
        <v>13119</v>
      </c>
      <c r="D781">
        <v>399</v>
      </c>
      <c r="E781">
        <v>1190</v>
      </c>
      <c r="F781" t="str">
        <f t="shared" si="36"/>
        <v>&gt; ₹500</v>
      </c>
      <c r="G781" s="4">
        <f t="shared" si="37"/>
        <v>3342710</v>
      </c>
      <c r="H781" t="str">
        <f>IF(Table2_3[[#This Row],[Discount Percentage]]&gt;=0.5, "Yes", "No")</f>
        <v>Yes</v>
      </c>
      <c r="I781">
        <v>0.66</v>
      </c>
      <c r="J781">
        <v>4.0999999999999996</v>
      </c>
      <c r="K781">
        <v>2809</v>
      </c>
      <c r="L781">
        <f t="shared" si="38"/>
        <v>11516.9</v>
      </c>
      <c r="M781" s="5" t="s">
        <v>6419</v>
      </c>
      <c r="N781" s="5" t="s">
        <v>6420</v>
      </c>
      <c r="O781" s="5" t="s">
        <v>6421</v>
      </c>
    </row>
    <row r="782" spans="1:15">
      <c r="A782" s="5" t="s">
        <v>6426</v>
      </c>
      <c r="B782" s="5" t="s">
        <v>6427</v>
      </c>
      <c r="C782" s="5" t="s">
        <v>13099</v>
      </c>
      <c r="D782">
        <v>1199</v>
      </c>
      <c r="E782">
        <v>7999</v>
      </c>
      <c r="F782" t="str">
        <f t="shared" si="36"/>
        <v>&gt; ₹500</v>
      </c>
      <c r="G782" s="4">
        <f t="shared" si="37"/>
        <v>207254090</v>
      </c>
      <c r="H782" t="str">
        <f>IF(Table2_3[[#This Row],[Discount Percentage]]&gt;=0.5, "Yes", "No")</f>
        <v>Yes</v>
      </c>
      <c r="I782">
        <v>0.85</v>
      </c>
      <c r="J782">
        <v>3.6</v>
      </c>
      <c r="K782">
        <v>25910</v>
      </c>
      <c r="L782">
        <f t="shared" si="38"/>
        <v>93276</v>
      </c>
      <c r="M782" s="5" t="s">
        <v>6429</v>
      </c>
      <c r="N782" s="5" t="s">
        <v>6430</v>
      </c>
      <c r="O782" s="5" t="s">
        <v>6431</v>
      </c>
    </row>
    <row r="783" spans="1:15">
      <c r="A783" s="5" t="s">
        <v>6436</v>
      </c>
      <c r="B783" s="5" t="s">
        <v>6437</v>
      </c>
      <c r="C783" s="5" t="s">
        <v>13120</v>
      </c>
      <c r="D783">
        <v>235</v>
      </c>
      <c r="E783">
        <v>1599</v>
      </c>
      <c r="F783" t="str">
        <f t="shared" si="36"/>
        <v>&gt; ₹500</v>
      </c>
      <c r="G783" s="4">
        <f t="shared" si="37"/>
        <v>1875627</v>
      </c>
      <c r="H783" t="str">
        <f>IF(Table2_3[[#This Row],[Discount Percentage]]&gt;=0.5, "Yes", "No")</f>
        <v>Yes</v>
      </c>
      <c r="I783">
        <v>0.85</v>
      </c>
      <c r="J783">
        <v>3.8</v>
      </c>
      <c r="K783">
        <v>1173</v>
      </c>
      <c r="L783">
        <f t="shared" si="38"/>
        <v>4457.3999999999996</v>
      </c>
      <c r="M783" s="5" t="s">
        <v>6439</v>
      </c>
      <c r="N783" s="5" t="s">
        <v>6440</v>
      </c>
      <c r="O783" s="5" t="s">
        <v>6441</v>
      </c>
    </row>
    <row r="784" spans="1:15">
      <c r="A784" s="5" t="s">
        <v>6446</v>
      </c>
      <c r="B784" s="5" t="s">
        <v>6447</v>
      </c>
      <c r="C784" s="5" t="s">
        <v>13121</v>
      </c>
      <c r="D784">
        <v>549</v>
      </c>
      <c r="E784">
        <v>1999</v>
      </c>
      <c r="F784" t="str">
        <f t="shared" si="36"/>
        <v>&gt; ₹500</v>
      </c>
      <c r="G784" s="4">
        <f t="shared" si="37"/>
        <v>12837578</v>
      </c>
      <c r="H784" t="str">
        <f>IF(Table2_3[[#This Row],[Discount Percentage]]&gt;=0.5, "Yes", "No")</f>
        <v>Yes</v>
      </c>
      <c r="I784">
        <v>0.73</v>
      </c>
      <c r="J784">
        <v>3.6</v>
      </c>
      <c r="K784">
        <v>6422</v>
      </c>
      <c r="L784">
        <f t="shared" si="38"/>
        <v>23119.200000000001</v>
      </c>
      <c r="M784" s="5" t="s">
        <v>6449</v>
      </c>
      <c r="N784" s="5" t="s">
        <v>6450</v>
      </c>
      <c r="O784" s="5" t="s">
        <v>6451</v>
      </c>
    </row>
    <row r="785" spans="1:15">
      <c r="A785" s="5" t="s">
        <v>6456</v>
      </c>
      <c r="B785" s="5" t="s">
        <v>6457</v>
      </c>
      <c r="C785" s="5" t="s">
        <v>13154</v>
      </c>
      <c r="D785">
        <v>89</v>
      </c>
      <c r="E785">
        <v>99</v>
      </c>
      <c r="F785" t="str">
        <f t="shared" si="36"/>
        <v>&lt; ₹200</v>
      </c>
      <c r="G785" s="4">
        <f t="shared" si="37"/>
        <v>23859</v>
      </c>
      <c r="H785" t="str">
        <f>IF(Table2_3[[#This Row],[Discount Percentage]]&gt;=0.5, "Yes", "No")</f>
        <v>No</v>
      </c>
      <c r="I785">
        <v>0.1</v>
      </c>
      <c r="J785">
        <v>4.2</v>
      </c>
      <c r="K785">
        <v>241</v>
      </c>
      <c r="L785">
        <f t="shared" si="38"/>
        <v>1012.2</v>
      </c>
      <c r="M785" s="5" t="s">
        <v>6459</v>
      </c>
      <c r="N785" s="5" t="s">
        <v>6460</v>
      </c>
      <c r="O785" s="5" t="s">
        <v>6461</v>
      </c>
    </row>
    <row r="786" spans="1:15">
      <c r="A786" s="5" t="s">
        <v>268</v>
      </c>
      <c r="B786" s="5" t="s">
        <v>269</v>
      </c>
      <c r="C786" s="5" t="s">
        <v>13075</v>
      </c>
      <c r="D786">
        <v>970</v>
      </c>
      <c r="E786">
        <v>1999</v>
      </c>
      <c r="F786" t="str">
        <f t="shared" si="36"/>
        <v>&gt; ₹500</v>
      </c>
      <c r="G786" s="4">
        <f t="shared" si="37"/>
        <v>367816</v>
      </c>
      <c r="H786" t="str">
        <f>IF(Table2_3[[#This Row],[Discount Percentage]]&gt;=0.5, "Yes", "No")</f>
        <v>Yes</v>
      </c>
      <c r="I786">
        <v>0.51</v>
      </c>
      <c r="J786">
        <v>4.4000000000000004</v>
      </c>
      <c r="K786">
        <v>184</v>
      </c>
      <c r="L786">
        <f t="shared" si="38"/>
        <v>809.6</v>
      </c>
      <c r="M786" s="5" t="s">
        <v>271</v>
      </c>
      <c r="N786" s="5" t="s">
        <v>272</v>
      </c>
      <c r="O786" s="5" t="s">
        <v>273</v>
      </c>
    </row>
    <row r="787" spans="1:15">
      <c r="A787" s="5" t="s">
        <v>6468</v>
      </c>
      <c r="B787" s="5" t="s">
        <v>6469</v>
      </c>
      <c r="C787" s="5" t="s">
        <v>13099</v>
      </c>
      <c r="D787">
        <v>1299</v>
      </c>
      <c r="E787">
        <v>2999</v>
      </c>
      <c r="F787" t="str">
        <f t="shared" si="36"/>
        <v>&gt; ₹500</v>
      </c>
      <c r="G787" s="4">
        <f t="shared" si="37"/>
        <v>43872371</v>
      </c>
      <c r="H787" t="str">
        <f>IF(Table2_3[[#This Row],[Discount Percentage]]&gt;=0.5, "Yes", "No")</f>
        <v>Yes</v>
      </c>
      <c r="I787">
        <v>0.56999999999999995</v>
      </c>
      <c r="J787">
        <v>3.8</v>
      </c>
      <c r="K787">
        <v>14629</v>
      </c>
      <c r="L787">
        <f t="shared" si="38"/>
        <v>55590.2</v>
      </c>
      <c r="M787" s="5" t="s">
        <v>6471</v>
      </c>
      <c r="N787" s="5" t="s">
        <v>6472</v>
      </c>
      <c r="O787" s="5" t="s">
        <v>6473</v>
      </c>
    </row>
    <row r="788" spans="1:15">
      <c r="A788" s="5" t="s">
        <v>6478</v>
      </c>
      <c r="B788" s="5" t="s">
        <v>6479</v>
      </c>
      <c r="C788" s="5" t="s">
        <v>13139</v>
      </c>
      <c r="D788">
        <v>230</v>
      </c>
      <c r="E788">
        <v>999</v>
      </c>
      <c r="F788" t="str">
        <f t="shared" si="36"/>
        <v>&gt; ₹500</v>
      </c>
      <c r="G788" s="4">
        <f t="shared" si="37"/>
        <v>1526472</v>
      </c>
      <c r="H788" t="str">
        <f>IF(Table2_3[[#This Row],[Discount Percentage]]&gt;=0.5, "Yes", "No")</f>
        <v>Yes</v>
      </c>
      <c r="I788">
        <v>0.77</v>
      </c>
      <c r="J788">
        <v>4.2</v>
      </c>
      <c r="K788">
        <v>1528</v>
      </c>
      <c r="L788">
        <f t="shared" si="38"/>
        <v>6417.6</v>
      </c>
      <c r="M788" s="5" t="s">
        <v>6481</v>
      </c>
      <c r="N788" s="5" t="s">
        <v>6482</v>
      </c>
      <c r="O788" s="5" t="s">
        <v>6483</v>
      </c>
    </row>
    <row r="789" spans="1:15">
      <c r="A789" s="5" t="s">
        <v>6488</v>
      </c>
      <c r="B789" s="5" t="s">
        <v>6489</v>
      </c>
      <c r="C789" s="5" t="s">
        <v>13171</v>
      </c>
      <c r="D789">
        <v>119</v>
      </c>
      <c r="E789">
        <v>499</v>
      </c>
      <c r="F789" t="str">
        <f t="shared" si="36"/>
        <v>₹200–₹500</v>
      </c>
      <c r="G789" s="4">
        <f t="shared" si="37"/>
        <v>7500968</v>
      </c>
      <c r="H789" t="str">
        <f>IF(Table2_3[[#This Row],[Discount Percentage]]&gt;=0.5, "Yes", "No")</f>
        <v>Yes</v>
      </c>
      <c r="I789">
        <v>0.76</v>
      </c>
      <c r="J789">
        <v>4.3</v>
      </c>
      <c r="K789">
        <v>15032</v>
      </c>
      <c r="L789">
        <f t="shared" si="38"/>
        <v>64637.599999999999</v>
      </c>
      <c r="M789" s="5" t="s">
        <v>6492</v>
      </c>
      <c r="N789" s="5" t="s">
        <v>6493</v>
      </c>
      <c r="O789" s="5" t="s">
        <v>6494</v>
      </c>
    </row>
    <row r="790" spans="1:15">
      <c r="A790" s="5" t="s">
        <v>6499</v>
      </c>
      <c r="B790" s="5" t="s">
        <v>6500</v>
      </c>
      <c r="C790" s="5" t="s">
        <v>13172</v>
      </c>
      <c r="D790">
        <v>449</v>
      </c>
      <c r="E790">
        <v>800</v>
      </c>
      <c r="F790" t="str">
        <f t="shared" si="36"/>
        <v>&gt; ₹500</v>
      </c>
      <c r="G790" s="4">
        <f t="shared" si="37"/>
        <v>55668000</v>
      </c>
      <c r="H790" t="str">
        <f>IF(Table2_3[[#This Row],[Discount Percentage]]&gt;=0.5, "Yes", "No")</f>
        <v>No</v>
      </c>
      <c r="I790">
        <v>0.44</v>
      </c>
      <c r="J790">
        <v>4.4000000000000004</v>
      </c>
      <c r="K790">
        <v>69585</v>
      </c>
      <c r="L790">
        <f t="shared" si="38"/>
        <v>306174</v>
      </c>
      <c r="M790" s="5" t="s">
        <v>6503</v>
      </c>
      <c r="N790" s="5" t="s">
        <v>6504</v>
      </c>
      <c r="O790" s="5" t="s">
        <v>6505</v>
      </c>
    </row>
    <row r="791" spans="1:15">
      <c r="A791" s="5" t="s">
        <v>6510</v>
      </c>
      <c r="B791" s="5" t="s">
        <v>6511</v>
      </c>
      <c r="C791" s="5" t="s">
        <v>13173</v>
      </c>
      <c r="D791">
        <v>1699</v>
      </c>
      <c r="E791">
        <v>3495</v>
      </c>
      <c r="F791" t="str">
        <f t="shared" si="36"/>
        <v>&gt; ₹500</v>
      </c>
      <c r="G791" s="4">
        <f t="shared" si="37"/>
        <v>50226645</v>
      </c>
      <c r="H791" t="str">
        <f>IF(Table2_3[[#This Row],[Discount Percentage]]&gt;=0.5, "Yes", "No")</f>
        <v>Yes</v>
      </c>
      <c r="I791">
        <v>0.51</v>
      </c>
      <c r="J791">
        <v>4.0999999999999996</v>
      </c>
      <c r="K791">
        <v>14371</v>
      </c>
      <c r="L791">
        <f t="shared" si="38"/>
        <v>58921.099999999991</v>
      </c>
      <c r="M791" s="5" t="s">
        <v>6514</v>
      </c>
      <c r="N791" s="5" t="s">
        <v>6515</v>
      </c>
      <c r="O791" s="5" t="s">
        <v>6516</v>
      </c>
    </row>
    <row r="792" spans="1:15">
      <c r="A792" s="5" t="s">
        <v>6521</v>
      </c>
      <c r="B792" s="5" t="s">
        <v>6522</v>
      </c>
      <c r="C792" s="5" t="s">
        <v>13166</v>
      </c>
      <c r="D792">
        <v>561</v>
      </c>
      <c r="E792">
        <v>720</v>
      </c>
      <c r="F792" t="str">
        <f t="shared" si="36"/>
        <v>&gt; ₹500</v>
      </c>
      <c r="G792" s="4">
        <f t="shared" si="37"/>
        <v>2291040</v>
      </c>
      <c r="H792" t="str">
        <f>IF(Table2_3[[#This Row],[Discount Percentage]]&gt;=0.5, "Yes", "No")</f>
        <v>No</v>
      </c>
      <c r="I792">
        <v>0.22</v>
      </c>
      <c r="J792">
        <v>4.4000000000000004</v>
      </c>
      <c r="K792">
        <v>3182</v>
      </c>
      <c r="L792">
        <f t="shared" si="38"/>
        <v>14000.800000000001</v>
      </c>
      <c r="M792" s="5" t="s">
        <v>6524</v>
      </c>
      <c r="N792" s="5" t="s">
        <v>6525</v>
      </c>
      <c r="O792" s="5" t="s">
        <v>6526</v>
      </c>
    </row>
    <row r="793" spans="1:15">
      <c r="A793" s="5" t="s">
        <v>6531</v>
      </c>
      <c r="B793" s="5" t="s">
        <v>6532</v>
      </c>
      <c r="C793" s="5" t="s">
        <v>13119</v>
      </c>
      <c r="D793">
        <v>289</v>
      </c>
      <c r="E793">
        <v>590</v>
      </c>
      <c r="F793" t="str">
        <f t="shared" si="36"/>
        <v>&gt; ₹500</v>
      </c>
      <c r="G793" s="4">
        <f t="shared" si="37"/>
        <v>15272740</v>
      </c>
      <c r="H793" t="str">
        <f>IF(Table2_3[[#This Row],[Discount Percentage]]&gt;=0.5, "Yes", "No")</f>
        <v>Yes</v>
      </c>
      <c r="I793">
        <v>0.51</v>
      </c>
      <c r="J793">
        <v>4.4000000000000004</v>
      </c>
      <c r="K793">
        <v>25886</v>
      </c>
      <c r="L793">
        <f t="shared" si="38"/>
        <v>113898.40000000001</v>
      </c>
      <c r="M793" s="5" t="s">
        <v>6534</v>
      </c>
      <c r="N793" s="5" t="s">
        <v>6535</v>
      </c>
      <c r="O793" s="5" t="s">
        <v>6536</v>
      </c>
    </row>
    <row r="794" spans="1:15">
      <c r="A794" s="5" t="s">
        <v>6541</v>
      </c>
      <c r="B794" s="5" t="s">
        <v>6542</v>
      </c>
      <c r="C794" s="5" t="s">
        <v>13122</v>
      </c>
      <c r="D794">
        <v>599</v>
      </c>
      <c r="E794">
        <v>1999</v>
      </c>
      <c r="F794" t="str">
        <f t="shared" si="36"/>
        <v>&gt; ₹500</v>
      </c>
      <c r="G794" s="4">
        <f t="shared" si="37"/>
        <v>9467264</v>
      </c>
      <c r="H794" t="str">
        <f>IF(Table2_3[[#This Row],[Discount Percentage]]&gt;=0.5, "Yes", "No")</f>
        <v>Yes</v>
      </c>
      <c r="I794">
        <v>0.7</v>
      </c>
      <c r="J794">
        <v>4.4000000000000004</v>
      </c>
      <c r="K794">
        <v>4736</v>
      </c>
      <c r="L794">
        <f t="shared" si="38"/>
        <v>20838.400000000001</v>
      </c>
      <c r="M794" s="5" t="s">
        <v>6544</v>
      </c>
      <c r="N794" s="5" t="s">
        <v>6545</v>
      </c>
      <c r="O794" s="5" t="s">
        <v>6546</v>
      </c>
    </row>
    <row r="795" spans="1:15">
      <c r="A795" s="5" t="s">
        <v>6551</v>
      </c>
      <c r="B795" s="5" t="s">
        <v>6552</v>
      </c>
      <c r="C795" s="5" t="s">
        <v>13129</v>
      </c>
      <c r="D795">
        <v>5599</v>
      </c>
      <c r="E795">
        <v>7350</v>
      </c>
      <c r="F795" t="str">
        <f t="shared" si="36"/>
        <v>&gt; ₹500</v>
      </c>
      <c r="G795" s="4">
        <f t="shared" si="37"/>
        <v>536586750</v>
      </c>
      <c r="H795" t="str">
        <f>IF(Table2_3[[#This Row],[Discount Percentage]]&gt;=0.5, "Yes", "No")</f>
        <v>No</v>
      </c>
      <c r="I795">
        <v>0.24</v>
      </c>
      <c r="J795">
        <v>4.4000000000000004</v>
      </c>
      <c r="K795">
        <v>73005</v>
      </c>
      <c r="L795">
        <f t="shared" si="38"/>
        <v>321222</v>
      </c>
      <c r="M795" s="5" t="s">
        <v>6554</v>
      </c>
      <c r="N795" s="5" t="s">
        <v>6555</v>
      </c>
      <c r="O795" s="5" t="s">
        <v>6556</v>
      </c>
    </row>
    <row r="796" spans="1:15">
      <c r="A796" s="5" t="s">
        <v>6561</v>
      </c>
      <c r="B796" s="5" t="s">
        <v>6562</v>
      </c>
      <c r="C796" s="5" t="s">
        <v>13174</v>
      </c>
      <c r="D796">
        <v>1990</v>
      </c>
      <c r="E796">
        <v>2595</v>
      </c>
      <c r="F796" t="str">
        <f t="shared" si="36"/>
        <v>&gt; ₹500</v>
      </c>
      <c r="G796" s="4">
        <f t="shared" si="37"/>
        <v>52932810</v>
      </c>
      <c r="H796" t="str">
        <f>IF(Table2_3[[#This Row],[Discount Percentage]]&gt;=0.5, "Yes", "No")</f>
        <v>No</v>
      </c>
      <c r="I796">
        <v>0.23</v>
      </c>
      <c r="J796">
        <v>4.3</v>
      </c>
      <c r="K796">
        <v>20398</v>
      </c>
      <c r="L796">
        <f t="shared" si="38"/>
        <v>87711.4</v>
      </c>
      <c r="M796" s="5" t="s">
        <v>6565</v>
      </c>
      <c r="N796" s="5" t="s">
        <v>6566</v>
      </c>
      <c r="O796" s="5" t="s">
        <v>6567</v>
      </c>
    </row>
    <row r="797" spans="1:15">
      <c r="A797" s="5" t="s">
        <v>6571</v>
      </c>
      <c r="B797" s="5" t="s">
        <v>6572</v>
      </c>
      <c r="C797" s="5" t="s">
        <v>13160</v>
      </c>
      <c r="D797">
        <v>499</v>
      </c>
      <c r="E797">
        <v>799</v>
      </c>
      <c r="F797" t="str">
        <f t="shared" si="36"/>
        <v>&gt; ₹500</v>
      </c>
      <c r="G797" s="4">
        <f t="shared" si="37"/>
        <v>1697875</v>
      </c>
      <c r="H797" t="str">
        <f>IF(Table2_3[[#This Row],[Discount Percentage]]&gt;=0.5, "Yes", "No")</f>
        <v>No</v>
      </c>
      <c r="I797">
        <v>0.38</v>
      </c>
      <c r="J797">
        <v>4.3</v>
      </c>
      <c r="K797">
        <v>2125</v>
      </c>
      <c r="L797">
        <f t="shared" si="38"/>
        <v>9137.5</v>
      </c>
      <c r="M797" s="5" t="s">
        <v>6574</v>
      </c>
      <c r="N797" s="5" t="s">
        <v>6575</v>
      </c>
      <c r="O797" s="5" t="s">
        <v>6576</v>
      </c>
    </row>
    <row r="798" spans="1:15">
      <c r="A798" s="5" t="s">
        <v>6581</v>
      </c>
      <c r="B798" s="5" t="s">
        <v>6582</v>
      </c>
      <c r="C798" s="5" t="s">
        <v>13163</v>
      </c>
      <c r="D798">
        <v>449</v>
      </c>
      <c r="E798">
        <v>999</v>
      </c>
      <c r="F798" t="str">
        <f t="shared" si="36"/>
        <v>&gt; ₹500</v>
      </c>
      <c r="G798" s="4">
        <f t="shared" si="37"/>
        <v>11318670</v>
      </c>
      <c r="H798" t="str">
        <f>IF(Table2_3[[#This Row],[Discount Percentage]]&gt;=0.5, "Yes", "No")</f>
        <v>Yes</v>
      </c>
      <c r="I798">
        <v>0.55000000000000004</v>
      </c>
      <c r="J798">
        <v>4.3</v>
      </c>
      <c r="K798">
        <v>11330</v>
      </c>
      <c r="L798">
        <f t="shared" si="38"/>
        <v>48719</v>
      </c>
      <c r="M798" s="5" t="s">
        <v>6584</v>
      </c>
      <c r="N798" s="5" t="s">
        <v>6585</v>
      </c>
      <c r="O798" s="5" t="s">
        <v>6586</v>
      </c>
    </row>
    <row r="799" spans="1:15">
      <c r="A799" s="5" t="s">
        <v>6590</v>
      </c>
      <c r="B799" s="5" t="s">
        <v>6591</v>
      </c>
      <c r="C799" s="5" t="s">
        <v>13175</v>
      </c>
      <c r="D799">
        <v>999</v>
      </c>
      <c r="E799">
        <v>1999</v>
      </c>
      <c r="F799" t="str">
        <f t="shared" si="36"/>
        <v>&gt; ₹500</v>
      </c>
      <c r="G799" s="4">
        <f t="shared" si="37"/>
        <v>54854559</v>
      </c>
      <c r="H799" t="str">
        <f>IF(Table2_3[[#This Row],[Discount Percentage]]&gt;=0.5, "Yes", "No")</f>
        <v>Yes</v>
      </c>
      <c r="I799">
        <v>0.5</v>
      </c>
      <c r="J799">
        <v>4.2</v>
      </c>
      <c r="K799">
        <v>27441</v>
      </c>
      <c r="L799">
        <f t="shared" si="38"/>
        <v>115252.20000000001</v>
      </c>
      <c r="M799" s="5" t="s">
        <v>6594</v>
      </c>
      <c r="N799" s="5" t="s">
        <v>6595</v>
      </c>
      <c r="O799" s="5" t="s">
        <v>6596</v>
      </c>
    </row>
    <row r="800" spans="1:15">
      <c r="A800" s="5" t="s">
        <v>6601</v>
      </c>
      <c r="B800" s="5" t="s">
        <v>6602</v>
      </c>
      <c r="C800" s="5" t="s">
        <v>13115</v>
      </c>
      <c r="D800">
        <v>69</v>
      </c>
      <c r="E800">
        <v>299</v>
      </c>
      <c r="F800" t="str">
        <f t="shared" si="36"/>
        <v>₹200–₹500</v>
      </c>
      <c r="G800" s="4">
        <f t="shared" si="37"/>
        <v>76245</v>
      </c>
      <c r="H800" t="str">
        <f>IF(Table2_3[[#This Row],[Discount Percentage]]&gt;=0.5, "Yes", "No")</f>
        <v>Yes</v>
      </c>
      <c r="I800">
        <v>0.77</v>
      </c>
      <c r="J800">
        <v>4.3</v>
      </c>
      <c r="K800">
        <v>255</v>
      </c>
      <c r="L800">
        <f t="shared" si="38"/>
        <v>1096.5</v>
      </c>
      <c r="M800" s="5" t="s">
        <v>6604</v>
      </c>
      <c r="N800" s="5" t="s">
        <v>6605</v>
      </c>
      <c r="O800" s="5" t="s">
        <v>6606</v>
      </c>
    </row>
    <row r="801" spans="1:15">
      <c r="A801" s="5" t="s">
        <v>6611</v>
      </c>
      <c r="B801" s="5" t="s">
        <v>6612</v>
      </c>
      <c r="C801" s="5" t="s">
        <v>13119</v>
      </c>
      <c r="D801">
        <v>899</v>
      </c>
      <c r="E801">
        <v>1499</v>
      </c>
      <c r="F801" t="str">
        <f t="shared" si="36"/>
        <v>&gt; ₹500</v>
      </c>
      <c r="G801" s="4">
        <f t="shared" si="37"/>
        <v>34737826</v>
      </c>
      <c r="H801" t="str">
        <f>IF(Table2_3[[#This Row],[Discount Percentage]]&gt;=0.5, "Yes", "No")</f>
        <v>No</v>
      </c>
      <c r="I801">
        <v>0.4</v>
      </c>
      <c r="J801">
        <v>4.2</v>
      </c>
      <c r="K801">
        <v>23174</v>
      </c>
      <c r="L801">
        <f t="shared" si="38"/>
        <v>97330.8</v>
      </c>
      <c r="M801" s="5" t="s">
        <v>6614</v>
      </c>
      <c r="N801" s="5" t="s">
        <v>6615</v>
      </c>
      <c r="O801" s="5" t="s">
        <v>6616</v>
      </c>
    </row>
    <row r="802" spans="1:15">
      <c r="A802" s="5" t="s">
        <v>6621</v>
      </c>
      <c r="B802" s="5" t="s">
        <v>6622</v>
      </c>
      <c r="C802" s="5" t="s">
        <v>13124</v>
      </c>
      <c r="D802">
        <v>478</v>
      </c>
      <c r="E802">
        <v>699</v>
      </c>
      <c r="F802" t="str">
        <f t="shared" si="36"/>
        <v>&gt; ₹500</v>
      </c>
      <c r="G802" s="4">
        <f t="shared" si="37"/>
        <v>14132382</v>
      </c>
      <c r="H802" t="str">
        <f>IF(Table2_3[[#This Row],[Discount Percentage]]&gt;=0.5, "Yes", "No")</f>
        <v>No</v>
      </c>
      <c r="I802">
        <v>0.32</v>
      </c>
      <c r="J802">
        <v>3.8</v>
      </c>
      <c r="K802">
        <v>20218</v>
      </c>
      <c r="L802">
        <f t="shared" si="38"/>
        <v>76828.399999999994</v>
      </c>
      <c r="M802" s="5" t="s">
        <v>6624</v>
      </c>
      <c r="N802" s="5" t="s">
        <v>6625</v>
      </c>
      <c r="O802" s="5" t="s">
        <v>6626</v>
      </c>
    </row>
    <row r="803" spans="1:15">
      <c r="A803" s="5" t="s">
        <v>6631</v>
      </c>
      <c r="B803" s="5" t="s">
        <v>6632</v>
      </c>
      <c r="C803" s="5" t="s">
        <v>13176</v>
      </c>
      <c r="D803">
        <v>1399</v>
      </c>
      <c r="E803">
        <v>2490</v>
      </c>
      <c r="F803" t="str">
        <f t="shared" si="36"/>
        <v>&gt; ₹500</v>
      </c>
      <c r="G803" s="4">
        <f t="shared" si="37"/>
        <v>27574260</v>
      </c>
      <c r="H803" t="str">
        <f>IF(Table2_3[[#This Row],[Discount Percentage]]&gt;=0.5, "Yes", "No")</f>
        <v>No</v>
      </c>
      <c r="I803">
        <v>0.44</v>
      </c>
      <c r="J803">
        <v>4.3</v>
      </c>
      <c r="K803">
        <v>11074</v>
      </c>
      <c r="L803">
        <f t="shared" si="38"/>
        <v>47618.2</v>
      </c>
      <c r="M803" s="5" t="s">
        <v>6635</v>
      </c>
      <c r="N803" s="5" t="s">
        <v>6636</v>
      </c>
      <c r="O803" s="5" t="s">
        <v>6637</v>
      </c>
    </row>
    <row r="804" spans="1:15">
      <c r="A804" s="5" t="s">
        <v>288</v>
      </c>
      <c r="B804" s="5" t="s">
        <v>289</v>
      </c>
      <c r="C804" s="5" t="s">
        <v>13075</v>
      </c>
      <c r="D804">
        <v>199</v>
      </c>
      <c r="E804">
        <v>750</v>
      </c>
      <c r="F804" t="str">
        <f t="shared" si="36"/>
        <v>&gt; ₹500</v>
      </c>
      <c r="G804" s="4">
        <f t="shared" si="37"/>
        <v>56232000</v>
      </c>
      <c r="H804" t="str">
        <f>IF(Table2_3[[#This Row],[Discount Percentage]]&gt;=0.5, "Yes", "No")</f>
        <v>Yes</v>
      </c>
      <c r="I804">
        <v>0.73</v>
      </c>
      <c r="J804">
        <v>4.5</v>
      </c>
      <c r="K804">
        <v>74976</v>
      </c>
      <c r="L804">
        <f t="shared" si="38"/>
        <v>337392</v>
      </c>
      <c r="M804" s="5" t="s">
        <v>291</v>
      </c>
      <c r="N804" s="5" t="s">
        <v>292</v>
      </c>
      <c r="O804" s="5" t="s">
        <v>293</v>
      </c>
    </row>
    <row r="805" spans="1:15">
      <c r="A805" s="5" t="s">
        <v>6644</v>
      </c>
      <c r="B805" s="5" t="s">
        <v>6645</v>
      </c>
      <c r="C805" s="5" t="s">
        <v>13177</v>
      </c>
      <c r="D805">
        <v>149</v>
      </c>
      <c r="E805">
        <v>499</v>
      </c>
      <c r="F805" t="str">
        <f t="shared" si="36"/>
        <v>₹200–₹500</v>
      </c>
      <c r="G805" s="4">
        <f t="shared" si="37"/>
        <v>12777893</v>
      </c>
      <c r="H805" t="str">
        <f>IF(Table2_3[[#This Row],[Discount Percentage]]&gt;=0.5, "Yes", "No")</f>
        <v>Yes</v>
      </c>
      <c r="I805">
        <v>0.7</v>
      </c>
      <c r="J805">
        <v>4.0999999999999996</v>
      </c>
      <c r="K805">
        <v>25607</v>
      </c>
      <c r="L805">
        <f t="shared" si="38"/>
        <v>104988.7</v>
      </c>
      <c r="M805" s="5" t="s">
        <v>6648</v>
      </c>
      <c r="N805" s="5" t="s">
        <v>6649</v>
      </c>
      <c r="O805" s="5" t="s">
        <v>6650</v>
      </c>
    </row>
    <row r="806" spans="1:15">
      <c r="A806" s="5" t="s">
        <v>6655</v>
      </c>
      <c r="B806" s="5" t="s">
        <v>6656</v>
      </c>
      <c r="C806" s="5" t="s">
        <v>13145</v>
      </c>
      <c r="D806">
        <v>1799</v>
      </c>
      <c r="E806">
        <v>4990</v>
      </c>
      <c r="F806" t="str">
        <f t="shared" si="36"/>
        <v>&gt; ₹500</v>
      </c>
      <c r="G806" s="4">
        <f t="shared" si="37"/>
        <v>205717740</v>
      </c>
      <c r="H806" t="str">
        <f>IF(Table2_3[[#This Row],[Discount Percentage]]&gt;=0.5, "Yes", "No")</f>
        <v>Yes</v>
      </c>
      <c r="I806">
        <v>0.64</v>
      </c>
      <c r="J806">
        <v>4.2</v>
      </c>
      <c r="K806">
        <v>41226</v>
      </c>
      <c r="L806">
        <f t="shared" si="38"/>
        <v>173149.2</v>
      </c>
      <c r="M806" s="5" t="s">
        <v>6658</v>
      </c>
      <c r="N806" s="5" t="s">
        <v>6659</v>
      </c>
      <c r="O806" s="5" t="s">
        <v>6660</v>
      </c>
    </row>
    <row r="807" spans="1:15">
      <c r="A807" s="5" t="s">
        <v>6665</v>
      </c>
      <c r="B807" s="5" t="s">
        <v>6666</v>
      </c>
      <c r="C807" s="5" t="s">
        <v>13178</v>
      </c>
      <c r="D807">
        <v>425</v>
      </c>
      <c r="E807">
        <v>999</v>
      </c>
      <c r="F807" t="str">
        <f t="shared" si="36"/>
        <v>&gt; ₹500</v>
      </c>
      <c r="G807" s="4">
        <f t="shared" si="37"/>
        <v>2578419</v>
      </c>
      <c r="H807" t="str">
        <f>IF(Table2_3[[#This Row],[Discount Percentage]]&gt;=0.5, "Yes", "No")</f>
        <v>Yes</v>
      </c>
      <c r="I807">
        <v>0.56999999999999995</v>
      </c>
      <c r="J807">
        <v>4</v>
      </c>
      <c r="K807">
        <v>2581</v>
      </c>
      <c r="L807">
        <f t="shared" si="38"/>
        <v>10324</v>
      </c>
      <c r="M807" s="5" t="s">
        <v>6669</v>
      </c>
      <c r="N807" s="5" t="s">
        <v>6670</v>
      </c>
      <c r="O807" s="5" t="s">
        <v>6671</v>
      </c>
    </row>
    <row r="808" spans="1:15">
      <c r="A808" s="5" t="s">
        <v>6676</v>
      </c>
      <c r="B808" s="5" t="s">
        <v>6677</v>
      </c>
      <c r="C808" s="5" t="s">
        <v>13162</v>
      </c>
      <c r="D808">
        <v>999</v>
      </c>
      <c r="E808">
        <v>2490</v>
      </c>
      <c r="F808" t="str">
        <f t="shared" si="36"/>
        <v>&gt; ₹500</v>
      </c>
      <c r="G808" s="4">
        <f t="shared" si="37"/>
        <v>45644190</v>
      </c>
      <c r="H808" t="str">
        <f>IF(Table2_3[[#This Row],[Discount Percentage]]&gt;=0.5, "Yes", "No")</f>
        <v>Yes</v>
      </c>
      <c r="I808">
        <v>0.6</v>
      </c>
      <c r="J808">
        <v>4.0999999999999996</v>
      </c>
      <c r="K808">
        <v>18331</v>
      </c>
      <c r="L808">
        <f t="shared" si="38"/>
        <v>75157.099999999991</v>
      </c>
      <c r="M808" s="5" t="s">
        <v>6679</v>
      </c>
      <c r="N808" s="5" t="s">
        <v>6680</v>
      </c>
      <c r="O808" s="5" t="s">
        <v>6681</v>
      </c>
    </row>
    <row r="809" spans="1:15">
      <c r="A809" s="5" t="s">
        <v>6686</v>
      </c>
      <c r="B809" s="5" t="s">
        <v>6687</v>
      </c>
      <c r="C809" s="5" t="s">
        <v>13120</v>
      </c>
      <c r="D809">
        <v>378</v>
      </c>
      <c r="E809">
        <v>999</v>
      </c>
      <c r="F809" t="str">
        <f t="shared" si="36"/>
        <v>&gt; ₹500</v>
      </c>
      <c r="G809" s="4">
        <f t="shared" si="37"/>
        <v>1777221</v>
      </c>
      <c r="H809" t="str">
        <f>IF(Table2_3[[#This Row],[Discount Percentage]]&gt;=0.5, "Yes", "No")</f>
        <v>Yes</v>
      </c>
      <c r="I809">
        <v>0.62</v>
      </c>
      <c r="J809">
        <v>4.0999999999999996</v>
      </c>
      <c r="K809">
        <v>1779</v>
      </c>
      <c r="L809">
        <f t="shared" si="38"/>
        <v>7293.9</v>
      </c>
      <c r="M809" s="5" t="s">
        <v>6689</v>
      </c>
      <c r="N809" s="5" t="s">
        <v>6690</v>
      </c>
      <c r="O809" s="5" t="s">
        <v>6691</v>
      </c>
    </row>
    <row r="810" spans="1:15">
      <c r="A810" s="5" t="s">
        <v>6696</v>
      </c>
      <c r="B810" s="5" t="s">
        <v>6697</v>
      </c>
      <c r="C810" s="5" t="s">
        <v>13179</v>
      </c>
      <c r="D810">
        <v>99</v>
      </c>
      <c r="E810">
        <v>99</v>
      </c>
      <c r="F810" t="str">
        <f t="shared" si="36"/>
        <v>&lt; ₹200</v>
      </c>
      <c r="G810" s="4">
        <f t="shared" si="37"/>
        <v>38412</v>
      </c>
      <c r="H810" t="str">
        <f>IF(Table2_3[[#This Row],[Discount Percentage]]&gt;=0.5, "Yes", "No")</f>
        <v>No</v>
      </c>
      <c r="I810">
        <v>0</v>
      </c>
      <c r="J810">
        <v>4.3</v>
      </c>
      <c r="K810">
        <v>388</v>
      </c>
      <c r="L810">
        <f t="shared" si="38"/>
        <v>1668.3999999999999</v>
      </c>
      <c r="M810" s="5" t="s">
        <v>6700</v>
      </c>
      <c r="N810" s="5" t="s">
        <v>6701</v>
      </c>
      <c r="O810" s="5" t="s">
        <v>6702</v>
      </c>
    </row>
    <row r="811" spans="1:15">
      <c r="A811" s="5" t="s">
        <v>6707</v>
      </c>
      <c r="B811" s="5" t="s">
        <v>6708</v>
      </c>
      <c r="C811" s="5" t="s">
        <v>13143</v>
      </c>
      <c r="D811">
        <v>1499</v>
      </c>
      <c r="E811">
        <v>2999</v>
      </c>
      <c r="F811" t="str">
        <f t="shared" si="36"/>
        <v>&gt; ₹500</v>
      </c>
      <c r="G811" s="4">
        <f t="shared" si="37"/>
        <v>25959344</v>
      </c>
      <c r="H811" t="str">
        <f>IF(Table2_3[[#This Row],[Discount Percentage]]&gt;=0.5, "Yes", "No")</f>
        <v>Yes</v>
      </c>
      <c r="I811">
        <v>0.5</v>
      </c>
      <c r="J811">
        <v>4.5</v>
      </c>
      <c r="K811">
        <v>8656</v>
      </c>
      <c r="L811">
        <f t="shared" si="38"/>
        <v>38952</v>
      </c>
      <c r="M811" s="5" t="s">
        <v>6710</v>
      </c>
      <c r="N811" s="5" t="s">
        <v>6711</v>
      </c>
      <c r="O811" s="5" t="s">
        <v>6712</v>
      </c>
    </row>
    <row r="812" spans="1:15">
      <c r="A812" s="5" t="s">
        <v>6717</v>
      </c>
      <c r="B812" s="5" t="s">
        <v>6718</v>
      </c>
      <c r="C812" s="5" t="s">
        <v>13180</v>
      </c>
      <c r="D812">
        <v>1815</v>
      </c>
      <c r="E812">
        <v>3100</v>
      </c>
      <c r="F812" t="str">
        <f t="shared" si="36"/>
        <v>&gt; ₹500</v>
      </c>
      <c r="G812" s="4">
        <f t="shared" si="37"/>
        <v>288067500</v>
      </c>
      <c r="H812" t="str">
        <f>IF(Table2_3[[#This Row],[Discount Percentage]]&gt;=0.5, "Yes", "No")</f>
        <v>No</v>
      </c>
      <c r="I812">
        <v>0.41</v>
      </c>
      <c r="J812">
        <v>4.5</v>
      </c>
      <c r="K812">
        <v>92925</v>
      </c>
      <c r="L812">
        <f t="shared" si="38"/>
        <v>418162.5</v>
      </c>
      <c r="M812" s="5" t="s">
        <v>6721</v>
      </c>
      <c r="N812" s="5" t="s">
        <v>6722</v>
      </c>
      <c r="O812" s="5" t="s">
        <v>6723</v>
      </c>
    </row>
    <row r="813" spans="1:15">
      <c r="A813" s="5" t="s">
        <v>6728</v>
      </c>
      <c r="B813" s="5" t="s">
        <v>6729</v>
      </c>
      <c r="C813" s="5" t="s">
        <v>13166</v>
      </c>
      <c r="D813">
        <v>67</v>
      </c>
      <c r="E813">
        <v>75</v>
      </c>
      <c r="F813" t="str">
        <f t="shared" si="36"/>
        <v>&lt; ₹200</v>
      </c>
      <c r="G813" s="4">
        <f t="shared" si="37"/>
        <v>95175</v>
      </c>
      <c r="H813" t="str">
        <f>IF(Table2_3[[#This Row],[Discount Percentage]]&gt;=0.5, "Yes", "No")</f>
        <v>No</v>
      </c>
      <c r="I813">
        <v>0.11</v>
      </c>
      <c r="J813">
        <v>4.0999999999999996</v>
      </c>
      <c r="K813">
        <v>1269</v>
      </c>
      <c r="L813">
        <f t="shared" si="38"/>
        <v>5202.8999999999996</v>
      </c>
      <c r="M813" s="5" t="s">
        <v>6731</v>
      </c>
      <c r="N813" s="5" t="s">
        <v>6732</v>
      </c>
      <c r="O813" s="5" t="s">
        <v>6733</v>
      </c>
    </row>
    <row r="814" spans="1:15">
      <c r="A814" s="5" t="s">
        <v>6738</v>
      </c>
      <c r="B814" s="5" t="s">
        <v>6739</v>
      </c>
      <c r="C814" s="5" t="s">
        <v>13121</v>
      </c>
      <c r="D814">
        <v>1889</v>
      </c>
      <c r="E814">
        <v>2699</v>
      </c>
      <c r="F814" t="str">
        <f t="shared" si="36"/>
        <v>&gt; ₹500</v>
      </c>
      <c r="G814" s="4">
        <f t="shared" si="37"/>
        <v>46946406</v>
      </c>
      <c r="H814" t="str">
        <f>IF(Table2_3[[#This Row],[Discount Percentage]]&gt;=0.5, "Yes", "No")</f>
        <v>No</v>
      </c>
      <c r="I814">
        <v>0.3</v>
      </c>
      <c r="J814">
        <v>4.3</v>
      </c>
      <c r="K814">
        <v>17394</v>
      </c>
      <c r="L814">
        <f t="shared" si="38"/>
        <v>74794.2</v>
      </c>
      <c r="M814" s="5" t="s">
        <v>6741</v>
      </c>
      <c r="N814" s="5" t="s">
        <v>6742</v>
      </c>
      <c r="O814" s="5" t="s">
        <v>6743</v>
      </c>
    </row>
    <row r="815" spans="1:15">
      <c r="A815" s="5" t="s">
        <v>6748</v>
      </c>
      <c r="B815" s="5" t="s">
        <v>6749</v>
      </c>
      <c r="C815" s="5" t="s">
        <v>13099</v>
      </c>
      <c r="D815">
        <v>499</v>
      </c>
      <c r="E815">
        <v>1499</v>
      </c>
      <c r="F815" t="str">
        <f t="shared" si="36"/>
        <v>&gt; ₹500</v>
      </c>
      <c r="G815" s="4">
        <f t="shared" si="37"/>
        <v>13744331</v>
      </c>
      <c r="H815" t="str">
        <f>IF(Table2_3[[#This Row],[Discount Percentage]]&gt;=0.5, "Yes", "No")</f>
        <v>Yes</v>
      </c>
      <c r="I815">
        <v>0.67</v>
      </c>
      <c r="J815">
        <v>3.6</v>
      </c>
      <c r="K815">
        <v>9169</v>
      </c>
      <c r="L815">
        <f t="shared" si="38"/>
        <v>33008.400000000001</v>
      </c>
      <c r="M815" s="5" t="s">
        <v>6751</v>
      </c>
      <c r="N815" s="5" t="s">
        <v>6752</v>
      </c>
      <c r="O815" s="5" t="s">
        <v>6753</v>
      </c>
    </row>
    <row r="816" spans="1:15">
      <c r="A816" s="5" t="s">
        <v>6758</v>
      </c>
      <c r="B816" s="5" t="s">
        <v>6759</v>
      </c>
      <c r="C816" s="5" t="s">
        <v>13139</v>
      </c>
      <c r="D816">
        <v>499</v>
      </c>
      <c r="E816">
        <v>999</v>
      </c>
      <c r="F816" t="str">
        <f t="shared" si="36"/>
        <v>&gt; ₹500</v>
      </c>
      <c r="G816" s="4">
        <f t="shared" si="37"/>
        <v>1028970</v>
      </c>
      <c r="H816" t="str">
        <f>IF(Table2_3[[#This Row],[Discount Percentage]]&gt;=0.5, "Yes", "No")</f>
        <v>Yes</v>
      </c>
      <c r="I816">
        <v>0.5</v>
      </c>
      <c r="J816">
        <v>4.4000000000000004</v>
      </c>
      <c r="K816">
        <v>1030</v>
      </c>
      <c r="L816">
        <f t="shared" si="38"/>
        <v>4532</v>
      </c>
      <c r="M816" s="5" t="s">
        <v>6761</v>
      </c>
      <c r="N816" s="5" t="s">
        <v>6762</v>
      </c>
      <c r="O816" s="5" t="s">
        <v>6763</v>
      </c>
    </row>
    <row r="817" spans="1:15">
      <c r="A817" s="5" t="s">
        <v>6768</v>
      </c>
      <c r="B817" s="5" t="s">
        <v>6769</v>
      </c>
      <c r="C817" s="5" t="s">
        <v>13129</v>
      </c>
      <c r="D817">
        <v>5799</v>
      </c>
      <c r="E817">
        <v>7999</v>
      </c>
      <c r="F817" t="str">
        <f t="shared" si="36"/>
        <v>&gt; ₹500</v>
      </c>
      <c r="G817" s="4">
        <f t="shared" si="37"/>
        <v>402133727</v>
      </c>
      <c r="H817" t="str">
        <f>IF(Table2_3[[#This Row],[Discount Percentage]]&gt;=0.5, "Yes", "No")</f>
        <v>No</v>
      </c>
      <c r="I817">
        <v>0.28000000000000003</v>
      </c>
      <c r="J817">
        <v>4.5</v>
      </c>
      <c r="K817">
        <v>50273</v>
      </c>
      <c r="L817">
        <f t="shared" si="38"/>
        <v>226228.5</v>
      </c>
      <c r="M817" s="5" t="s">
        <v>6771</v>
      </c>
      <c r="N817" s="5" t="s">
        <v>6772</v>
      </c>
      <c r="O817" s="5" t="s">
        <v>6773</v>
      </c>
    </row>
    <row r="818" spans="1:15">
      <c r="A818" s="5" t="s">
        <v>6778</v>
      </c>
      <c r="B818" s="5" t="s">
        <v>6779</v>
      </c>
      <c r="C818" s="5" t="s">
        <v>13181</v>
      </c>
      <c r="D818">
        <v>499</v>
      </c>
      <c r="E818">
        <v>799</v>
      </c>
      <c r="F818" t="str">
        <f t="shared" si="36"/>
        <v>&gt; ₹500</v>
      </c>
      <c r="G818" s="4">
        <f t="shared" si="37"/>
        <v>5386858</v>
      </c>
      <c r="H818" t="str">
        <f>IF(Table2_3[[#This Row],[Discount Percentage]]&gt;=0.5, "Yes", "No")</f>
        <v>No</v>
      </c>
      <c r="I818">
        <v>0.38</v>
      </c>
      <c r="J818">
        <v>3.9</v>
      </c>
      <c r="K818">
        <v>6742</v>
      </c>
      <c r="L818">
        <f t="shared" si="38"/>
        <v>26293.8</v>
      </c>
      <c r="M818" s="5" t="s">
        <v>6782</v>
      </c>
      <c r="N818" s="5" t="s">
        <v>6783</v>
      </c>
      <c r="O818" s="5" t="s">
        <v>6784</v>
      </c>
    </row>
    <row r="819" spans="1:15">
      <c r="A819" s="5" t="s">
        <v>6789</v>
      </c>
      <c r="B819" s="5" t="s">
        <v>6790</v>
      </c>
      <c r="C819" s="5" t="s">
        <v>13120</v>
      </c>
      <c r="D819">
        <v>249</v>
      </c>
      <c r="E819">
        <v>600</v>
      </c>
      <c r="F819" t="str">
        <f t="shared" si="36"/>
        <v>&gt; ₹500</v>
      </c>
      <c r="G819" s="4">
        <f t="shared" si="37"/>
        <v>724800</v>
      </c>
      <c r="H819" t="str">
        <f>IF(Table2_3[[#This Row],[Discount Percentage]]&gt;=0.5, "Yes", "No")</f>
        <v>Yes</v>
      </c>
      <c r="I819">
        <v>0.59</v>
      </c>
      <c r="J819">
        <v>4</v>
      </c>
      <c r="K819">
        <v>1208</v>
      </c>
      <c r="L819">
        <f t="shared" si="38"/>
        <v>4832</v>
      </c>
      <c r="M819" s="5" t="s">
        <v>6792</v>
      </c>
      <c r="N819" s="5" t="s">
        <v>6793</v>
      </c>
      <c r="O819" s="5" t="s">
        <v>6794</v>
      </c>
    </row>
    <row r="820" spans="1:15">
      <c r="A820" s="5" t="s">
        <v>298</v>
      </c>
      <c r="B820" s="5" t="s">
        <v>299</v>
      </c>
      <c r="C820" s="5" t="s">
        <v>13075</v>
      </c>
      <c r="D820">
        <v>179</v>
      </c>
      <c r="E820">
        <v>499</v>
      </c>
      <c r="F820" t="str">
        <f t="shared" si="36"/>
        <v>₹200–₹500</v>
      </c>
      <c r="G820" s="4">
        <f t="shared" si="37"/>
        <v>964567</v>
      </c>
      <c r="H820" t="str">
        <f>IF(Table2_3[[#This Row],[Discount Percentage]]&gt;=0.5, "Yes", "No")</f>
        <v>Yes</v>
      </c>
      <c r="I820">
        <v>0.64</v>
      </c>
      <c r="J820">
        <v>4</v>
      </c>
      <c r="K820">
        <v>1933</v>
      </c>
      <c r="L820">
        <f t="shared" si="38"/>
        <v>7732</v>
      </c>
      <c r="M820" s="5" t="s">
        <v>301</v>
      </c>
      <c r="N820" s="5" t="s">
        <v>302</v>
      </c>
      <c r="O820" s="5" t="s">
        <v>303</v>
      </c>
    </row>
    <row r="821" spans="1:15">
      <c r="A821" s="5" t="s">
        <v>6800</v>
      </c>
      <c r="B821" s="5" t="s">
        <v>6801</v>
      </c>
      <c r="C821" s="5" t="s">
        <v>13129</v>
      </c>
      <c r="D821">
        <v>4449</v>
      </c>
      <c r="E821">
        <v>5734</v>
      </c>
      <c r="F821" t="str">
        <f t="shared" si="36"/>
        <v>&gt; ₹500</v>
      </c>
      <c r="G821" s="4">
        <f t="shared" si="37"/>
        <v>143384404</v>
      </c>
      <c r="H821" t="str">
        <f>IF(Table2_3[[#This Row],[Discount Percentage]]&gt;=0.5, "Yes", "No")</f>
        <v>No</v>
      </c>
      <c r="I821">
        <v>0.22</v>
      </c>
      <c r="J821">
        <v>4.4000000000000004</v>
      </c>
      <c r="K821">
        <v>25006</v>
      </c>
      <c r="L821">
        <f t="shared" si="38"/>
        <v>110026.40000000001</v>
      </c>
      <c r="M821" s="5" t="s">
        <v>6803</v>
      </c>
      <c r="N821" s="5" t="s">
        <v>6804</v>
      </c>
      <c r="O821" s="5" t="s">
        <v>6805</v>
      </c>
    </row>
    <row r="822" spans="1:15">
      <c r="A822" s="5" t="s">
        <v>6809</v>
      </c>
      <c r="B822" s="5" t="s">
        <v>6810</v>
      </c>
      <c r="C822" s="5" t="s">
        <v>13158</v>
      </c>
      <c r="D822">
        <v>299</v>
      </c>
      <c r="E822">
        <v>550</v>
      </c>
      <c r="F822" t="str">
        <f t="shared" si="36"/>
        <v>&gt; ₹500</v>
      </c>
      <c r="G822" s="4">
        <f t="shared" si="37"/>
        <v>18388700</v>
      </c>
      <c r="H822" t="str">
        <f>IF(Table2_3[[#This Row],[Discount Percentage]]&gt;=0.5, "Yes", "No")</f>
        <v>No</v>
      </c>
      <c r="I822">
        <v>0.46</v>
      </c>
      <c r="J822">
        <v>4.5999999999999996</v>
      </c>
      <c r="K822">
        <v>33434</v>
      </c>
      <c r="L822">
        <f t="shared" si="38"/>
        <v>153796.4</v>
      </c>
      <c r="M822" s="5" t="s">
        <v>6812</v>
      </c>
      <c r="N822" s="5" t="s">
        <v>6813</v>
      </c>
      <c r="O822" s="5" t="s">
        <v>6814</v>
      </c>
    </row>
    <row r="823" spans="1:15">
      <c r="A823" s="5" t="s">
        <v>6819</v>
      </c>
      <c r="B823" s="5" t="s">
        <v>6820</v>
      </c>
      <c r="C823" s="5" t="s">
        <v>13119</v>
      </c>
      <c r="D823">
        <v>629</v>
      </c>
      <c r="E823">
        <v>1390</v>
      </c>
      <c r="F823" t="str">
        <f t="shared" si="36"/>
        <v>&gt; ₹500</v>
      </c>
      <c r="G823" s="4">
        <f t="shared" si="37"/>
        <v>8758390</v>
      </c>
      <c r="H823" t="str">
        <f>IF(Table2_3[[#This Row],[Discount Percentage]]&gt;=0.5, "Yes", "No")</f>
        <v>Yes</v>
      </c>
      <c r="I823">
        <v>0.55000000000000004</v>
      </c>
      <c r="J823">
        <v>4.4000000000000004</v>
      </c>
      <c r="K823">
        <v>6301</v>
      </c>
      <c r="L823">
        <f t="shared" si="38"/>
        <v>27724.400000000001</v>
      </c>
      <c r="M823" s="5" t="s">
        <v>6822</v>
      </c>
      <c r="N823" s="5" t="s">
        <v>6823</v>
      </c>
      <c r="O823" s="5" t="s">
        <v>6824</v>
      </c>
    </row>
    <row r="824" spans="1:15">
      <c r="A824" s="5" t="s">
        <v>6829</v>
      </c>
      <c r="B824" s="5" t="s">
        <v>6830</v>
      </c>
      <c r="C824" s="5" t="s">
        <v>13123</v>
      </c>
      <c r="D824">
        <v>2595</v>
      </c>
      <c r="E824">
        <v>3295</v>
      </c>
      <c r="F824" t="str">
        <f t="shared" si="36"/>
        <v>&gt; ₹500</v>
      </c>
      <c r="G824" s="4">
        <f t="shared" si="37"/>
        <v>74526310</v>
      </c>
      <c r="H824" t="str">
        <f>IF(Table2_3[[#This Row],[Discount Percentage]]&gt;=0.5, "Yes", "No")</f>
        <v>No</v>
      </c>
      <c r="I824">
        <v>0.21</v>
      </c>
      <c r="J824">
        <v>4.4000000000000004</v>
      </c>
      <c r="K824">
        <v>22618</v>
      </c>
      <c r="L824">
        <f t="shared" si="38"/>
        <v>99519.200000000012</v>
      </c>
      <c r="M824" s="5" t="s">
        <v>6832</v>
      </c>
      <c r="N824" s="5" t="s">
        <v>6833</v>
      </c>
      <c r="O824" s="5" t="s">
        <v>6834</v>
      </c>
    </row>
    <row r="825" spans="1:15">
      <c r="A825" s="5" t="s">
        <v>306</v>
      </c>
      <c r="B825" s="5" t="s">
        <v>307</v>
      </c>
      <c r="C825" s="5" t="s">
        <v>13075</v>
      </c>
      <c r="D825">
        <v>389</v>
      </c>
      <c r="E825">
        <v>1099</v>
      </c>
      <c r="F825" t="str">
        <f t="shared" si="36"/>
        <v>&gt; ₹500</v>
      </c>
      <c r="G825" s="4">
        <f t="shared" si="37"/>
        <v>1070426</v>
      </c>
      <c r="H825" t="str">
        <f>IF(Table2_3[[#This Row],[Discount Percentage]]&gt;=0.5, "Yes", "No")</f>
        <v>Yes</v>
      </c>
      <c r="I825">
        <v>0.65</v>
      </c>
      <c r="J825">
        <v>4.3</v>
      </c>
      <c r="K825">
        <v>974</v>
      </c>
      <c r="L825">
        <f t="shared" si="38"/>
        <v>4188.2</v>
      </c>
      <c r="M825" s="5" t="s">
        <v>309</v>
      </c>
      <c r="N825" s="5" t="s">
        <v>310</v>
      </c>
      <c r="O825" s="5" t="s">
        <v>311</v>
      </c>
    </row>
    <row r="826" spans="1:15">
      <c r="A826" s="5" t="s">
        <v>6841</v>
      </c>
      <c r="B826" s="5" t="s">
        <v>6842</v>
      </c>
      <c r="C826" s="5" t="s">
        <v>13143</v>
      </c>
      <c r="D826">
        <v>1799</v>
      </c>
      <c r="E826">
        <v>2911</v>
      </c>
      <c r="F826" t="str">
        <f t="shared" si="36"/>
        <v>&gt; ₹500</v>
      </c>
      <c r="G826" s="4">
        <f t="shared" si="37"/>
        <v>59215562</v>
      </c>
      <c r="H826" t="str">
        <f>IF(Table2_3[[#This Row],[Discount Percentage]]&gt;=0.5, "Yes", "No")</f>
        <v>No</v>
      </c>
      <c r="I826">
        <v>0.38</v>
      </c>
      <c r="J826">
        <v>4.3</v>
      </c>
      <c r="K826">
        <v>20342</v>
      </c>
      <c r="L826">
        <f t="shared" si="38"/>
        <v>87470.599999999991</v>
      </c>
      <c r="M826" s="5" t="s">
        <v>6844</v>
      </c>
      <c r="N826" s="5" t="s">
        <v>6845</v>
      </c>
      <c r="O826" s="5" t="s">
        <v>6846</v>
      </c>
    </row>
    <row r="827" spans="1:15">
      <c r="A827" s="5" t="s">
        <v>6851</v>
      </c>
      <c r="B827" s="5" t="s">
        <v>6852</v>
      </c>
      <c r="C827" s="5" t="s">
        <v>13152</v>
      </c>
      <c r="D827">
        <v>90</v>
      </c>
      <c r="E827">
        <v>175</v>
      </c>
      <c r="F827" t="str">
        <f t="shared" si="36"/>
        <v>&lt; ₹200</v>
      </c>
      <c r="G827" s="4">
        <f t="shared" si="37"/>
        <v>1300075</v>
      </c>
      <c r="H827" t="str">
        <f>IF(Table2_3[[#This Row],[Discount Percentage]]&gt;=0.5, "Yes", "No")</f>
        <v>No</v>
      </c>
      <c r="I827">
        <v>0.49</v>
      </c>
      <c r="J827">
        <v>4.4000000000000004</v>
      </c>
      <c r="K827">
        <v>7429</v>
      </c>
      <c r="L827">
        <f t="shared" si="38"/>
        <v>32687.600000000002</v>
      </c>
      <c r="M827" s="5" t="s">
        <v>6854</v>
      </c>
      <c r="N827" s="5" t="s">
        <v>6855</v>
      </c>
      <c r="O827" s="5" t="s">
        <v>6856</v>
      </c>
    </row>
    <row r="828" spans="1:15">
      <c r="A828" s="5" t="s">
        <v>6861</v>
      </c>
      <c r="B828" s="5" t="s">
        <v>6862</v>
      </c>
      <c r="C828" s="5" t="s">
        <v>13121</v>
      </c>
      <c r="D828">
        <v>599</v>
      </c>
      <c r="E828">
        <v>599</v>
      </c>
      <c r="F828" t="str">
        <f t="shared" si="36"/>
        <v>&gt; ₹500</v>
      </c>
      <c r="G828" s="4">
        <f t="shared" si="37"/>
        <v>15827377</v>
      </c>
      <c r="H828" t="str">
        <f>IF(Table2_3[[#This Row],[Discount Percentage]]&gt;=0.5, "Yes", "No")</f>
        <v>No</v>
      </c>
      <c r="I828">
        <v>0</v>
      </c>
      <c r="J828">
        <v>4</v>
      </c>
      <c r="K828">
        <v>26423</v>
      </c>
      <c r="L828">
        <f t="shared" si="38"/>
        <v>105692</v>
      </c>
      <c r="M828" s="5" t="s">
        <v>6864</v>
      </c>
      <c r="N828" s="5" t="s">
        <v>6865</v>
      </c>
      <c r="O828" s="5" t="s">
        <v>6866</v>
      </c>
    </row>
    <row r="829" spans="1:15">
      <c r="A829" s="5" t="s">
        <v>6871</v>
      </c>
      <c r="B829" s="5" t="s">
        <v>6872</v>
      </c>
      <c r="C829" s="5" t="s">
        <v>13094</v>
      </c>
      <c r="D829">
        <v>1999</v>
      </c>
      <c r="E829">
        <v>7999</v>
      </c>
      <c r="F829" t="str">
        <f t="shared" si="36"/>
        <v>&gt; ₹500</v>
      </c>
      <c r="G829" s="4">
        <f t="shared" si="37"/>
        <v>250408695</v>
      </c>
      <c r="H829" t="str">
        <f>IF(Table2_3[[#This Row],[Discount Percentage]]&gt;=0.5, "Yes", "No")</f>
        <v>Yes</v>
      </c>
      <c r="I829">
        <v>0.75</v>
      </c>
      <c r="J829">
        <v>4.2</v>
      </c>
      <c r="K829">
        <v>31305</v>
      </c>
      <c r="L829">
        <f t="shared" si="38"/>
        <v>131481</v>
      </c>
      <c r="M829" s="5" t="s">
        <v>6874</v>
      </c>
      <c r="N829" s="5" t="s">
        <v>6875</v>
      </c>
      <c r="O829" s="5" t="s">
        <v>6876</v>
      </c>
    </row>
    <row r="830" spans="1:15">
      <c r="A830" s="5" t="s">
        <v>6881</v>
      </c>
      <c r="B830" s="5" t="s">
        <v>6882</v>
      </c>
      <c r="C830" s="5" t="s">
        <v>13182</v>
      </c>
      <c r="D830">
        <v>2099</v>
      </c>
      <c r="E830">
        <v>3250</v>
      </c>
      <c r="F830" t="str">
        <f t="shared" si="36"/>
        <v>&gt; ₹500</v>
      </c>
      <c r="G830" s="4">
        <f t="shared" si="37"/>
        <v>36442250</v>
      </c>
      <c r="H830" t="str">
        <f>IF(Table2_3[[#This Row],[Discount Percentage]]&gt;=0.5, "Yes", "No")</f>
        <v>No</v>
      </c>
      <c r="I830">
        <v>0.35</v>
      </c>
      <c r="J830">
        <v>3.8</v>
      </c>
      <c r="K830">
        <v>11213</v>
      </c>
      <c r="L830">
        <f t="shared" si="38"/>
        <v>42609.4</v>
      </c>
      <c r="M830" s="5" t="s">
        <v>6885</v>
      </c>
      <c r="N830" s="5" t="s">
        <v>6886</v>
      </c>
      <c r="O830" s="5" t="s">
        <v>6887</v>
      </c>
    </row>
    <row r="831" spans="1:15">
      <c r="A831" s="5" t="s">
        <v>6892</v>
      </c>
      <c r="B831" s="5" t="s">
        <v>6893</v>
      </c>
      <c r="C831" s="5" t="s">
        <v>13183</v>
      </c>
      <c r="D831">
        <v>179</v>
      </c>
      <c r="E831">
        <v>499</v>
      </c>
      <c r="F831" t="str">
        <f t="shared" si="36"/>
        <v>₹200–₹500</v>
      </c>
      <c r="G831" s="4">
        <f t="shared" si="37"/>
        <v>5076826</v>
      </c>
      <c r="H831" t="str">
        <f>IF(Table2_3[[#This Row],[Discount Percentage]]&gt;=0.5, "Yes", "No")</f>
        <v>Yes</v>
      </c>
      <c r="I831">
        <v>0.64</v>
      </c>
      <c r="J831">
        <v>4.0999999999999996</v>
      </c>
      <c r="K831">
        <v>10174</v>
      </c>
      <c r="L831">
        <f t="shared" si="38"/>
        <v>41713.399999999994</v>
      </c>
      <c r="M831" s="5" t="s">
        <v>6896</v>
      </c>
      <c r="N831" s="5" t="s">
        <v>6897</v>
      </c>
      <c r="O831" s="5" t="s">
        <v>6898</v>
      </c>
    </row>
    <row r="832" spans="1:15">
      <c r="A832" s="5" t="s">
        <v>6903</v>
      </c>
      <c r="B832" s="5" t="s">
        <v>6904</v>
      </c>
      <c r="C832" s="5" t="s">
        <v>13128</v>
      </c>
      <c r="D832">
        <v>1345</v>
      </c>
      <c r="E832">
        <v>2295</v>
      </c>
      <c r="F832" t="str">
        <f t="shared" si="36"/>
        <v>&gt; ₹500</v>
      </c>
      <c r="G832" s="4">
        <f t="shared" si="37"/>
        <v>39962835</v>
      </c>
      <c r="H832" t="str">
        <f>IF(Table2_3[[#This Row],[Discount Percentage]]&gt;=0.5, "Yes", "No")</f>
        <v>No</v>
      </c>
      <c r="I832">
        <v>0.41</v>
      </c>
      <c r="J832">
        <v>4.2</v>
      </c>
      <c r="K832">
        <v>17413</v>
      </c>
      <c r="L832">
        <f t="shared" si="38"/>
        <v>73134.600000000006</v>
      </c>
      <c r="M832" s="5" t="s">
        <v>6906</v>
      </c>
      <c r="N832" s="5" t="s">
        <v>6907</v>
      </c>
      <c r="O832" s="5" t="s">
        <v>6908</v>
      </c>
    </row>
    <row r="833" spans="1:15">
      <c r="A833" s="5" t="s">
        <v>6913</v>
      </c>
      <c r="B833" s="5" t="s">
        <v>6914</v>
      </c>
      <c r="C833" s="5" t="s">
        <v>13134</v>
      </c>
      <c r="D833">
        <v>349</v>
      </c>
      <c r="E833">
        <v>995</v>
      </c>
      <c r="F833" t="str">
        <f t="shared" si="36"/>
        <v>&gt; ₹500</v>
      </c>
      <c r="G833" s="4">
        <f t="shared" si="37"/>
        <v>6642620</v>
      </c>
      <c r="H833" t="str">
        <f>IF(Table2_3[[#This Row],[Discount Percentage]]&gt;=0.5, "Yes", "No")</f>
        <v>Yes</v>
      </c>
      <c r="I833">
        <v>0.65</v>
      </c>
      <c r="J833">
        <v>4.2</v>
      </c>
      <c r="K833">
        <v>6676</v>
      </c>
      <c r="L833">
        <f t="shared" si="38"/>
        <v>28039.200000000001</v>
      </c>
      <c r="M833" s="5" t="s">
        <v>6916</v>
      </c>
      <c r="N833" s="5" t="s">
        <v>6917</v>
      </c>
      <c r="O833" s="5" t="s">
        <v>6918</v>
      </c>
    </row>
    <row r="834" spans="1:15">
      <c r="A834" s="5" t="s">
        <v>6923</v>
      </c>
      <c r="B834" s="5" t="s">
        <v>6924</v>
      </c>
      <c r="C834" s="5" t="s">
        <v>13168</v>
      </c>
      <c r="D834">
        <v>287</v>
      </c>
      <c r="E834">
        <v>499</v>
      </c>
      <c r="F834" t="str">
        <f t="shared" ref="F834:F897" si="39">IF(E834&lt;200, "&lt; ₹200", IF(E834&lt;=500, "₹200–₹500", "&gt; ₹500"))</f>
        <v>₹200–₹500</v>
      </c>
      <c r="G834" s="4">
        <f t="shared" ref="G834:G897" si="40">E834 * K834</f>
        <v>4029924</v>
      </c>
      <c r="H834" t="str">
        <f>IF(Table2_3[[#This Row],[Discount Percentage]]&gt;=0.5, "Yes", "No")</f>
        <v>No</v>
      </c>
      <c r="I834">
        <v>0.42</v>
      </c>
      <c r="J834">
        <v>4.4000000000000004</v>
      </c>
      <c r="K834">
        <v>8076</v>
      </c>
      <c r="L834">
        <f t="shared" ref="L834:L897" si="41">J834 * K834</f>
        <v>35534.400000000001</v>
      </c>
      <c r="M834" s="5" t="s">
        <v>6926</v>
      </c>
      <c r="N834" s="5" t="s">
        <v>6927</v>
      </c>
      <c r="O834" s="5" t="s">
        <v>6928</v>
      </c>
    </row>
    <row r="835" spans="1:15">
      <c r="A835" s="5" t="s">
        <v>316</v>
      </c>
      <c r="B835" s="5" t="s">
        <v>317</v>
      </c>
      <c r="C835" s="5" t="s">
        <v>13075</v>
      </c>
      <c r="D835">
        <v>599</v>
      </c>
      <c r="E835">
        <v>599</v>
      </c>
      <c r="F835" t="str">
        <f t="shared" si="39"/>
        <v>&gt; ₹500</v>
      </c>
      <c r="G835" s="4">
        <f t="shared" si="40"/>
        <v>212645</v>
      </c>
      <c r="H835" t="str">
        <f>IF(Table2_3[[#This Row],[Discount Percentage]]&gt;=0.5, "Yes", "No")</f>
        <v>No</v>
      </c>
      <c r="I835">
        <v>0</v>
      </c>
      <c r="J835">
        <v>4.3</v>
      </c>
      <c r="K835">
        <v>355</v>
      </c>
      <c r="L835">
        <f t="shared" si="41"/>
        <v>1526.5</v>
      </c>
      <c r="M835" s="5" t="s">
        <v>319</v>
      </c>
      <c r="N835" s="5" t="s">
        <v>320</v>
      </c>
      <c r="O835" s="5" t="s">
        <v>321</v>
      </c>
    </row>
    <row r="836" spans="1:15">
      <c r="A836" s="5" t="s">
        <v>6936</v>
      </c>
      <c r="B836" s="5" t="s">
        <v>6937</v>
      </c>
      <c r="C836" s="5" t="s">
        <v>13118</v>
      </c>
      <c r="D836">
        <v>349</v>
      </c>
      <c r="E836">
        <v>450</v>
      </c>
      <c r="F836" t="str">
        <f t="shared" si="39"/>
        <v>₹200–₹500</v>
      </c>
      <c r="G836" s="4">
        <f t="shared" si="40"/>
        <v>8395200</v>
      </c>
      <c r="H836" t="str">
        <f>IF(Table2_3[[#This Row],[Discount Percentage]]&gt;=0.5, "Yes", "No")</f>
        <v>No</v>
      </c>
      <c r="I836">
        <v>0.22</v>
      </c>
      <c r="J836">
        <v>4.0999999999999996</v>
      </c>
      <c r="K836">
        <v>18656</v>
      </c>
      <c r="L836">
        <f t="shared" si="41"/>
        <v>76489.599999999991</v>
      </c>
      <c r="M836" s="5" t="s">
        <v>6939</v>
      </c>
      <c r="N836" s="5" t="s">
        <v>6940</v>
      </c>
      <c r="O836" s="5" t="s">
        <v>6941</v>
      </c>
    </row>
    <row r="837" spans="1:15">
      <c r="A837" s="5" t="s">
        <v>6946</v>
      </c>
      <c r="B837" s="5" t="s">
        <v>6947</v>
      </c>
      <c r="C837" s="5" t="s">
        <v>13125</v>
      </c>
      <c r="D837">
        <v>879</v>
      </c>
      <c r="E837">
        <v>1109</v>
      </c>
      <c r="F837" t="str">
        <f t="shared" si="39"/>
        <v>&gt; ₹500</v>
      </c>
      <c r="G837" s="4">
        <f t="shared" si="40"/>
        <v>35043291</v>
      </c>
      <c r="H837" t="str">
        <f>IF(Table2_3[[#This Row],[Discount Percentage]]&gt;=0.5, "Yes", "No")</f>
        <v>No</v>
      </c>
      <c r="I837">
        <v>0.21</v>
      </c>
      <c r="J837">
        <v>4.4000000000000004</v>
      </c>
      <c r="K837">
        <v>31599</v>
      </c>
      <c r="L837">
        <f t="shared" si="41"/>
        <v>139035.6</v>
      </c>
      <c r="M837" s="5" t="s">
        <v>6949</v>
      </c>
      <c r="N837" s="5" t="s">
        <v>6950</v>
      </c>
      <c r="O837" s="5" t="s">
        <v>6951</v>
      </c>
    </row>
    <row r="838" spans="1:15">
      <c r="A838" s="5" t="s">
        <v>326</v>
      </c>
      <c r="B838" s="5" t="s">
        <v>327</v>
      </c>
      <c r="C838" s="5" t="s">
        <v>13075</v>
      </c>
      <c r="D838">
        <v>199</v>
      </c>
      <c r="E838">
        <v>999</v>
      </c>
      <c r="F838" t="str">
        <f t="shared" si="39"/>
        <v>&gt; ₹500</v>
      </c>
      <c r="G838" s="4">
        <f t="shared" si="40"/>
        <v>1073925</v>
      </c>
      <c r="H838" t="str">
        <f>IF(Table2_3[[#This Row],[Discount Percentage]]&gt;=0.5, "Yes", "No")</f>
        <v>Yes</v>
      </c>
      <c r="I838">
        <v>0.8</v>
      </c>
      <c r="J838">
        <v>3.9</v>
      </c>
      <c r="K838">
        <v>1075</v>
      </c>
      <c r="L838">
        <f t="shared" si="41"/>
        <v>4192.5</v>
      </c>
      <c r="M838" s="5" t="s">
        <v>329</v>
      </c>
      <c r="N838" s="5" t="s">
        <v>330</v>
      </c>
      <c r="O838" s="5" t="s">
        <v>331</v>
      </c>
    </row>
    <row r="839" spans="1:15">
      <c r="A839" s="5" t="s">
        <v>6957</v>
      </c>
      <c r="B839" s="5" t="s">
        <v>6958</v>
      </c>
      <c r="C839" s="5" t="s">
        <v>13148</v>
      </c>
      <c r="D839">
        <v>250</v>
      </c>
      <c r="E839">
        <v>250</v>
      </c>
      <c r="F839" t="str">
        <f t="shared" si="39"/>
        <v>₹200–₹500</v>
      </c>
      <c r="G839" s="4">
        <f t="shared" si="40"/>
        <v>3492750</v>
      </c>
      <c r="H839" t="str">
        <f>IF(Table2_3[[#This Row],[Discount Percentage]]&gt;=0.5, "Yes", "No")</f>
        <v>No</v>
      </c>
      <c r="I839">
        <v>0</v>
      </c>
      <c r="J839">
        <v>3.9</v>
      </c>
      <c r="K839">
        <v>13971</v>
      </c>
      <c r="L839">
        <f t="shared" si="41"/>
        <v>54486.9</v>
      </c>
      <c r="M839" s="5" t="s">
        <v>6960</v>
      </c>
      <c r="N839" s="5" t="s">
        <v>6961</v>
      </c>
      <c r="O839" s="5" t="s">
        <v>6962</v>
      </c>
    </row>
    <row r="840" spans="1:15">
      <c r="A840" s="5" t="s">
        <v>6966</v>
      </c>
      <c r="B840" s="5" t="s">
        <v>6967</v>
      </c>
      <c r="C840" s="5" t="s">
        <v>13099</v>
      </c>
      <c r="D840">
        <v>199</v>
      </c>
      <c r="E840">
        <v>499</v>
      </c>
      <c r="F840" t="str">
        <f t="shared" si="39"/>
        <v>₹200–₹500</v>
      </c>
      <c r="G840" s="4">
        <f t="shared" si="40"/>
        <v>1243508</v>
      </c>
      <c r="H840" t="str">
        <f>IF(Table2_3[[#This Row],[Discount Percentage]]&gt;=0.5, "Yes", "No")</f>
        <v>Yes</v>
      </c>
      <c r="I840">
        <v>0.6</v>
      </c>
      <c r="J840">
        <v>3.6</v>
      </c>
      <c r="K840">
        <v>2492</v>
      </c>
      <c r="L840">
        <f t="shared" si="41"/>
        <v>8971.2000000000007</v>
      </c>
      <c r="M840" s="5" t="s">
        <v>6969</v>
      </c>
      <c r="N840" s="5" t="s">
        <v>6970</v>
      </c>
      <c r="O840" s="5" t="s">
        <v>6971</v>
      </c>
    </row>
    <row r="841" spans="1:15">
      <c r="A841" s="5" t="s">
        <v>342</v>
      </c>
      <c r="B841" s="5" t="s">
        <v>343</v>
      </c>
      <c r="C841" s="5" t="s">
        <v>13075</v>
      </c>
      <c r="D841">
        <v>899</v>
      </c>
      <c r="E841">
        <v>1900</v>
      </c>
      <c r="F841" t="str">
        <f t="shared" si="39"/>
        <v>&gt; ₹500</v>
      </c>
      <c r="G841" s="4">
        <f t="shared" si="40"/>
        <v>25748800</v>
      </c>
      <c r="H841" t="str">
        <f>IF(Table2_3[[#This Row],[Discount Percentage]]&gt;=0.5, "Yes", "No")</f>
        <v>Yes</v>
      </c>
      <c r="I841">
        <v>0.53</v>
      </c>
      <c r="J841">
        <v>4.4000000000000004</v>
      </c>
      <c r="K841">
        <v>13552</v>
      </c>
      <c r="L841">
        <f t="shared" si="41"/>
        <v>59628.800000000003</v>
      </c>
      <c r="M841" s="5" t="s">
        <v>345</v>
      </c>
      <c r="N841" s="5" t="s">
        <v>346</v>
      </c>
      <c r="O841" s="5" t="s">
        <v>347</v>
      </c>
    </row>
    <row r="842" spans="1:15">
      <c r="A842" s="5" t="s">
        <v>352</v>
      </c>
      <c r="B842" s="5" t="s">
        <v>353</v>
      </c>
      <c r="C842" s="5" t="s">
        <v>13075</v>
      </c>
      <c r="D842">
        <v>199</v>
      </c>
      <c r="E842">
        <v>999</v>
      </c>
      <c r="F842" t="str">
        <f t="shared" si="39"/>
        <v>&gt; ₹500</v>
      </c>
      <c r="G842" s="4">
        <f t="shared" si="40"/>
        <v>574425</v>
      </c>
      <c r="H842" t="str">
        <f>IF(Table2_3[[#This Row],[Discount Percentage]]&gt;=0.5, "Yes", "No")</f>
        <v>Yes</v>
      </c>
      <c r="I842">
        <v>0.8</v>
      </c>
      <c r="J842">
        <v>4</v>
      </c>
      <c r="K842">
        <v>575</v>
      </c>
      <c r="L842">
        <f t="shared" si="41"/>
        <v>2300</v>
      </c>
      <c r="M842" s="5" t="s">
        <v>355</v>
      </c>
      <c r="N842" s="5" t="s">
        <v>356</v>
      </c>
      <c r="O842" s="5" t="s">
        <v>357</v>
      </c>
    </row>
    <row r="843" spans="1:15">
      <c r="A843" s="5" t="s">
        <v>6980</v>
      </c>
      <c r="B843" s="5" t="s">
        <v>6981</v>
      </c>
      <c r="C843" s="5" t="s">
        <v>13183</v>
      </c>
      <c r="D843">
        <v>149</v>
      </c>
      <c r="E843">
        <v>999</v>
      </c>
      <c r="F843" t="str">
        <f t="shared" si="39"/>
        <v>&gt; ₹500</v>
      </c>
      <c r="G843" s="4">
        <f t="shared" si="40"/>
        <v>2520477</v>
      </c>
      <c r="H843" t="str">
        <f>IF(Table2_3[[#This Row],[Discount Percentage]]&gt;=0.5, "Yes", "No")</f>
        <v>Yes</v>
      </c>
      <c r="I843">
        <v>0.85</v>
      </c>
      <c r="J843">
        <v>3.5</v>
      </c>
      <c r="K843">
        <v>2523</v>
      </c>
      <c r="L843">
        <f t="shared" si="41"/>
        <v>8830.5</v>
      </c>
      <c r="M843" s="5" t="s">
        <v>6983</v>
      </c>
      <c r="N843" s="5" t="s">
        <v>6984</v>
      </c>
      <c r="O843" s="5" t="s">
        <v>6985</v>
      </c>
    </row>
    <row r="844" spans="1:15">
      <c r="A844" s="5" t="s">
        <v>6990</v>
      </c>
      <c r="B844" s="5" t="s">
        <v>6991</v>
      </c>
      <c r="C844" s="5" t="s">
        <v>13120</v>
      </c>
      <c r="D844">
        <v>469</v>
      </c>
      <c r="E844">
        <v>1499</v>
      </c>
      <c r="F844" t="str">
        <f t="shared" si="39"/>
        <v>&gt; ₹500</v>
      </c>
      <c r="G844" s="4">
        <f t="shared" si="40"/>
        <v>527648</v>
      </c>
      <c r="H844" t="str">
        <f>IF(Table2_3[[#This Row],[Discount Percentage]]&gt;=0.5, "Yes", "No")</f>
        <v>Yes</v>
      </c>
      <c r="I844">
        <v>0.69</v>
      </c>
      <c r="J844">
        <v>4.0999999999999996</v>
      </c>
      <c r="K844">
        <v>352</v>
      </c>
      <c r="L844">
        <f t="shared" si="41"/>
        <v>1443.1999999999998</v>
      </c>
      <c r="M844" s="5" t="s">
        <v>6993</v>
      </c>
      <c r="N844" s="5" t="s">
        <v>6994</v>
      </c>
      <c r="O844" s="5" t="s">
        <v>6995</v>
      </c>
    </row>
    <row r="845" spans="1:15">
      <c r="A845" s="5" t="s">
        <v>7000</v>
      </c>
      <c r="B845" s="5" t="s">
        <v>7001</v>
      </c>
      <c r="C845" s="5" t="s">
        <v>13160</v>
      </c>
      <c r="D845">
        <v>1187</v>
      </c>
      <c r="E845">
        <v>1929</v>
      </c>
      <c r="F845" t="str">
        <f t="shared" si="39"/>
        <v>&gt; ₹500</v>
      </c>
      <c r="G845" s="4">
        <f t="shared" si="40"/>
        <v>3205998</v>
      </c>
      <c r="H845" t="str">
        <f>IF(Table2_3[[#This Row],[Discount Percentage]]&gt;=0.5, "Yes", "No")</f>
        <v>No</v>
      </c>
      <c r="I845">
        <v>0.38</v>
      </c>
      <c r="J845">
        <v>4.0999999999999996</v>
      </c>
      <c r="K845">
        <v>1662</v>
      </c>
      <c r="L845">
        <f t="shared" si="41"/>
        <v>6814.2</v>
      </c>
      <c r="M845" s="5" t="s">
        <v>7003</v>
      </c>
      <c r="N845" s="5" t="s">
        <v>7004</v>
      </c>
      <c r="O845" s="5" t="s">
        <v>7005</v>
      </c>
    </row>
    <row r="846" spans="1:15">
      <c r="A846" s="5" t="s">
        <v>7010</v>
      </c>
      <c r="B846" s="5" t="s">
        <v>7011</v>
      </c>
      <c r="C846" s="5" t="s">
        <v>13184</v>
      </c>
      <c r="D846">
        <v>849</v>
      </c>
      <c r="E846">
        <v>1499</v>
      </c>
      <c r="F846" t="str">
        <f t="shared" si="39"/>
        <v>&gt; ₹500</v>
      </c>
      <c r="G846" s="4">
        <f t="shared" si="40"/>
        <v>11020648</v>
      </c>
      <c r="H846" t="str">
        <f>IF(Table2_3[[#This Row],[Discount Percentage]]&gt;=0.5, "Yes", "No")</f>
        <v>No</v>
      </c>
      <c r="I846">
        <v>0.43</v>
      </c>
      <c r="J846">
        <v>4</v>
      </c>
      <c r="K846">
        <v>7352</v>
      </c>
      <c r="L846">
        <f t="shared" si="41"/>
        <v>29408</v>
      </c>
      <c r="M846" s="5" t="s">
        <v>7014</v>
      </c>
      <c r="N846" s="5" t="s">
        <v>7015</v>
      </c>
      <c r="O846" s="5" t="s">
        <v>7016</v>
      </c>
    </row>
    <row r="847" spans="1:15">
      <c r="A847" s="5" t="s">
        <v>7021</v>
      </c>
      <c r="B847" s="5" t="s">
        <v>7022</v>
      </c>
      <c r="C847" s="5" t="s">
        <v>13119</v>
      </c>
      <c r="D847">
        <v>328</v>
      </c>
      <c r="E847">
        <v>399</v>
      </c>
      <c r="F847" t="str">
        <f t="shared" si="39"/>
        <v>₹200–₹500</v>
      </c>
      <c r="G847" s="4">
        <f t="shared" si="40"/>
        <v>1372959</v>
      </c>
      <c r="H847" t="str">
        <f>IF(Table2_3[[#This Row],[Discount Percentage]]&gt;=0.5, "Yes", "No")</f>
        <v>No</v>
      </c>
      <c r="I847">
        <v>0.18</v>
      </c>
      <c r="J847">
        <v>4.0999999999999996</v>
      </c>
      <c r="K847">
        <v>3441</v>
      </c>
      <c r="L847">
        <f t="shared" si="41"/>
        <v>14108.099999999999</v>
      </c>
      <c r="M847" s="5" t="s">
        <v>7024</v>
      </c>
      <c r="N847" s="5" t="s">
        <v>7025</v>
      </c>
      <c r="O847" s="5" t="s">
        <v>7026</v>
      </c>
    </row>
    <row r="848" spans="1:15">
      <c r="A848" s="5" t="s">
        <v>7031</v>
      </c>
      <c r="B848" s="5" t="s">
        <v>7032</v>
      </c>
      <c r="C848" s="5" t="s">
        <v>13121</v>
      </c>
      <c r="D848">
        <v>269</v>
      </c>
      <c r="E848">
        <v>699</v>
      </c>
      <c r="F848" t="str">
        <f t="shared" si="39"/>
        <v>&gt; ₹500</v>
      </c>
      <c r="G848" s="4">
        <f t="shared" si="40"/>
        <v>65007</v>
      </c>
      <c r="H848" t="str">
        <f>IF(Table2_3[[#This Row],[Discount Percentage]]&gt;=0.5, "Yes", "No")</f>
        <v>Yes</v>
      </c>
      <c r="I848">
        <v>0.62</v>
      </c>
      <c r="J848">
        <v>4</v>
      </c>
      <c r="K848">
        <v>93</v>
      </c>
      <c r="L848">
        <f t="shared" si="41"/>
        <v>372</v>
      </c>
      <c r="M848" s="5" t="s">
        <v>7034</v>
      </c>
      <c r="N848" s="5" t="s">
        <v>7035</v>
      </c>
      <c r="O848" s="5" t="s">
        <v>7036</v>
      </c>
    </row>
    <row r="849" spans="1:15">
      <c r="A849" s="5" t="s">
        <v>7041</v>
      </c>
      <c r="B849" s="5" t="s">
        <v>7042</v>
      </c>
      <c r="C849" s="5" t="s">
        <v>13185</v>
      </c>
      <c r="D849">
        <v>299</v>
      </c>
      <c r="E849">
        <v>400</v>
      </c>
      <c r="F849" t="str">
        <f t="shared" si="39"/>
        <v>₹200–₹500</v>
      </c>
      <c r="G849" s="4">
        <f t="shared" si="40"/>
        <v>16358000</v>
      </c>
      <c r="H849" t="str">
        <f>IF(Table2_3[[#This Row],[Discount Percentage]]&gt;=0.5, "Yes", "No")</f>
        <v>No</v>
      </c>
      <c r="I849">
        <v>0.25</v>
      </c>
      <c r="J849">
        <v>3.8</v>
      </c>
      <c r="K849">
        <v>40895</v>
      </c>
      <c r="L849">
        <f t="shared" si="41"/>
        <v>155401</v>
      </c>
      <c r="M849" s="5" t="s">
        <v>7045</v>
      </c>
      <c r="N849" s="5" t="s">
        <v>7046</v>
      </c>
      <c r="O849" s="5" t="s">
        <v>7047</v>
      </c>
    </row>
    <row r="850" spans="1:15">
      <c r="A850" s="5" t="s">
        <v>7052</v>
      </c>
      <c r="B850" s="5" t="s">
        <v>7053</v>
      </c>
      <c r="C850" s="5" t="s">
        <v>13186</v>
      </c>
      <c r="D850">
        <v>549</v>
      </c>
      <c r="E850">
        <v>1499</v>
      </c>
      <c r="F850" t="str">
        <f t="shared" si="39"/>
        <v>&gt; ₹500</v>
      </c>
      <c r="G850" s="4">
        <f t="shared" si="40"/>
        <v>16497994</v>
      </c>
      <c r="H850" t="str">
        <f>IF(Table2_3[[#This Row],[Discount Percentage]]&gt;=0.5, "Yes", "No")</f>
        <v>Yes</v>
      </c>
      <c r="I850">
        <v>0.63</v>
      </c>
      <c r="J850">
        <v>4.3</v>
      </c>
      <c r="K850">
        <v>11006</v>
      </c>
      <c r="L850">
        <f t="shared" si="41"/>
        <v>47325.799999999996</v>
      </c>
      <c r="M850" s="5" t="s">
        <v>7056</v>
      </c>
      <c r="N850" s="5" t="s">
        <v>7057</v>
      </c>
      <c r="O850" s="5" t="s">
        <v>7058</v>
      </c>
    </row>
    <row r="851" spans="1:15">
      <c r="A851" s="5" t="s">
        <v>7063</v>
      </c>
      <c r="B851" s="5" t="s">
        <v>7064</v>
      </c>
      <c r="C851" s="5" t="s">
        <v>13147</v>
      </c>
      <c r="D851">
        <v>114</v>
      </c>
      <c r="E851">
        <v>120</v>
      </c>
      <c r="F851" t="str">
        <f t="shared" si="39"/>
        <v>&lt; ₹200</v>
      </c>
      <c r="G851" s="4">
        <f t="shared" si="40"/>
        <v>1072560</v>
      </c>
      <c r="H851" t="str">
        <f>IF(Table2_3[[#This Row],[Discount Percentage]]&gt;=0.5, "Yes", "No")</f>
        <v>No</v>
      </c>
      <c r="I851">
        <v>0.05</v>
      </c>
      <c r="J851">
        <v>4.2</v>
      </c>
      <c r="K851">
        <v>8938</v>
      </c>
      <c r="L851">
        <f t="shared" si="41"/>
        <v>37539.599999999999</v>
      </c>
      <c r="M851" s="5" t="s">
        <v>7066</v>
      </c>
      <c r="N851" s="5" t="s">
        <v>7067</v>
      </c>
      <c r="O851" s="5" t="s">
        <v>7068</v>
      </c>
    </row>
    <row r="852" spans="1:15">
      <c r="A852" s="5" t="s">
        <v>7073</v>
      </c>
      <c r="B852" s="5" t="s">
        <v>7074</v>
      </c>
      <c r="C852" s="5" t="s">
        <v>13187</v>
      </c>
      <c r="D852">
        <v>120</v>
      </c>
      <c r="E852">
        <v>120</v>
      </c>
      <c r="F852" t="str">
        <f t="shared" si="39"/>
        <v>&lt; ₹200</v>
      </c>
      <c r="G852" s="4">
        <f t="shared" si="40"/>
        <v>516960</v>
      </c>
      <c r="H852" t="str">
        <f>IF(Table2_3[[#This Row],[Discount Percentage]]&gt;=0.5, "Yes", "No")</f>
        <v>No</v>
      </c>
      <c r="I852">
        <v>0</v>
      </c>
      <c r="J852">
        <v>4.0999999999999996</v>
      </c>
      <c r="K852">
        <v>4308</v>
      </c>
      <c r="L852">
        <f t="shared" si="41"/>
        <v>17662.8</v>
      </c>
      <c r="M852" s="5" t="s">
        <v>7077</v>
      </c>
      <c r="N852" s="5" t="s">
        <v>7078</v>
      </c>
      <c r="O852" s="5" t="s">
        <v>7079</v>
      </c>
    </row>
    <row r="853" spans="1:15">
      <c r="A853" s="5" t="s">
        <v>372</v>
      </c>
      <c r="B853" s="5" t="s">
        <v>373</v>
      </c>
      <c r="C853" s="5" t="s">
        <v>13075</v>
      </c>
      <c r="D853">
        <v>970</v>
      </c>
      <c r="E853">
        <v>1999</v>
      </c>
      <c r="F853" t="str">
        <f t="shared" si="39"/>
        <v>&gt; ₹500</v>
      </c>
      <c r="G853" s="4">
        <f t="shared" si="40"/>
        <v>923538</v>
      </c>
      <c r="H853" t="str">
        <f>IF(Table2_3[[#This Row],[Discount Percentage]]&gt;=0.5, "Yes", "No")</f>
        <v>Yes</v>
      </c>
      <c r="I853">
        <v>0.51</v>
      </c>
      <c r="J853">
        <v>4.2</v>
      </c>
      <c r="K853">
        <v>462</v>
      </c>
      <c r="L853">
        <f t="shared" si="41"/>
        <v>1940.4</v>
      </c>
      <c r="M853" s="5" t="s">
        <v>375</v>
      </c>
      <c r="N853" s="5" t="s">
        <v>376</v>
      </c>
      <c r="O853" s="5" t="s">
        <v>377</v>
      </c>
    </row>
    <row r="854" spans="1:15">
      <c r="A854" s="5" t="s">
        <v>382</v>
      </c>
      <c r="B854" s="5" t="s">
        <v>383</v>
      </c>
      <c r="C854" s="5" t="s">
        <v>13075</v>
      </c>
      <c r="D854">
        <v>209</v>
      </c>
      <c r="E854">
        <v>695</v>
      </c>
      <c r="F854" t="str">
        <f t="shared" si="39"/>
        <v>&gt; ₹500</v>
      </c>
      <c r="G854" s="4">
        <f t="shared" si="40"/>
        <v>74841770</v>
      </c>
      <c r="H854" t="str">
        <f>IF(Table2_3[[#This Row],[Discount Percentage]]&gt;=0.5, "Yes", "No")</f>
        <v>Yes</v>
      </c>
      <c r="I854">
        <v>0.7</v>
      </c>
      <c r="J854">
        <v>4.5</v>
      </c>
      <c r="K854">
        <v>107686</v>
      </c>
      <c r="L854">
        <f t="shared" si="41"/>
        <v>484587</v>
      </c>
      <c r="M854" s="5" t="s">
        <v>385</v>
      </c>
      <c r="N854" s="5" t="s">
        <v>386</v>
      </c>
      <c r="O854" s="5" t="s">
        <v>387</v>
      </c>
    </row>
    <row r="855" spans="1:15">
      <c r="A855" s="5" t="s">
        <v>7087</v>
      </c>
      <c r="B855" s="5" t="s">
        <v>7088</v>
      </c>
      <c r="C855" s="5" t="s">
        <v>13119</v>
      </c>
      <c r="D855">
        <v>1490</v>
      </c>
      <c r="E855">
        <v>2295</v>
      </c>
      <c r="F855" t="str">
        <f t="shared" si="39"/>
        <v>&gt; ₹500</v>
      </c>
      <c r="G855" s="4">
        <f t="shared" si="40"/>
        <v>24446340</v>
      </c>
      <c r="H855" t="str">
        <f>IF(Table2_3[[#This Row],[Discount Percentage]]&gt;=0.5, "Yes", "No")</f>
        <v>No</v>
      </c>
      <c r="I855">
        <v>0.35</v>
      </c>
      <c r="J855">
        <v>4.5999999999999996</v>
      </c>
      <c r="K855">
        <v>10652</v>
      </c>
      <c r="L855">
        <f t="shared" si="41"/>
        <v>48999.199999999997</v>
      </c>
      <c r="M855" s="5" t="s">
        <v>7090</v>
      </c>
      <c r="N855" s="5" t="s">
        <v>7091</v>
      </c>
      <c r="O855" s="5" t="s">
        <v>7092</v>
      </c>
    </row>
    <row r="856" spans="1:15">
      <c r="A856" s="5" t="s">
        <v>7097</v>
      </c>
      <c r="B856" s="5" t="s">
        <v>7098</v>
      </c>
      <c r="C856" s="5" t="s">
        <v>13188</v>
      </c>
      <c r="D856">
        <v>99</v>
      </c>
      <c r="E856">
        <v>99</v>
      </c>
      <c r="F856" t="str">
        <f t="shared" si="39"/>
        <v>&lt; ₹200</v>
      </c>
      <c r="G856" s="4">
        <f t="shared" si="40"/>
        <v>498564</v>
      </c>
      <c r="H856" t="str">
        <f>IF(Table2_3[[#This Row],[Discount Percentage]]&gt;=0.5, "Yes", "No")</f>
        <v>No</v>
      </c>
      <c r="I856">
        <v>0</v>
      </c>
      <c r="J856">
        <v>4.3</v>
      </c>
      <c r="K856">
        <v>5036</v>
      </c>
      <c r="L856">
        <f t="shared" si="41"/>
        <v>21654.799999999999</v>
      </c>
      <c r="M856" s="5" t="s">
        <v>7101</v>
      </c>
      <c r="N856" s="5" t="s">
        <v>7102</v>
      </c>
      <c r="O856" s="5" t="s">
        <v>7103</v>
      </c>
    </row>
    <row r="857" spans="1:15">
      <c r="A857" s="5" t="s">
        <v>7108</v>
      </c>
      <c r="B857" s="5" t="s">
        <v>7109</v>
      </c>
      <c r="C857" s="5" t="s">
        <v>13119</v>
      </c>
      <c r="D857">
        <v>149</v>
      </c>
      <c r="E857">
        <v>249</v>
      </c>
      <c r="F857" t="str">
        <f t="shared" si="39"/>
        <v>₹200–₹500</v>
      </c>
      <c r="G857" s="4">
        <f t="shared" si="40"/>
        <v>1259193</v>
      </c>
      <c r="H857" t="str">
        <f>IF(Table2_3[[#This Row],[Discount Percentage]]&gt;=0.5, "Yes", "No")</f>
        <v>No</v>
      </c>
      <c r="I857">
        <v>0.4</v>
      </c>
      <c r="J857">
        <v>4</v>
      </c>
      <c r="K857">
        <v>5057</v>
      </c>
      <c r="L857">
        <f t="shared" si="41"/>
        <v>20228</v>
      </c>
      <c r="M857" s="5" t="s">
        <v>7111</v>
      </c>
      <c r="N857" s="5" t="s">
        <v>7112</v>
      </c>
      <c r="O857" s="5" t="s">
        <v>7113</v>
      </c>
    </row>
    <row r="858" spans="1:15">
      <c r="A858" s="5" t="s">
        <v>7118</v>
      </c>
      <c r="B858" s="5" t="s">
        <v>7119</v>
      </c>
      <c r="C858" s="5" t="s">
        <v>13137</v>
      </c>
      <c r="D858">
        <v>575</v>
      </c>
      <c r="E858">
        <v>2799</v>
      </c>
      <c r="F858" t="str">
        <f t="shared" si="39"/>
        <v>&gt; ₹500</v>
      </c>
      <c r="G858" s="4">
        <f t="shared" si="40"/>
        <v>23895063</v>
      </c>
      <c r="H858" t="str">
        <f>IF(Table2_3[[#This Row],[Discount Percentage]]&gt;=0.5, "Yes", "No")</f>
        <v>Yes</v>
      </c>
      <c r="I858">
        <v>0.79</v>
      </c>
      <c r="J858">
        <v>4.2</v>
      </c>
      <c r="K858">
        <v>8537</v>
      </c>
      <c r="L858">
        <f t="shared" si="41"/>
        <v>35855.4</v>
      </c>
      <c r="M858" s="5" t="s">
        <v>7121</v>
      </c>
      <c r="N858" s="5" t="s">
        <v>7122</v>
      </c>
      <c r="O858" s="5" t="s">
        <v>7123</v>
      </c>
    </row>
    <row r="859" spans="1:15">
      <c r="A859" s="5" t="s">
        <v>421</v>
      </c>
      <c r="B859" s="5" t="s">
        <v>422</v>
      </c>
      <c r="C859" s="5" t="s">
        <v>13075</v>
      </c>
      <c r="D859">
        <v>333</v>
      </c>
      <c r="E859">
        <v>999</v>
      </c>
      <c r="F859" t="str">
        <f t="shared" si="39"/>
        <v>&gt; ₹500</v>
      </c>
      <c r="G859" s="4">
        <f t="shared" si="40"/>
        <v>9782208</v>
      </c>
      <c r="H859" t="str">
        <f>IF(Table2_3[[#This Row],[Discount Percentage]]&gt;=0.5, "Yes", "No")</f>
        <v>Yes</v>
      </c>
      <c r="I859">
        <v>0.67</v>
      </c>
      <c r="J859">
        <v>3.3</v>
      </c>
      <c r="K859">
        <v>9792</v>
      </c>
      <c r="L859">
        <f t="shared" si="41"/>
        <v>32313.599999999999</v>
      </c>
      <c r="M859" s="5" t="s">
        <v>424</v>
      </c>
      <c r="N859" s="5" t="s">
        <v>425</v>
      </c>
      <c r="O859" s="5" t="s">
        <v>426</v>
      </c>
    </row>
    <row r="860" spans="1:15">
      <c r="A860" s="5" t="s">
        <v>7128</v>
      </c>
      <c r="B860" s="5" t="s">
        <v>7129</v>
      </c>
      <c r="C860" s="5" t="s">
        <v>13167</v>
      </c>
      <c r="D860">
        <v>178</v>
      </c>
      <c r="E860">
        <v>210</v>
      </c>
      <c r="F860" t="str">
        <f t="shared" si="39"/>
        <v>₹200–₹500</v>
      </c>
      <c r="G860" s="4">
        <f t="shared" si="40"/>
        <v>514500</v>
      </c>
      <c r="H860" t="str">
        <f>IF(Table2_3[[#This Row],[Discount Percentage]]&gt;=0.5, "Yes", "No")</f>
        <v>No</v>
      </c>
      <c r="I860">
        <v>0.15</v>
      </c>
      <c r="J860">
        <v>4.3</v>
      </c>
      <c r="K860">
        <v>2450</v>
      </c>
      <c r="L860">
        <f t="shared" si="41"/>
        <v>10535</v>
      </c>
      <c r="M860" s="5" t="s">
        <v>7131</v>
      </c>
      <c r="N860" s="5" t="s">
        <v>7132</v>
      </c>
      <c r="O860" s="5" t="s">
        <v>7133</v>
      </c>
    </row>
    <row r="861" spans="1:15">
      <c r="A861" s="5" t="s">
        <v>7138</v>
      </c>
      <c r="B861" s="5" t="s">
        <v>7139</v>
      </c>
      <c r="C861" s="5" t="s">
        <v>13099</v>
      </c>
      <c r="D861">
        <v>1599</v>
      </c>
      <c r="E861">
        <v>3490</v>
      </c>
      <c r="F861" t="str">
        <f t="shared" si="39"/>
        <v>&gt; ₹500</v>
      </c>
      <c r="G861" s="4">
        <f t="shared" si="40"/>
        <v>2359240</v>
      </c>
      <c r="H861" t="str">
        <f>IF(Table2_3[[#This Row],[Discount Percentage]]&gt;=0.5, "Yes", "No")</f>
        <v>Yes</v>
      </c>
      <c r="I861">
        <v>0.54</v>
      </c>
      <c r="J861">
        <v>3.7</v>
      </c>
      <c r="K861">
        <v>676</v>
      </c>
      <c r="L861">
        <f t="shared" si="41"/>
        <v>2501.2000000000003</v>
      </c>
      <c r="M861" s="5" t="s">
        <v>7141</v>
      </c>
      <c r="N861" s="5" t="s">
        <v>7142</v>
      </c>
      <c r="O861" s="5" t="s">
        <v>7143</v>
      </c>
    </row>
    <row r="862" spans="1:15">
      <c r="A862" s="5" t="s">
        <v>7148</v>
      </c>
      <c r="B862" s="5" t="s">
        <v>7149</v>
      </c>
      <c r="C862" s="5" t="s">
        <v>13099</v>
      </c>
      <c r="D862">
        <v>499</v>
      </c>
      <c r="E862">
        <v>1299</v>
      </c>
      <c r="F862" t="str">
        <f t="shared" si="39"/>
        <v>&gt; ₹500</v>
      </c>
      <c r="G862" s="4">
        <f t="shared" si="40"/>
        <v>1523727</v>
      </c>
      <c r="H862" t="str">
        <f>IF(Table2_3[[#This Row],[Discount Percentage]]&gt;=0.5, "Yes", "No")</f>
        <v>Yes</v>
      </c>
      <c r="I862">
        <v>0.62</v>
      </c>
      <c r="J862">
        <v>3.9</v>
      </c>
      <c r="K862">
        <v>1173</v>
      </c>
      <c r="L862">
        <f t="shared" si="41"/>
        <v>4574.7</v>
      </c>
      <c r="M862" s="5" t="s">
        <v>7151</v>
      </c>
      <c r="N862" s="5" t="s">
        <v>7152</v>
      </c>
      <c r="O862" s="5" t="s">
        <v>7153</v>
      </c>
    </row>
    <row r="863" spans="1:15">
      <c r="A863" s="5" t="s">
        <v>7158</v>
      </c>
      <c r="B863" s="5" t="s">
        <v>7159</v>
      </c>
      <c r="C863" s="5" t="s">
        <v>13139</v>
      </c>
      <c r="D863">
        <v>199</v>
      </c>
      <c r="E863">
        <v>499</v>
      </c>
      <c r="F863" t="str">
        <f t="shared" si="39"/>
        <v>₹200–₹500</v>
      </c>
      <c r="G863" s="4">
        <f t="shared" si="40"/>
        <v>4989002</v>
      </c>
      <c r="H863" t="str">
        <f>IF(Table2_3[[#This Row],[Discount Percentage]]&gt;=0.5, "Yes", "No")</f>
        <v>Yes</v>
      </c>
      <c r="I863">
        <v>0.6</v>
      </c>
      <c r="J863">
        <v>4.3</v>
      </c>
      <c r="K863">
        <v>9998</v>
      </c>
      <c r="L863">
        <f t="shared" si="41"/>
        <v>42991.4</v>
      </c>
      <c r="M863" s="5" t="s">
        <v>7161</v>
      </c>
      <c r="N863" s="5" t="s">
        <v>7162</v>
      </c>
      <c r="O863" s="5" t="s">
        <v>7163</v>
      </c>
    </row>
    <row r="864" spans="1:15">
      <c r="A864" s="5" t="s">
        <v>7168</v>
      </c>
      <c r="B864" s="5" t="s">
        <v>7169</v>
      </c>
      <c r="C864" s="5" t="s">
        <v>13094</v>
      </c>
      <c r="D864">
        <v>2499</v>
      </c>
      <c r="E864">
        <v>5999</v>
      </c>
      <c r="F864" t="str">
        <f t="shared" si="39"/>
        <v>&gt; ₹500</v>
      </c>
      <c r="G864" s="4">
        <f t="shared" si="40"/>
        <v>35106148</v>
      </c>
      <c r="H864" t="str">
        <f>IF(Table2_3[[#This Row],[Discount Percentage]]&gt;=0.5, "Yes", "No")</f>
        <v>Yes</v>
      </c>
      <c r="I864">
        <v>0.57999999999999996</v>
      </c>
      <c r="J864">
        <v>4.0999999999999996</v>
      </c>
      <c r="K864">
        <v>5852</v>
      </c>
      <c r="L864">
        <f t="shared" si="41"/>
        <v>23993.199999999997</v>
      </c>
      <c r="M864" s="5" t="s">
        <v>7171</v>
      </c>
      <c r="N864" s="5" t="s">
        <v>7172</v>
      </c>
      <c r="O864" s="5" t="s">
        <v>7173</v>
      </c>
    </row>
    <row r="865" spans="1:15">
      <c r="A865" s="5" t="s">
        <v>7178</v>
      </c>
      <c r="B865" s="5" t="s">
        <v>7179</v>
      </c>
      <c r="C865" s="5" t="s">
        <v>13189</v>
      </c>
      <c r="D865">
        <v>199</v>
      </c>
      <c r="E865">
        <v>999</v>
      </c>
      <c r="F865" t="str">
        <f t="shared" si="39"/>
        <v>&gt; ₹500</v>
      </c>
      <c r="G865" s="4">
        <f t="shared" si="40"/>
        <v>361638</v>
      </c>
      <c r="H865" t="str">
        <f>IF(Table2_3[[#This Row],[Discount Percentage]]&gt;=0.5, "Yes", "No")</f>
        <v>Yes</v>
      </c>
      <c r="I865">
        <v>0.8</v>
      </c>
      <c r="J865">
        <v>4.2</v>
      </c>
      <c r="K865">
        <v>362</v>
      </c>
      <c r="L865">
        <f t="shared" si="41"/>
        <v>1520.4</v>
      </c>
      <c r="M865" s="5" t="s">
        <v>7182</v>
      </c>
      <c r="N865" s="5" t="s">
        <v>7183</v>
      </c>
      <c r="O865" s="5" t="s">
        <v>7184</v>
      </c>
    </row>
    <row r="866" spans="1:15">
      <c r="A866" s="5" t="s">
        <v>7189</v>
      </c>
      <c r="B866" s="5" t="s">
        <v>7190</v>
      </c>
      <c r="C866" s="5" t="s">
        <v>13097</v>
      </c>
      <c r="D866">
        <v>939</v>
      </c>
      <c r="E866">
        <v>1800</v>
      </c>
      <c r="F866" t="str">
        <f t="shared" si="39"/>
        <v>&gt; ₹500</v>
      </c>
      <c r="G866" s="4">
        <f t="shared" si="40"/>
        <v>369093600</v>
      </c>
      <c r="H866" t="str">
        <f>IF(Table2_3[[#This Row],[Discount Percentage]]&gt;=0.5, "Yes", "No")</f>
        <v>No</v>
      </c>
      <c r="I866">
        <v>0.48</v>
      </c>
      <c r="J866">
        <v>4.5</v>
      </c>
      <c r="K866">
        <v>205052</v>
      </c>
      <c r="L866">
        <f t="shared" si="41"/>
        <v>922734</v>
      </c>
      <c r="M866" s="5" t="s">
        <v>7192</v>
      </c>
      <c r="N866" s="5" t="s">
        <v>7193</v>
      </c>
      <c r="O866" s="5" t="s">
        <v>7194</v>
      </c>
    </row>
    <row r="867" spans="1:15">
      <c r="A867" s="5" t="s">
        <v>7199</v>
      </c>
      <c r="B867" s="5" t="s">
        <v>7200</v>
      </c>
      <c r="C867" s="5" t="s">
        <v>13094</v>
      </c>
      <c r="D867">
        <v>2499</v>
      </c>
      <c r="E867">
        <v>9999</v>
      </c>
      <c r="F867" t="str">
        <f t="shared" si="39"/>
        <v>&gt; ₹500</v>
      </c>
      <c r="G867" s="4">
        <f t="shared" si="40"/>
        <v>90890910</v>
      </c>
      <c r="H867" t="str">
        <f>IF(Table2_3[[#This Row],[Discount Percentage]]&gt;=0.5, "Yes", "No")</f>
        <v>Yes</v>
      </c>
      <c r="I867">
        <v>0.75</v>
      </c>
      <c r="J867">
        <v>4</v>
      </c>
      <c r="K867">
        <v>9090</v>
      </c>
      <c r="L867">
        <f t="shared" si="41"/>
        <v>36360</v>
      </c>
      <c r="M867" s="5" t="s">
        <v>7202</v>
      </c>
      <c r="N867" s="5" t="s">
        <v>7203</v>
      </c>
      <c r="O867" s="5" t="s">
        <v>7204</v>
      </c>
    </row>
    <row r="868" spans="1:15">
      <c r="A868" s="5" t="s">
        <v>7209</v>
      </c>
      <c r="B868" s="5" t="s">
        <v>7210</v>
      </c>
      <c r="C868" s="5" t="s">
        <v>13119</v>
      </c>
      <c r="D868">
        <v>1439</v>
      </c>
      <c r="E868">
        <v>2890</v>
      </c>
      <c r="F868" t="str">
        <f t="shared" si="39"/>
        <v>&gt; ₹500</v>
      </c>
      <c r="G868" s="4">
        <f t="shared" si="40"/>
        <v>11846110</v>
      </c>
      <c r="H868" t="str">
        <f>IF(Table2_3[[#This Row],[Discount Percentage]]&gt;=0.5, "Yes", "No")</f>
        <v>Yes</v>
      </c>
      <c r="I868">
        <v>0.5</v>
      </c>
      <c r="J868">
        <v>4.5</v>
      </c>
      <c r="K868">
        <v>4099</v>
      </c>
      <c r="L868">
        <f t="shared" si="41"/>
        <v>18445.5</v>
      </c>
      <c r="M868" s="5" t="s">
        <v>7212</v>
      </c>
      <c r="N868" s="5" t="s">
        <v>7213</v>
      </c>
      <c r="O868" s="5" t="s">
        <v>7214</v>
      </c>
    </row>
    <row r="869" spans="1:15">
      <c r="A869" s="5" t="s">
        <v>7219</v>
      </c>
      <c r="B869" s="5" t="s">
        <v>7220</v>
      </c>
      <c r="C869" s="5" t="s">
        <v>13099</v>
      </c>
      <c r="D869">
        <v>1099</v>
      </c>
      <c r="E869">
        <v>5999</v>
      </c>
      <c r="F869" t="str">
        <f t="shared" si="39"/>
        <v>&gt; ₹500</v>
      </c>
      <c r="G869" s="4">
        <f t="shared" si="40"/>
        <v>77783034</v>
      </c>
      <c r="H869" t="str">
        <f>IF(Table2_3[[#This Row],[Discount Percentage]]&gt;=0.5, "Yes", "No")</f>
        <v>Yes</v>
      </c>
      <c r="I869">
        <v>0.82</v>
      </c>
      <c r="J869">
        <v>3.5</v>
      </c>
      <c r="K869">
        <v>12966</v>
      </c>
      <c r="L869">
        <f t="shared" si="41"/>
        <v>45381</v>
      </c>
      <c r="M869" s="5" t="s">
        <v>7221</v>
      </c>
      <c r="N869" s="5" t="s">
        <v>7222</v>
      </c>
      <c r="O869" s="5" t="s">
        <v>7223</v>
      </c>
    </row>
    <row r="870" spans="1:15">
      <c r="A870" s="5" t="s">
        <v>7228</v>
      </c>
      <c r="B870" s="5" t="s">
        <v>7229</v>
      </c>
      <c r="C870" s="5" t="s">
        <v>13147</v>
      </c>
      <c r="D870">
        <v>157</v>
      </c>
      <c r="E870">
        <v>160</v>
      </c>
      <c r="F870" t="str">
        <f t="shared" si="39"/>
        <v>&lt; ₹200</v>
      </c>
      <c r="G870" s="4">
        <f t="shared" si="40"/>
        <v>708480</v>
      </c>
      <c r="H870" t="str">
        <f>IF(Table2_3[[#This Row],[Discount Percentage]]&gt;=0.5, "Yes", "No")</f>
        <v>No</v>
      </c>
      <c r="I870">
        <v>0.02</v>
      </c>
      <c r="J870">
        <v>4.5</v>
      </c>
      <c r="K870">
        <v>4428</v>
      </c>
      <c r="L870">
        <f t="shared" si="41"/>
        <v>19926</v>
      </c>
      <c r="M870" s="5" t="s">
        <v>7231</v>
      </c>
      <c r="N870" s="5" t="s">
        <v>7232</v>
      </c>
      <c r="O870" s="5" t="s">
        <v>7233</v>
      </c>
    </row>
    <row r="871" spans="1:15">
      <c r="A871" s="5" t="s">
        <v>406</v>
      </c>
      <c r="B871" s="5" t="s">
        <v>407</v>
      </c>
      <c r="C871" s="5" t="s">
        <v>13076</v>
      </c>
      <c r="D871">
        <v>999</v>
      </c>
      <c r="E871">
        <v>1599</v>
      </c>
      <c r="F871" t="str">
        <f t="shared" si="39"/>
        <v>&gt; ₹500</v>
      </c>
      <c r="G871" s="4">
        <f t="shared" si="40"/>
        <v>19336707</v>
      </c>
      <c r="H871" t="str">
        <f>IF(Table2_3[[#This Row],[Discount Percentage]]&gt;=0.5, "Yes", "No")</f>
        <v>No</v>
      </c>
      <c r="I871">
        <v>0.38</v>
      </c>
      <c r="J871">
        <v>4.3</v>
      </c>
      <c r="K871">
        <v>12093</v>
      </c>
      <c r="L871">
        <f t="shared" si="41"/>
        <v>51999.9</v>
      </c>
      <c r="M871" s="5" t="s">
        <v>409</v>
      </c>
      <c r="N871" s="5" t="s">
        <v>410</v>
      </c>
      <c r="O871" s="5" t="s">
        <v>411</v>
      </c>
    </row>
    <row r="872" spans="1:15">
      <c r="A872" s="5" t="s">
        <v>7240</v>
      </c>
      <c r="B872" s="5" t="s">
        <v>7241</v>
      </c>
      <c r="C872" s="5" t="s">
        <v>13136</v>
      </c>
      <c r="D872">
        <v>115</v>
      </c>
      <c r="E872">
        <v>999</v>
      </c>
      <c r="F872" t="str">
        <f t="shared" si="39"/>
        <v>&gt; ₹500</v>
      </c>
      <c r="G872" s="4">
        <f t="shared" si="40"/>
        <v>5686308</v>
      </c>
      <c r="H872" t="str">
        <f>IF(Table2_3[[#This Row],[Discount Percentage]]&gt;=0.5, "Yes", "No")</f>
        <v>Yes</v>
      </c>
      <c r="I872">
        <v>0.88</v>
      </c>
      <c r="J872">
        <v>3.3</v>
      </c>
      <c r="K872">
        <v>5692</v>
      </c>
      <c r="L872">
        <f t="shared" si="41"/>
        <v>18783.599999999999</v>
      </c>
      <c r="M872" s="5" t="s">
        <v>7243</v>
      </c>
      <c r="N872" s="5" t="s">
        <v>7244</v>
      </c>
      <c r="O872" s="5" t="s">
        <v>7245</v>
      </c>
    </row>
    <row r="873" spans="1:15">
      <c r="A873" s="5" t="s">
        <v>7250</v>
      </c>
      <c r="B873" s="5" t="s">
        <v>7251</v>
      </c>
      <c r="C873" s="5" t="s">
        <v>13120</v>
      </c>
      <c r="D873">
        <v>175</v>
      </c>
      <c r="E873">
        <v>499</v>
      </c>
      <c r="F873" t="str">
        <f t="shared" si="39"/>
        <v>₹200–₹500</v>
      </c>
      <c r="G873" s="4">
        <f t="shared" si="40"/>
        <v>10479</v>
      </c>
      <c r="H873" t="str">
        <f>IF(Table2_3[[#This Row],[Discount Percentage]]&gt;=0.5, "Yes", "No")</f>
        <v>Yes</v>
      </c>
      <c r="I873">
        <v>0.65</v>
      </c>
      <c r="J873">
        <v>4.0999999999999996</v>
      </c>
      <c r="K873">
        <v>21</v>
      </c>
      <c r="L873">
        <f t="shared" si="41"/>
        <v>86.1</v>
      </c>
      <c r="M873" s="5" t="s">
        <v>7253</v>
      </c>
      <c r="N873" s="5" t="s">
        <v>7254</v>
      </c>
      <c r="O873" s="5" t="s">
        <v>7255</v>
      </c>
    </row>
    <row r="874" spans="1:15">
      <c r="A874" s="5" t="s">
        <v>7260</v>
      </c>
      <c r="B874" s="5" t="s">
        <v>7261</v>
      </c>
      <c r="C874" s="5" t="s">
        <v>13156</v>
      </c>
      <c r="D874">
        <v>1999</v>
      </c>
      <c r="E874">
        <v>4700</v>
      </c>
      <c r="F874" t="str">
        <f t="shared" si="39"/>
        <v>&gt; ₹500</v>
      </c>
      <c r="G874" s="4">
        <f t="shared" si="40"/>
        <v>8836000</v>
      </c>
      <c r="H874" t="str">
        <f>IF(Table2_3[[#This Row],[Discount Percentage]]&gt;=0.5, "Yes", "No")</f>
        <v>Yes</v>
      </c>
      <c r="I874">
        <v>0.56999999999999995</v>
      </c>
      <c r="J874">
        <v>3.8</v>
      </c>
      <c r="K874">
        <v>1880</v>
      </c>
      <c r="L874">
        <f t="shared" si="41"/>
        <v>7144</v>
      </c>
      <c r="M874" s="5" t="s">
        <v>7263</v>
      </c>
      <c r="N874" s="5" t="s">
        <v>7264</v>
      </c>
      <c r="O874" s="5" t="s">
        <v>7265</v>
      </c>
    </row>
    <row r="875" spans="1:15">
      <c r="A875" s="5" t="s">
        <v>7270</v>
      </c>
      <c r="B875" s="5" t="s">
        <v>7271</v>
      </c>
      <c r="C875" s="5" t="s">
        <v>13190</v>
      </c>
      <c r="D875">
        <v>3999</v>
      </c>
      <c r="E875">
        <v>4332.96</v>
      </c>
      <c r="F875" t="str">
        <f t="shared" si="39"/>
        <v>&gt; ₹500</v>
      </c>
      <c r="G875" s="4">
        <f t="shared" si="40"/>
        <v>94293875.519999996</v>
      </c>
      <c r="H875" t="str">
        <f>IF(Table2_3[[#This Row],[Discount Percentage]]&gt;=0.5, "Yes", "No")</f>
        <v>No</v>
      </c>
      <c r="I875">
        <v>0.08</v>
      </c>
      <c r="J875">
        <v>3.5</v>
      </c>
      <c r="K875">
        <v>21762</v>
      </c>
      <c r="L875">
        <f t="shared" si="41"/>
        <v>76167</v>
      </c>
      <c r="M875" s="5" t="s">
        <v>7274</v>
      </c>
      <c r="N875" s="5" t="s">
        <v>7275</v>
      </c>
      <c r="O875" s="5" t="s">
        <v>7276</v>
      </c>
    </row>
    <row r="876" spans="1:15">
      <c r="A876" s="5" t="s">
        <v>7281</v>
      </c>
      <c r="B876" s="5" t="s">
        <v>7282</v>
      </c>
      <c r="C876" s="5" t="s">
        <v>13143</v>
      </c>
      <c r="D876">
        <v>899</v>
      </c>
      <c r="E876">
        <v>1800</v>
      </c>
      <c r="F876" t="str">
        <f t="shared" si="39"/>
        <v>&gt; ₹500</v>
      </c>
      <c r="G876" s="4">
        <f t="shared" si="40"/>
        <v>40275000</v>
      </c>
      <c r="H876" t="str">
        <f>IF(Table2_3[[#This Row],[Discount Percentage]]&gt;=0.5, "Yes", "No")</f>
        <v>Yes</v>
      </c>
      <c r="I876">
        <v>0.5</v>
      </c>
      <c r="J876">
        <v>4.0999999999999996</v>
      </c>
      <c r="K876">
        <v>22375</v>
      </c>
      <c r="L876">
        <f t="shared" si="41"/>
        <v>91737.499999999985</v>
      </c>
      <c r="M876" s="5" t="s">
        <v>7284</v>
      </c>
      <c r="N876" s="5" t="s">
        <v>7285</v>
      </c>
      <c r="O876" s="5" t="s">
        <v>7286</v>
      </c>
    </row>
    <row r="877" spans="1:15">
      <c r="A877" s="5" t="s">
        <v>7291</v>
      </c>
      <c r="B877" s="5" t="s">
        <v>7292</v>
      </c>
      <c r="C877" s="5" t="s">
        <v>13139</v>
      </c>
      <c r="D877">
        <v>299</v>
      </c>
      <c r="E877">
        <v>990</v>
      </c>
      <c r="F877" t="str">
        <f t="shared" si="39"/>
        <v>&gt; ₹500</v>
      </c>
      <c r="G877" s="4">
        <f t="shared" si="40"/>
        <v>2428470</v>
      </c>
      <c r="H877" t="str">
        <f>IF(Table2_3[[#This Row],[Discount Percentage]]&gt;=0.5, "Yes", "No")</f>
        <v>Yes</v>
      </c>
      <c r="I877">
        <v>0.7</v>
      </c>
      <c r="J877">
        <v>4.5</v>
      </c>
      <c r="K877">
        <v>2453</v>
      </c>
      <c r="L877">
        <f t="shared" si="41"/>
        <v>11038.5</v>
      </c>
      <c r="M877" s="5" t="s">
        <v>7294</v>
      </c>
      <c r="N877" s="5" t="s">
        <v>7295</v>
      </c>
      <c r="O877" s="5" t="s">
        <v>7296</v>
      </c>
    </row>
    <row r="878" spans="1:15">
      <c r="A878" s="5" t="s">
        <v>7301</v>
      </c>
      <c r="B878" s="5" t="s">
        <v>7302</v>
      </c>
      <c r="C878" s="5" t="s">
        <v>13120</v>
      </c>
      <c r="D878">
        <v>3303</v>
      </c>
      <c r="E878">
        <v>4699</v>
      </c>
      <c r="F878" t="str">
        <f t="shared" si="39"/>
        <v>&gt; ₹500</v>
      </c>
      <c r="G878" s="4">
        <f t="shared" si="40"/>
        <v>63643256</v>
      </c>
      <c r="H878" t="str">
        <f>IF(Table2_3[[#This Row],[Discount Percentage]]&gt;=0.5, "Yes", "No")</f>
        <v>No</v>
      </c>
      <c r="I878">
        <v>0.3</v>
      </c>
      <c r="J878">
        <v>4.4000000000000004</v>
      </c>
      <c r="K878">
        <v>13544</v>
      </c>
      <c r="L878">
        <f t="shared" si="41"/>
        <v>59593.600000000006</v>
      </c>
      <c r="M878" s="5" t="s">
        <v>7304</v>
      </c>
      <c r="N878" s="5" t="s">
        <v>7305</v>
      </c>
      <c r="O878" s="5" t="s">
        <v>7306</v>
      </c>
    </row>
    <row r="879" spans="1:15">
      <c r="A879" s="5" t="s">
        <v>7311</v>
      </c>
      <c r="B879" s="5" t="s">
        <v>7312</v>
      </c>
      <c r="C879" s="5" t="s">
        <v>13174</v>
      </c>
      <c r="D879">
        <v>1890</v>
      </c>
      <c r="E879">
        <v>5490</v>
      </c>
      <c r="F879" t="str">
        <f t="shared" si="39"/>
        <v>&gt; ₹500</v>
      </c>
      <c r="G879" s="4">
        <f t="shared" si="40"/>
        <v>60258240</v>
      </c>
      <c r="H879" t="str">
        <f>IF(Table2_3[[#This Row],[Discount Percentage]]&gt;=0.5, "Yes", "No")</f>
        <v>Yes</v>
      </c>
      <c r="I879">
        <v>0.66</v>
      </c>
      <c r="J879">
        <v>4.0999999999999996</v>
      </c>
      <c r="K879">
        <v>10976</v>
      </c>
      <c r="L879">
        <f t="shared" si="41"/>
        <v>45001.599999999999</v>
      </c>
      <c r="M879" s="5" t="s">
        <v>7314</v>
      </c>
      <c r="N879" s="5" t="s">
        <v>7315</v>
      </c>
      <c r="O879" s="5" t="s">
        <v>7316</v>
      </c>
    </row>
    <row r="880" spans="1:15">
      <c r="A880" s="5" t="s">
        <v>7321</v>
      </c>
      <c r="B880" s="5" t="s">
        <v>7322</v>
      </c>
      <c r="C880" s="5" t="s">
        <v>13165</v>
      </c>
      <c r="D880">
        <v>90</v>
      </c>
      <c r="E880">
        <v>100</v>
      </c>
      <c r="F880" t="str">
        <f t="shared" si="39"/>
        <v>&lt; ₹200</v>
      </c>
      <c r="G880" s="4">
        <f t="shared" si="40"/>
        <v>306100</v>
      </c>
      <c r="H880" t="str">
        <f>IF(Table2_3[[#This Row],[Discount Percentage]]&gt;=0.5, "Yes", "No")</f>
        <v>No</v>
      </c>
      <c r="I880">
        <v>0.1</v>
      </c>
      <c r="J880">
        <v>4.3</v>
      </c>
      <c r="K880">
        <v>3061</v>
      </c>
      <c r="L880">
        <f t="shared" si="41"/>
        <v>13162.3</v>
      </c>
      <c r="M880" s="5" t="s">
        <v>7324</v>
      </c>
      <c r="N880" s="5" t="s">
        <v>7325</v>
      </c>
      <c r="O880" s="5" t="s">
        <v>7326</v>
      </c>
    </row>
    <row r="881" spans="1:15">
      <c r="A881" s="5" t="s">
        <v>7331</v>
      </c>
      <c r="B881" s="5" t="s">
        <v>7332</v>
      </c>
      <c r="C881" s="5" t="s">
        <v>13099</v>
      </c>
      <c r="D881">
        <v>1599</v>
      </c>
      <c r="E881">
        <v>2790</v>
      </c>
      <c r="F881" t="str">
        <f t="shared" si="39"/>
        <v>&gt; ₹500</v>
      </c>
      <c r="G881" s="4">
        <f t="shared" si="40"/>
        <v>6338880</v>
      </c>
      <c r="H881" t="str">
        <f>IF(Table2_3[[#This Row],[Discount Percentage]]&gt;=0.5, "Yes", "No")</f>
        <v>No</v>
      </c>
      <c r="I881">
        <v>0.43</v>
      </c>
      <c r="J881">
        <v>3.6</v>
      </c>
      <c r="K881">
        <v>2272</v>
      </c>
      <c r="L881">
        <f t="shared" si="41"/>
        <v>8179.2</v>
      </c>
      <c r="M881" s="5" t="s">
        <v>7334</v>
      </c>
      <c r="N881" s="5" t="s">
        <v>7335</v>
      </c>
      <c r="O881" s="5" t="s">
        <v>7336</v>
      </c>
    </row>
    <row r="882" spans="1:15">
      <c r="A882" s="5" t="s">
        <v>7341</v>
      </c>
      <c r="B882" s="5" t="s">
        <v>7342</v>
      </c>
      <c r="C882" s="5" t="s">
        <v>13175</v>
      </c>
      <c r="D882">
        <v>599</v>
      </c>
      <c r="E882">
        <v>999</v>
      </c>
      <c r="F882" t="str">
        <f t="shared" si="39"/>
        <v>&gt; ₹500</v>
      </c>
      <c r="G882" s="4">
        <f t="shared" si="40"/>
        <v>7593399</v>
      </c>
      <c r="H882" t="str">
        <f>IF(Table2_3[[#This Row],[Discount Percentage]]&gt;=0.5, "Yes", "No")</f>
        <v>No</v>
      </c>
      <c r="I882">
        <v>0.4</v>
      </c>
      <c r="J882">
        <v>4</v>
      </c>
      <c r="K882">
        <v>7601</v>
      </c>
      <c r="L882">
        <f t="shared" si="41"/>
        <v>30404</v>
      </c>
      <c r="M882" s="5" t="s">
        <v>7344</v>
      </c>
      <c r="N882" s="5" t="s">
        <v>7345</v>
      </c>
      <c r="O882" s="5" t="s">
        <v>7346</v>
      </c>
    </row>
    <row r="883" spans="1:15">
      <c r="A883" s="5" t="s">
        <v>431</v>
      </c>
      <c r="B883" s="5" t="s">
        <v>432</v>
      </c>
      <c r="C883" s="5" t="s">
        <v>13076</v>
      </c>
      <c r="D883">
        <v>507</v>
      </c>
      <c r="E883">
        <v>1208</v>
      </c>
      <c r="F883" t="str">
        <f t="shared" si="39"/>
        <v>&gt; ₹500</v>
      </c>
      <c r="G883" s="4">
        <f t="shared" si="40"/>
        <v>9822248</v>
      </c>
      <c r="H883" t="str">
        <f>IF(Table2_3[[#This Row],[Discount Percentage]]&gt;=0.5, "Yes", "No")</f>
        <v>Yes</v>
      </c>
      <c r="I883">
        <v>0.57999999999999996</v>
      </c>
      <c r="J883">
        <v>4.0999999999999996</v>
      </c>
      <c r="K883">
        <v>8131</v>
      </c>
      <c r="L883">
        <f t="shared" si="41"/>
        <v>33337.1</v>
      </c>
      <c r="M883" s="5" t="s">
        <v>434</v>
      </c>
      <c r="N883" s="5" t="s">
        <v>435</v>
      </c>
      <c r="O883" s="5" t="s">
        <v>436</v>
      </c>
    </row>
    <row r="884" spans="1:15">
      <c r="A884" s="5" t="s">
        <v>7353</v>
      </c>
      <c r="B884" s="5" t="s">
        <v>7354</v>
      </c>
      <c r="C884" s="5" t="s">
        <v>13139</v>
      </c>
      <c r="D884">
        <v>425</v>
      </c>
      <c r="E884">
        <v>899</v>
      </c>
      <c r="F884" t="str">
        <f t="shared" si="39"/>
        <v>&gt; ₹500</v>
      </c>
      <c r="G884" s="4">
        <f t="shared" si="40"/>
        <v>3792881</v>
      </c>
      <c r="H884" t="str">
        <f>IF(Table2_3[[#This Row],[Discount Percentage]]&gt;=0.5, "Yes", "No")</f>
        <v>Yes</v>
      </c>
      <c r="I884">
        <v>0.53</v>
      </c>
      <c r="J884">
        <v>4.5</v>
      </c>
      <c r="K884">
        <v>4219</v>
      </c>
      <c r="L884">
        <f t="shared" si="41"/>
        <v>18985.5</v>
      </c>
      <c r="M884" s="5" t="s">
        <v>7356</v>
      </c>
      <c r="N884" s="5" t="s">
        <v>7357</v>
      </c>
      <c r="O884" s="5" t="s">
        <v>7358</v>
      </c>
    </row>
    <row r="885" spans="1:15">
      <c r="A885" s="5" t="s">
        <v>7363</v>
      </c>
      <c r="B885" s="5" t="s">
        <v>7364</v>
      </c>
      <c r="C885" s="5" t="s">
        <v>13114</v>
      </c>
      <c r="D885">
        <v>1499</v>
      </c>
      <c r="E885">
        <v>3999</v>
      </c>
      <c r="F885" t="str">
        <f t="shared" si="39"/>
        <v>&gt; ₹500</v>
      </c>
      <c r="G885" s="4">
        <f t="shared" si="40"/>
        <v>171057225</v>
      </c>
      <c r="H885" t="str">
        <f>IF(Table2_3[[#This Row],[Discount Percentage]]&gt;=0.5, "Yes", "No")</f>
        <v>Yes</v>
      </c>
      <c r="I885">
        <v>0.63</v>
      </c>
      <c r="J885">
        <v>4.2</v>
      </c>
      <c r="K885">
        <v>42775</v>
      </c>
      <c r="L885">
        <f t="shared" si="41"/>
        <v>179655</v>
      </c>
      <c r="M885" s="5" t="s">
        <v>7366</v>
      </c>
      <c r="N885" s="5" t="s">
        <v>7367</v>
      </c>
      <c r="O885" s="5" t="s">
        <v>7368</v>
      </c>
    </row>
    <row r="886" spans="1:15">
      <c r="A886" s="5" t="s">
        <v>7372</v>
      </c>
      <c r="B886" s="5" t="s">
        <v>7373</v>
      </c>
      <c r="C886" s="5" t="s">
        <v>13186</v>
      </c>
      <c r="D886">
        <v>549</v>
      </c>
      <c r="E886">
        <v>2499</v>
      </c>
      <c r="F886" t="str">
        <f t="shared" si="39"/>
        <v>&gt; ₹500</v>
      </c>
      <c r="G886" s="4">
        <f t="shared" si="40"/>
        <v>13884444</v>
      </c>
      <c r="H886" t="str">
        <f>IF(Table2_3[[#This Row],[Discount Percentage]]&gt;=0.5, "Yes", "No")</f>
        <v>Yes</v>
      </c>
      <c r="I886">
        <v>0.78</v>
      </c>
      <c r="J886">
        <v>4.3</v>
      </c>
      <c r="K886">
        <v>5556</v>
      </c>
      <c r="L886">
        <f t="shared" si="41"/>
        <v>23890.799999999999</v>
      </c>
      <c r="M886" s="5" t="s">
        <v>7375</v>
      </c>
      <c r="N886" s="5" t="s">
        <v>7376</v>
      </c>
      <c r="O886" s="5" t="s">
        <v>7377</v>
      </c>
    </row>
    <row r="887" spans="1:15">
      <c r="A887" s="5" t="s">
        <v>457</v>
      </c>
      <c r="B887" s="5" t="s">
        <v>458</v>
      </c>
      <c r="C887" s="5" t="s">
        <v>13075</v>
      </c>
      <c r="D887">
        <v>199</v>
      </c>
      <c r="E887">
        <v>395</v>
      </c>
      <c r="F887" t="str">
        <f t="shared" si="39"/>
        <v>₹200–₹500</v>
      </c>
      <c r="G887" s="4">
        <f t="shared" si="40"/>
        <v>36575025</v>
      </c>
      <c r="H887" t="str">
        <f>IF(Table2_3[[#This Row],[Discount Percentage]]&gt;=0.5, "Yes", "No")</f>
        <v>Yes</v>
      </c>
      <c r="I887">
        <v>0.5</v>
      </c>
      <c r="J887">
        <v>4.2</v>
      </c>
      <c r="K887">
        <v>92595</v>
      </c>
      <c r="L887">
        <f t="shared" si="41"/>
        <v>388899</v>
      </c>
      <c r="M887" s="5" t="s">
        <v>460</v>
      </c>
      <c r="N887" s="5" t="s">
        <v>461</v>
      </c>
      <c r="O887" s="5" t="s">
        <v>462</v>
      </c>
    </row>
    <row r="888" spans="1:15">
      <c r="A888" s="5" t="s">
        <v>7383</v>
      </c>
      <c r="B888" s="5" t="s">
        <v>7384</v>
      </c>
      <c r="C888" s="5" t="s">
        <v>13119</v>
      </c>
      <c r="D888">
        <v>1295</v>
      </c>
      <c r="E888">
        <v>1645</v>
      </c>
      <c r="F888" t="str">
        <f t="shared" si="39"/>
        <v>&gt; ₹500</v>
      </c>
      <c r="G888" s="4">
        <f t="shared" si="40"/>
        <v>20356875</v>
      </c>
      <c r="H888" t="str">
        <f>IF(Table2_3[[#This Row],[Discount Percentage]]&gt;=0.5, "Yes", "No")</f>
        <v>No</v>
      </c>
      <c r="I888">
        <v>0.21</v>
      </c>
      <c r="J888">
        <v>4.5999999999999996</v>
      </c>
      <c r="K888">
        <v>12375</v>
      </c>
      <c r="L888">
        <f t="shared" si="41"/>
        <v>56924.999999999993</v>
      </c>
      <c r="M888" s="5" t="s">
        <v>7386</v>
      </c>
      <c r="N888" s="5" t="s">
        <v>7387</v>
      </c>
      <c r="O888" s="5" t="s">
        <v>7388</v>
      </c>
    </row>
    <row r="889" spans="1:15">
      <c r="A889" s="5" t="s">
        <v>7393</v>
      </c>
      <c r="B889" s="5" t="s">
        <v>7394</v>
      </c>
      <c r="C889" s="5" t="s">
        <v>13138</v>
      </c>
      <c r="D889">
        <v>310</v>
      </c>
      <c r="E889">
        <v>310</v>
      </c>
      <c r="F889" t="str">
        <f t="shared" si="39"/>
        <v>₹200–₹500</v>
      </c>
      <c r="G889" s="4">
        <f t="shared" si="40"/>
        <v>1823420</v>
      </c>
      <c r="H889" t="str">
        <f>IF(Table2_3[[#This Row],[Discount Percentage]]&gt;=0.5, "Yes", "No")</f>
        <v>No</v>
      </c>
      <c r="I889">
        <v>0</v>
      </c>
      <c r="J889">
        <v>4.5</v>
      </c>
      <c r="K889">
        <v>5882</v>
      </c>
      <c r="L889">
        <f t="shared" si="41"/>
        <v>26469</v>
      </c>
      <c r="M889" s="5" t="s">
        <v>7396</v>
      </c>
      <c r="N889" s="5" t="s">
        <v>7397</v>
      </c>
      <c r="O889" s="5" t="s">
        <v>7398</v>
      </c>
    </row>
    <row r="890" spans="1:15">
      <c r="A890" s="5" t="s">
        <v>4434</v>
      </c>
      <c r="B890" s="5" t="s">
        <v>4435</v>
      </c>
      <c r="C890" s="5" t="s">
        <v>13115</v>
      </c>
      <c r="D890">
        <v>149</v>
      </c>
      <c r="E890">
        <v>149</v>
      </c>
      <c r="F890" t="str">
        <f t="shared" si="39"/>
        <v>&lt; ₹200</v>
      </c>
      <c r="G890" s="4">
        <f t="shared" si="40"/>
        <v>1614117</v>
      </c>
      <c r="H890" t="str">
        <f>IF(Table2_3[[#This Row],[Discount Percentage]]&gt;=0.5, "Yes", "No")</f>
        <v>No</v>
      </c>
      <c r="I890">
        <v>0</v>
      </c>
      <c r="J890">
        <v>4.3</v>
      </c>
      <c r="K890">
        <v>10833</v>
      </c>
      <c r="L890">
        <f t="shared" si="41"/>
        <v>46581.9</v>
      </c>
      <c r="M890" s="5" t="s">
        <v>4438</v>
      </c>
      <c r="N890" s="5" t="s">
        <v>4439</v>
      </c>
      <c r="O890" s="5" t="s">
        <v>4440</v>
      </c>
    </row>
    <row r="891" spans="1:15">
      <c r="A891" s="5" t="s">
        <v>7405</v>
      </c>
      <c r="B891" s="5" t="s">
        <v>7406</v>
      </c>
      <c r="C891" s="5" t="s">
        <v>13128</v>
      </c>
      <c r="D891">
        <v>1149</v>
      </c>
      <c r="E891">
        <v>1499</v>
      </c>
      <c r="F891" t="str">
        <f t="shared" si="39"/>
        <v>&gt; ₹500</v>
      </c>
      <c r="G891" s="4">
        <f t="shared" si="40"/>
        <v>15654057</v>
      </c>
      <c r="H891" t="str">
        <f>IF(Table2_3[[#This Row],[Discount Percentage]]&gt;=0.5, "Yes", "No")</f>
        <v>No</v>
      </c>
      <c r="I891">
        <v>0.23</v>
      </c>
      <c r="J891">
        <v>4.0999999999999996</v>
      </c>
      <c r="K891">
        <v>10443</v>
      </c>
      <c r="L891">
        <f t="shared" si="41"/>
        <v>42816.299999999996</v>
      </c>
      <c r="M891" s="5" t="s">
        <v>7408</v>
      </c>
      <c r="N891" s="5" t="s">
        <v>7409</v>
      </c>
      <c r="O891" s="5" t="s">
        <v>7410</v>
      </c>
    </row>
    <row r="892" spans="1:15">
      <c r="A892" s="5" t="s">
        <v>7415</v>
      </c>
      <c r="B892" s="5" t="s">
        <v>7416</v>
      </c>
      <c r="C892" s="5" t="s">
        <v>13121</v>
      </c>
      <c r="D892">
        <v>499</v>
      </c>
      <c r="E892">
        <v>1299</v>
      </c>
      <c r="F892" t="str">
        <f t="shared" si="39"/>
        <v>&gt; ₹500</v>
      </c>
      <c r="G892" s="4">
        <f t="shared" si="40"/>
        <v>563766</v>
      </c>
      <c r="H892" t="str">
        <f>IF(Table2_3[[#This Row],[Discount Percentage]]&gt;=0.5, "Yes", "No")</f>
        <v>Yes</v>
      </c>
      <c r="I892">
        <v>0.62</v>
      </c>
      <c r="J892">
        <v>4.5</v>
      </c>
      <c r="K892">
        <v>434</v>
      </c>
      <c r="L892">
        <f t="shared" si="41"/>
        <v>1953</v>
      </c>
      <c r="M892" s="5" t="s">
        <v>7418</v>
      </c>
      <c r="N892" s="5" t="s">
        <v>7419</v>
      </c>
      <c r="O892" s="5" t="s">
        <v>7420</v>
      </c>
    </row>
    <row r="893" spans="1:15">
      <c r="A893" s="5" t="s">
        <v>7425</v>
      </c>
      <c r="B893" s="5" t="s">
        <v>7426</v>
      </c>
      <c r="C893" s="5" t="s">
        <v>13099</v>
      </c>
      <c r="D893">
        <v>999</v>
      </c>
      <c r="E893">
        <v>4199</v>
      </c>
      <c r="F893" t="str">
        <f t="shared" si="39"/>
        <v>&gt; ₹500</v>
      </c>
      <c r="G893" s="4">
        <f t="shared" si="40"/>
        <v>8032687</v>
      </c>
      <c r="H893" t="str">
        <f>IF(Table2_3[[#This Row],[Discount Percentage]]&gt;=0.5, "Yes", "No")</f>
        <v>Yes</v>
      </c>
      <c r="I893">
        <v>0.76</v>
      </c>
      <c r="J893">
        <v>3.5</v>
      </c>
      <c r="K893">
        <v>1913</v>
      </c>
      <c r="L893">
        <f t="shared" si="41"/>
        <v>6695.5</v>
      </c>
      <c r="M893" s="5" t="s">
        <v>7428</v>
      </c>
      <c r="N893" s="5" t="s">
        <v>7429</v>
      </c>
      <c r="O893" s="5" t="s">
        <v>7430</v>
      </c>
    </row>
    <row r="894" spans="1:15">
      <c r="A894" s="5" t="s">
        <v>7435</v>
      </c>
      <c r="B894" s="5" t="s">
        <v>7436</v>
      </c>
      <c r="C894" s="5" t="s">
        <v>13180</v>
      </c>
      <c r="D894">
        <v>1709</v>
      </c>
      <c r="E894">
        <v>4000</v>
      </c>
      <c r="F894" t="str">
        <f t="shared" si="39"/>
        <v>&gt; ₹500</v>
      </c>
      <c r="G894" s="4">
        <f t="shared" si="40"/>
        <v>12116000</v>
      </c>
      <c r="H894" t="str">
        <f>IF(Table2_3[[#This Row],[Discount Percentage]]&gt;=0.5, "Yes", "No")</f>
        <v>Yes</v>
      </c>
      <c r="I894">
        <v>0.56999999999999995</v>
      </c>
      <c r="J894">
        <v>4.4000000000000004</v>
      </c>
      <c r="K894">
        <v>3029</v>
      </c>
      <c r="L894">
        <f t="shared" si="41"/>
        <v>13327.6</v>
      </c>
      <c r="M894" s="5" t="s">
        <v>7438</v>
      </c>
      <c r="N894" s="5" t="s">
        <v>7439</v>
      </c>
      <c r="O894" s="5" t="s">
        <v>7440</v>
      </c>
    </row>
    <row r="895" spans="1:15">
      <c r="A895" s="5" t="s">
        <v>7445</v>
      </c>
      <c r="B895" s="5" t="s">
        <v>7446</v>
      </c>
      <c r="C895" s="5" t="s">
        <v>13126</v>
      </c>
      <c r="D895">
        <v>250</v>
      </c>
      <c r="E895">
        <v>250</v>
      </c>
      <c r="F895" t="str">
        <f t="shared" si="39"/>
        <v>₹200–₹500</v>
      </c>
      <c r="G895" s="4">
        <f t="shared" si="40"/>
        <v>657000</v>
      </c>
      <c r="H895" t="str">
        <f>IF(Table2_3[[#This Row],[Discount Percentage]]&gt;=0.5, "Yes", "No")</f>
        <v>No</v>
      </c>
      <c r="I895">
        <v>0</v>
      </c>
      <c r="J895">
        <v>4.2</v>
      </c>
      <c r="K895">
        <v>2628</v>
      </c>
      <c r="L895">
        <f t="shared" si="41"/>
        <v>11037.6</v>
      </c>
      <c r="M895" s="5" t="s">
        <v>7448</v>
      </c>
      <c r="N895" s="5" t="s">
        <v>7449</v>
      </c>
      <c r="O895" s="5" t="s">
        <v>7450</v>
      </c>
    </row>
    <row r="896" spans="1:15">
      <c r="A896" s="5" t="s">
        <v>467</v>
      </c>
      <c r="B896" s="5" t="s">
        <v>468</v>
      </c>
      <c r="C896" s="5" t="s">
        <v>13076</v>
      </c>
      <c r="D896">
        <v>1199</v>
      </c>
      <c r="E896">
        <v>2199</v>
      </c>
      <c r="F896" t="str">
        <f t="shared" si="39"/>
        <v>&gt; ₹500</v>
      </c>
      <c r="G896" s="4">
        <f t="shared" si="40"/>
        <v>54491220</v>
      </c>
      <c r="H896" t="str">
        <f>IF(Table2_3[[#This Row],[Discount Percentage]]&gt;=0.5, "Yes", "No")</f>
        <v>No</v>
      </c>
      <c r="I896">
        <v>0.45</v>
      </c>
      <c r="J896">
        <v>4.4000000000000004</v>
      </c>
      <c r="K896">
        <v>24780</v>
      </c>
      <c r="L896">
        <f t="shared" si="41"/>
        <v>109032.00000000001</v>
      </c>
      <c r="M896" s="5" t="s">
        <v>470</v>
      </c>
      <c r="N896" s="5" t="s">
        <v>471</v>
      </c>
      <c r="O896" s="5" t="s">
        <v>472</v>
      </c>
    </row>
    <row r="897" spans="1:15">
      <c r="A897" s="5" t="s">
        <v>7456</v>
      </c>
      <c r="B897" s="5" t="s">
        <v>7457</v>
      </c>
      <c r="C897" s="5" t="s">
        <v>13191</v>
      </c>
      <c r="D897">
        <v>90</v>
      </c>
      <c r="E897">
        <v>100</v>
      </c>
      <c r="F897" t="str">
        <f t="shared" si="39"/>
        <v>&lt; ₹200</v>
      </c>
      <c r="G897" s="4">
        <f t="shared" si="40"/>
        <v>1071800</v>
      </c>
      <c r="H897" t="str">
        <f>IF(Table2_3[[#This Row],[Discount Percentage]]&gt;=0.5, "Yes", "No")</f>
        <v>No</v>
      </c>
      <c r="I897">
        <v>0.1</v>
      </c>
      <c r="J897">
        <v>4.4000000000000004</v>
      </c>
      <c r="K897">
        <v>10718</v>
      </c>
      <c r="L897">
        <f t="shared" si="41"/>
        <v>47159.200000000004</v>
      </c>
      <c r="M897" s="5" t="s">
        <v>7460</v>
      </c>
      <c r="N897" s="5" t="s">
        <v>7461</v>
      </c>
      <c r="O897" s="5" t="s">
        <v>7462</v>
      </c>
    </row>
    <row r="898" spans="1:15">
      <c r="A898" s="5" t="s">
        <v>7467</v>
      </c>
      <c r="B898" s="5" t="s">
        <v>7468</v>
      </c>
      <c r="C898" s="5" t="s">
        <v>13110</v>
      </c>
      <c r="D898">
        <v>2025</v>
      </c>
      <c r="E898">
        <v>5999</v>
      </c>
      <c r="F898" t="str">
        <f t="shared" ref="F898:F961" si="42">IF(E898&lt;200, "&lt; ₹200", IF(E898&lt;=500, "₹200–₹500", "&gt; ₹500"))</f>
        <v>&gt; ₹500</v>
      </c>
      <c r="G898" s="4">
        <f t="shared" ref="G898:G961" si="43">E898 * K898</f>
        <v>37391767</v>
      </c>
      <c r="H898" t="str">
        <f>IF(Table2_3[[#This Row],[Discount Percentage]]&gt;=0.5, "Yes", "No")</f>
        <v>Yes</v>
      </c>
      <c r="I898">
        <v>0.66</v>
      </c>
      <c r="J898">
        <v>4.2</v>
      </c>
      <c r="K898">
        <v>6233</v>
      </c>
      <c r="L898">
        <f t="shared" ref="L898:L961" si="44">J898 * K898</f>
        <v>26178.600000000002</v>
      </c>
      <c r="M898" s="5" t="s">
        <v>7470</v>
      </c>
      <c r="N898" s="5" t="s">
        <v>7471</v>
      </c>
      <c r="O898" s="5" t="s">
        <v>7472</v>
      </c>
    </row>
    <row r="899" spans="1:15">
      <c r="A899" s="5" t="s">
        <v>7477</v>
      </c>
      <c r="B899" s="5" t="s">
        <v>7478</v>
      </c>
      <c r="C899" s="5" t="s">
        <v>13137</v>
      </c>
      <c r="D899">
        <v>1495</v>
      </c>
      <c r="E899">
        <v>1995</v>
      </c>
      <c r="F899" t="str">
        <f t="shared" si="42"/>
        <v>&gt; ₹500</v>
      </c>
      <c r="G899" s="4">
        <f t="shared" si="43"/>
        <v>21029295</v>
      </c>
      <c r="H899" t="str">
        <f>IF(Table2_3[[#This Row],[Discount Percentage]]&gt;=0.5, "Yes", "No")</f>
        <v>No</v>
      </c>
      <c r="I899">
        <v>0.25</v>
      </c>
      <c r="J899">
        <v>4.5</v>
      </c>
      <c r="K899">
        <v>10541</v>
      </c>
      <c r="L899">
        <f t="shared" si="44"/>
        <v>47434.5</v>
      </c>
      <c r="M899" s="5" t="s">
        <v>7480</v>
      </c>
      <c r="N899" s="5" t="s">
        <v>7481</v>
      </c>
      <c r="O899" s="5" t="s">
        <v>7482</v>
      </c>
    </row>
    <row r="900" spans="1:15">
      <c r="A900" s="5" t="s">
        <v>482</v>
      </c>
      <c r="B900" s="5" t="s">
        <v>483</v>
      </c>
      <c r="C900" s="5" t="s">
        <v>13075</v>
      </c>
      <c r="D900">
        <v>799</v>
      </c>
      <c r="E900">
        <v>2100</v>
      </c>
      <c r="F900" t="str">
        <f t="shared" si="42"/>
        <v>&gt; ₹500</v>
      </c>
      <c r="G900" s="4">
        <f t="shared" si="43"/>
        <v>17194800</v>
      </c>
      <c r="H900" t="str">
        <f>IF(Table2_3[[#This Row],[Discount Percentage]]&gt;=0.5, "Yes", "No")</f>
        <v>Yes</v>
      </c>
      <c r="I900">
        <v>0.62</v>
      </c>
      <c r="J900">
        <v>4.3</v>
      </c>
      <c r="K900">
        <v>8188</v>
      </c>
      <c r="L900">
        <f t="shared" si="44"/>
        <v>35208.400000000001</v>
      </c>
      <c r="M900" s="5" t="s">
        <v>485</v>
      </c>
      <c r="N900" s="5" t="s">
        <v>486</v>
      </c>
      <c r="O900" s="5" t="s">
        <v>487</v>
      </c>
    </row>
    <row r="901" spans="1:15">
      <c r="A901" s="5" t="s">
        <v>7489</v>
      </c>
      <c r="B901" s="5" t="s">
        <v>7490</v>
      </c>
      <c r="C901" s="5" t="s">
        <v>13145</v>
      </c>
      <c r="D901">
        <v>899</v>
      </c>
      <c r="E901">
        <v>1199</v>
      </c>
      <c r="F901" t="str">
        <f t="shared" si="42"/>
        <v>&gt; ₹500</v>
      </c>
      <c r="G901" s="4">
        <f t="shared" si="43"/>
        <v>12890449</v>
      </c>
      <c r="H901" t="str">
        <f>IF(Table2_3[[#This Row],[Discount Percentage]]&gt;=0.5, "Yes", "No")</f>
        <v>No</v>
      </c>
      <c r="I901">
        <v>0.25</v>
      </c>
      <c r="J901">
        <v>3.8</v>
      </c>
      <c r="K901">
        <v>10751</v>
      </c>
      <c r="L901">
        <f t="shared" si="44"/>
        <v>40853.799999999996</v>
      </c>
      <c r="M901" s="5" t="s">
        <v>7492</v>
      </c>
      <c r="N901" s="5" t="s">
        <v>7493</v>
      </c>
      <c r="O901" s="5" t="s">
        <v>7494</v>
      </c>
    </row>
    <row r="902" spans="1:15">
      <c r="A902" s="5" t="s">
        <v>7499</v>
      </c>
      <c r="B902" s="5" t="s">
        <v>7500</v>
      </c>
      <c r="C902" s="5" t="s">
        <v>13192</v>
      </c>
      <c r="D902">
        <v>349</v>
      </c>
      <c r="E902">
        <v>999</v>
      </c>
      <c r="F902" t="str">
        <f t="shared" si="42"/>
        <v>&gt; ₹500</v>
      </c>
      <c r="G902" s="4">
        <f t="shared" si="43"/>
        <v>816183</v>
      </c>
      <c r="H902" t="str">
        <f>IF(Table2_3[[#This Row],[Discount Percentage]]&gt;=0.5, "Yes", "No")</f>
        <v>Yes</v>
      </c>
      <c r="I902">
        <v>0.65</v>
      </c>
      <c r="J902">
        <v>3.9</v>
      </c>
      <c r="K902">
        <v>817</v>
      </c>
      <c r="L902">
        <f t="shared" si="44"/>
        <v>3186.2999999999997</v>
      </c>
      <c r="M902" s="5" t="s">
        <v>7503</v>
      </c>
      <c r="N902" s="5" t="s">
        <v>7504</v>
      </c>
      <c r="O902" s="5" t="s">
        <v>7505</v>
      </c>
    </row>
    <row r="903" spans="1:15">
      <c r="A903" s="5" t="s">
        <v>7510</v>
      </c>
      <c r="B903" s="5" t="s">
        <v>7511</v>
      </c>
      <c r="C903" s="5" t="s">
        <v>13095</v>
      </c>
      <c r="D903">
        <v>900</v>
      </c>
      <c r="E903">
        <v>2499</v>
      </c>
      <c r="F903" t="str">
        <f t="shared" si="42"/>
        <v>&gt; ₹500</v>
      </c>
      <c r="G903" s="4">
        <f t="shared" si="43"/>
        <v>90923616</v>
      </c>
      <c r="H903" t="str">
        <f>IF(Table2_3[[#This Row],[Discount Percentage]]&gt;=0.5, "Yes", "No")</f>
        <v>Yes</v>
      </c>
      <c r="I903">
        <v>0.64</v>
      </c>
      <c r="J903">
        <v>4</v>
      </c>
      <c r="K903">
        <v>36384</v>
      </c>
      <c r="L903">
        <f t="shared" si="44"/>
        <v>145536</v>
      </c>
      <c r="M903" s="5" t="s">
        <v>4550</v>
      </c>
      <c r="N903" s="5" t="s">
        <v>4551</v>
      </c>
      <c r="O903" s="5" t="s">
        <v>4552</v>
      </c>
    </row>
    <row r="904" spans="1:15">
      <c r="A904" s="5" t="s">
        <v>7515</v>
      </c>
      <c r="B904" s="5" t="s">
        <v>7516</v>
      </c>
      <c r="C904" s="5" t="s">
        <v>13156</v>
      </c>
      <c r="D904">
        <v>2490</v>
      </c>
      <c r="E904">
        <v>3990</v>
      </c>
      <c r="F904" t="str">
        <f t="shared" si="42"/>
        <v>&gt; ₹500</v>
      </c>
      <c r="G904" s="4">
        <f t="shared" si="43"/>
        <v>14387940</v>
      </c>
      <c r="H904" t="str">
        <f>IF(Table2_3[[#This Row],[Discount Percentage]]&gt;=0.5, "Yes", "No")</f>
        <v>No</v>
      </c>
      <c r="I904">
        <v>0.38</v>
      </c>
      <c r="J904">
        <v>4.0999999999999996</v>
      </c>
      <c r="K904">
        <v>3606</v>
      </c>
      <c r="L904">
        <f t="shared" si="44"/>
        <v>14784.599999999999</v>
      </c>
      <c r="M904" s="5" t="s">
        <v>7518</v>
      </c>
      <c r="N904" s="5" t="s">
        <v>7519</v>
      </c>
      <c r="O904" s="5" t="s">
        <v>7520</v>
      </c>
    </row>
    <row r="905" spans="1:15">
      <c r="A905" s="5" t="s">
        <v>7525</v>
      </c>
      <c r="B905" s="5" t="s">
        <v>7526</v>
      </c>
      <c r="C905" s="5" t="s">
        <v>13146</v>
      </c>
      <c r="D905">
        <v>116</v>
      </c>
      <c r="E905">
        <v>200</v>
      </c>
      <c r="F905" t="str">
        <f t="shared" si="42"/>
        <v>₹200–₹500</v>
      </c>
      <c r="G905" s="4">
        <f t="shared" si="43"/>
        <v>71400</v>
      </c>
      <c r="H905" t="str">
        <f>IF(Table2_3[[#This Row],[Discount Percentage]]&gt;=0.5, "Yes", "No")</f>
        <v>No</v>
      </c>
      <c r="I905">
        <v>0.42</v>
      </c>
      <c r="J905">
        <v>4.4000000000000004</v>
      </c>
      <c r="K905">
        <v>357</v>
      </c>
      <c r="L905">
        <f t="shared" si="44"/>
        <v>1570.8000000000002</v>
      </c>
      <c r="M905" s="5" t="s">
        <v>7528</v>
      </c>
      <c r="N905" s="5" t="s">
        <v>7529</v>
      </c>
      <c r="O905" s="5" t="s">
        <v>7530</v>
      </c>
    </row>
    <row r="906" spans="1:15">
      <c r="A906" s="5" t="s">
        <v>7535</v>
      </c>
      <c r="B906" s="5" t="s">
        <v>7536</v>
      </c>
      <c r="C906" s="5" t="s">
        <v>13138</v>
      </c>
      <c r="D906">
        <v>200</v>
      </c>
      <c r="E906">
        <v>230</v>
      </c>
      <c r="F906" t="str">
        <f t="shared" si="42"/>
        <v>₹200–₹500</v>
      </c>
      <c r="G906" s="4">
        <f t="shared" si="43"/>
        <v>2339100</v>
      </c>
      <c r="H906" t="str">
        <f>IF(Table2_3[[#This Row],[Discount Percentage]]&gt;=0.5, "Yes", "No")</f>
        <v>No</v>
      </c>
      <c r="I906">
        <v>0.13</v>
      </c>
      <c r="J906">
        <v>4.4000000000000004</v>
      </c>
      <c r="K906">
        <v>10170</v>
      </c>
      <c r="L906">
        <f t="shared" si="44"/>
        <v>44748</v>
      </c>
      <c r="M906" s="5" t="s">
        <v>7538</v>
      </c>
      <c r="N906" s="5" t="s">
        <v>7539</v>
      </c>
      <c r="O906" s="5" t="s">
        <v>7540</v>
      </c>
    </row>
    <row r="907" spans="1:15">
      <c r="A907" s="5" t="s">
        <v>7545</v>
      </c>
      <c r="B907" s="5" t="s">
        <v>7546</v>
      </c>
      <c r="C907" s="5" t="s">
        <v>13183</v>
      </c>
      <c r="D907">
        <v>1249</v>
      </c>
      <c r="E907">
        <v>2796</v>
      </c>
      <c r="F907" t="str">
        <f t="shared" si="42"/>
        <v>&gt; ₹500</v>
      </c>
      <c r="G907" s="4">
        <f t="shared" si="43"/>
        <v>12856008</v>
      </c>
      <c r="H907" t="str">
        <f>IF(Table2_3[[#This Row],[Discount Percentage]]&gt;=0.5, "Yes", "No")</f>
        <v>Yes</v>
      </c>
      <c r="I907">
        <v>0.55000000000000004</v>
      </c>
      <c r="J907">
        <v>4.4000000000000004</v>
      </c>
      <c r="K907">
        <v>4598</v>
      </c>
      <c r="L907">
        <f t="shared" si="44"/>
        <v>20231.2</v>
      </c>
      <c r="M907" s="5" t="s">
        <v>7548</v>
      </c>
      <c r="N907" s="5" t="s">
        <v>7549</v>
      </c>
      <c r="O907" s="5" t="s">
        <v>7550</v>
      </c>
    </row>
    <row r="908" spans="1:15">
      <c r="A908" s="5" t="s">
        <v>7555</v>
      </c>
      <c r="B908" s="5" t="s">
        <v>7556</v>
      </c>
      <c r="C908" s="5" t="s">
        <v>13193</v>
      </c>
      <c r="D908">
        <v>649</v>
      </c>
      <c r="E908">
        <v>999</v>
      </c>
      <c r="F908" t="str">
        <f t="shared" si="42"/>
        <v>&gt; ₹500</v>
      </c>
      <c r="G908" s="4">
        <f t="shared" si="43"/>
        <v>7214778</v>
      </c>
      <c r="H908" t="str">
        <f>IF(Table2_3[[#This Row],[Discount Percentage]]&gt;=0.5, "Yes", "No")</f>
        <v>No</v>
      </c>
      <c r="I908">
        <v>0.35</v>
      </c>
      <c r="J908">
        <v>3.5</v>
      </c>
      <c r="K908">
        <v>7222</v>
      </c>
      <c r="L908">
        <f t="shared" si="44"/>
        <v>25277</v>
      </c>
      <c r="M908" s="5" t="s">
        <v>7559</v>
      </c>
      <c r="N908" s="5" t="s">
        <v>7560</v>
      </c>
      <c r="O908" s="5" t="s">
        <v>7561</v>
      </c>
    </row>
    <row r="909" spans="1:15">
      <c r="A909" s="5" t="s">
        <v>7566</v>
      </c>
      <c r="B909" s="5" t="s">
        <v>7567</v>
      </c>
      <c r="C909" s="5" t="s">
        <v>13194</v>
      </c>
      <c r="D909">
        <v>2649</v>
      </c>
      <c r="E909">
        <v>3499</v>
      </c>
      <c r="F909" t="str">
        <f t="shared" si="42"/>
        <v>&gt; ₹500</v>
      </c>
      <c r="G909" s="4">
        <f t="shared" si="43"/>
        <v>4447229</v>
      </c>
      <c r="H909" t="str">
        <f>IF(Table2_3[[#This Row],[Discount Percentage]]&gt;=0.5, "Yes", "No")</f>
        <v>No</v>
      </c>
      <c r="I909">
        <v>0.24</v>
      </c>
      <c r="J909">
        <v>4.5</v>
      </c>
      <c r="K909">
        <v>1271</v>
      </c>
      <c r="L909">
        <f t="shared" si="44"/>
        <v>5719.5</v>
      </c>
      <c r="M909" s="5" t="s">
        <v>7570</v>
      </c>
      <c r="N909" s="5" t="s">
        <v>7571</v>
      </c>
      <c r="O909" s="5" t="s">
        <v>7572</v>
      </c>
    </row>
    <row r="910" spans="1:15">
      <c r="A910" s="5" t="s">
        <v>502</v>
      </c>
      <c r="B910" s="5" t="s">
        <v>503</v>
      </c>
      <c r="C910" s="5" t="s">
        <v>13075</v>
      </c>
      <c r="D910">
        <v>199</v>
      </c>
      <c r="E910">
        <v>349</v>
      </c>
      <c r="F910" t="str">
        <f t="shared" si="42"/>
        <v>₹200–₹500</v>
      </c>
      <c r="G910" s="4">
        <f t="shared" si="43"/>
        <v>109586</v>
      </c>
      <c r="H910" t="str">
        <f>IF(Table2_3[[#This Row],[Discount Percentage]]&gt;=0.5, "Yes", "No")</f>
        <v>No</v>
      </c>
      <c r="I910">
        <v>0.43</v>
      </c>
      <c r="J910">
        <v>4.0999999999999996</v>
      </c>
      <c r="K910">
        <v>314</v>
      </c>
      <c r="L910">
        <f t="shared" si="44"/>
        <v>1287.3999999999999</v>
      </c>
      <c r="M910" s="5" t="s">
        <v>505</v>
      </c>
      <c r="N910" s="5" t="s">
        <v>506</v>
      </c>
      <c r="O910" s="5" t="s">
        <v>507</v>
      </c>
    </row>
    <row r="911" spans="1:15">
      <c r="A911" s="5" t="s">
        <v>7579</v>
      </c>
      <c r="B911" s="5" t="s">
        <v>7580</v>
      </c>
      <c r="C911" s="5" t="s">
        <v>13135</v>
      </c>
      <c r="D911">
        <v>596</v>
      </c>
      <c r="E911">
        <v>723</v>
      </c>
      <c r="F911" t="str">
        <f t="shared" si="42"/>
        <v>&gt; ₹500</v>
      </c>
      <c r="G911" s="4">
        <f t="shared" si="43"/>
        <v>2327337</v>
      </c>
      <c r="H911" t="str">
        <f>IF(Table2_3[[#This Row],[Discount Percentage]]&gt;=0.5, "Yes", "No")</f>
        <v>No</v>
      </c>
      <c r="I911">
        <v>0.18</v>
      </c>
      <c r="J911">
        <v>4.4000000000000004</v>
      </c>
      <c r="K911">
        <v>3219</v>
      </c>
      <c r="L911">
        <f t="shared" si="44"/>
        <v>14163.6</v>
      </c>
      <c r="M911" s="5" t="s">
        <v>7582</v>
      </c>
      <c r="N911" s="5" t="s">
        <v>7583</v>
      </c>
      <c r="O911" s="5" t="s">
        <v>7584</v>
      </c>
    </row>
    <row r="912" spans="1:15">
      <c r="A912" s="5" t="s">
        <v>7589</v>
      </c>
      <c r="B912" s="5" t="s">
        <v>7590</v>
      </c>
      <c r="C912" s="5" t="s">
        <v>13094</v>
      </c>
      <c r="D912">
        <v>2499</v>
      </c>
      <c r="E912">
        <v>5999</v>
      </c>
      <c r="F912" t="str">
        <f t="shared" si="42"/>
        <v>&gt; ₹500</v>
      </c>
      <c r="G912" s="4">
        <f t="shared" si="43"/>
        <v>233235121</v>
      </c>
      <c r="H912" t="str">
        <f>IF(Table2_3[[#This Row],[Discount Percentage]]&gt;=0.5, "Yes", "No")</f>
        <v>Yes</v>
      </c>
      <c r="I912">
        <v>0.57999999999999996</v>
      </c>
      <c r="J912">
        <v>4.0999999999999996</v>
      </c>
      <c r="K912">
        <v>38879</v>
      </c>
      <c r="L912">
        <f t="shared" si="44"/>
        <v>159403.9</v>
      </c>
      <c r="M912" s="5" t="s">
        <v>4402</v>
      </c>
      <c r="N912" s="5" t="s">
        <v>4403</v>
      </c>
      <c r="O912" s="5" t="s">
        <v>4404</v>
      </c>
    </row>
    <row r="913" spans="1:15">
      <c r="A913" s="5" t="s">
        <v>7594</v>
      </c>
      <c r="B913" s="5" t="s">
        <v>7595</v>
      </c>
      <c r="C913" s="5" t="s">
        <v>13195</v>
      </c>
      <c r="D913">
        <v>4999</v>
      </c>
      <c r="E913">
        <v>12499</v>
      </c>
      <c r="F913" t="str">
        <f t="shared" si="42"/>
        <v>&gt; ₹500</v>
      </c>
      <c r="G913" s="4">
        <f t="shared" si="43"/>
        <v>56757959</v>
      </c>
      <c r="H913" t="str">
        <f>IF(Table2_3[[#This Row],[Discount Percentage]]&gt;=0.5, "Yes", "No")</f>
        <v>Yes</v>
      </c>
      <c r="I913">
        <v>0.6</v>
      </c>
      <c r="J913">
        <v>4.2</v>
      </c>
      <c r="K913">
        <v>4541</v>
      </c>
      <c r="L913">
        <f t="shared" si="44"/>
        <v>19072.2</v>
      </c>
      <c r="M913" s="5" t="s">
        <v>7598</v>
      </c>
      <c r="N913" s="5" t="s">
        <v>7599</v>
      </c>
      <c r="O913" s="5" t="s">
        <v>7600</v>
      </c>
    </row>
    <row r="914" spans="1:15">
      <c r="A914" s="5" t="s">
        <v>7605</v>
      </c>
      <c r="B914" s="5" t="s">
        <v>7606</v>
      </c>
      <c r="C914" s="5" t="s">
        <v>13099</v>
      </c>
      <c r="D914">
        <v>399</v>
      </c>
      <c r="E914">
        <v>1290</v>
      </c>
      <c r="F914" t="str">
        <f t="shared" si="42"/>
        <v>&gt; ₹500</v>
      </c>
      <c r="G914" s="4">
        <f t="shared" si="43"/>
        <v>98094180</v>
      </c>
      <c r="H914" t="str">
        <f>IF(Table2_3[[#This Row],[Discount Percentage]]&gt;=0.5, "Yes", "No")</f>
        <v>Yes</v>
      </c>
      <c r="I914">
        <v>0.69</v>
      </c>
      <c r="J914">
        <v>4.2</v>
      </c>
      <c r="K914">
        <v>76042</v>
      </c>
      <c r="L914">
        <f t="shared" si="44"/>
        <v>319376.40000000002</v>
      </c>
      <c r="M914" s="5" t="s">
        <v>7608</v>
      </c>
      <c r="N914" s="5" t="s">
        <v>7609</v>
      </c>
      <c r="O914" s="5" t="s">
        <v>7610</v>
      </c>
    </row>
    <row r="915" spans="1:15">
      <c r="A915" s="5" t="s">
        <v>7615</v>
      </c>
      <c r="B915" s="5" t="s">
        <v>7616</v>
      </c>
      <c r="C915" s="5" t="s">
        <v>13146</v>
      </c>
      <c r="D915">
        <v>116</v>
      </c>
      <c r="E915">
        <v>200</v>
      </c>
      <c r="F915" t="str">
        <f t="shared" si="42"/>
        <v>₹200–₹500</v>
      </c>
      <c r="G915" s="4">
        <f t="shared" si="43"/>
        <v>97000</v>
      </c>
      <c r="H915" t="str">
        <f>IF(Table2_3[[#This Row],[Discount Percentage]]&gt;=0.5, "Yes", "No")</f>
        <v>No</v>
      </c>
      <c r="I915">
        <v>0.42</v>
      </c>
      <c r="J915">
        <v>4.3</v>
      </c>
      <c r="K915">
        <v>485</v>
      </c>
      <c r="L915">
        <f t="shared" si="44"/>
        <v>2085.5</v>
      </c>
      <c r="M915" s="5" t="s">
        <v>7618</v>
      </c>
      <c r="N915" s="5" t="s">
        <v>7619</v>
      </c>
      <c r="O915" s="5" t="s">
        <v>7620</v>
      </c>
    </row>
    <row r="916" spans="1:15">
      <c r="A916" s="5" t="s">
        <v>7625</v>
      </c>
      <c r="B916" s="5" t="s">
        <v>7626</v>
      </c>
      <c r="C916" s="5" t="s">
        <v>13156</v>
      </c>
      <c r="D916">
        <v>4499</v>
      </c>
      <c r="E916">
        <v>5999</v>
      </c>
      <c r="F916" t="str">
        <f t="shared" si="42"/>
        <v>&gt; ₹500</v>
      </c>
      <c r="G916" s="4">
        <f t="shared" si="43"/>
        <v>268131304</v>
      </c>
      <c r="H916" t="str">
        <f>IF(Table2_3[[#This Row],[Discount Percentage]]&gt;=0.5, "Yes", "No")</f>
        <v>No</v>
      </c>
      <c r="I916">
        <v>0.25</v>
      </c>
      <c r="J916">
        <v>4.3</v>
      </c>
      <c r="K916">
        <v>44696</v>
      </c>
      <c r="L916">
        <f t="shared" si="44"/>
        <v>192192.8</v>
      </c>
      <c r="M916" s="5" t="s">
        <v>7628</v>
      </c>
      <c r="N916" s="5" t="s">
        <v>7629</v>
      </c>
      <c r="O916" s="5" t="s">
        <v>7630</v>
      </c>
    </row>
    <row r="917" spans="1:15">
      <c r="A917" s="5" t="s">
        <v>7635</v>
      </c>
      <c r="B917" s="5" t="s">
        <v>7636</v>
      </c>
      <c r="C917" s="5" t="s">
        <v>13160</v>
      </c>
      <c r="D917">
        <v>330</v>
      </c>
      <c r="E917">
        <v>499</v>
      </c>
      <c r="F917" t="str">
        <f t="shared" si="42"/>
        <v>₹200–₹500</v>
      </c>
      <c r="G917" s="4">
        <f t="shared" si="43"/>
        <v>4274434</v>
      </c>
      <c r="H917" t="str">
        <f>IF(Table2_3[[#This Row],[Discount Percentage]]&gt;=0.5, "Yes", "No")</f>
        <v>No</v>
      </c>
      <c r="I917">
        <v>0.34</v>
      </c>
      <c r="J917">
        <v>3.7</v>
      </c>
      <c r="K917">
        <v>8566</v>
      </c>
      <c r="L917">
        <f t="shared" si="44"/>
        <v>31694.2</v>
      </c>
      <c r="M917" s="5" t="s">
        <v>7638</v>
      </c>
      <c r="N917" s="5" t="s">
        <v>7639</v>
      </c>
      <c r="O917" s="5" t="s">
        <v>7640</v>
      </c>
    </row>
    <row r="918" spans="1:15">
      <c r="A918" s="5" t="s">
        <v>7645</v>
      </c>
      <c r="B918" s="5" t="s">
        <v>7646</v>
      </c>
      <c r="C918" s="5" t="s">
        <v>13144</v>
      </c>
      <c r="D918">
        <v>649</v>
      </c>
      <c r="E918">
        <v>2499</v>
      </c>
      <c r="F918" t="str">
        <f t="shared" si="42"/>
        <v>&gt; ₹500</v>
      </c>
      <c r="G918" s="4">
        <f t="shared" si="43"/>
        <v>32609451</v>
      </c>
      <c r="H918" t="str">
        <f>IF(Table2_3[[#This Row],[Discount Percentage]]&gt;=0.5, "Yes", "No")</f>
        <v>Yes</v>
      </c>
      <c r="I918">
        <v>0.74</v>
      </c>
      <c r="J918">
        <v>3.9</v>
      </c>
      <c r="K918">
        <v>13049</v>
      </c>
      <c r="L918">
        <f t="shared" si="44"/>
        <v>50891.1</v>
      </c>
      <c r="M918" s="5" t="s">
        <v>7648</v>
      </c>
      <c r="N918" s="5" t="s">
        <v>7649</v>
      </c>
      <c r="O918" s="5" t="s">
        <v>7650</v>
      </c>
    </row>
    <row r="919" spans="1:15">
      <c r="A919" s="5" t="s">
        <v>7654</v>
      </c>
      <c r="B919" s="5" t="s">
        <v>7655</v>
      </c>
      <c r="C919" s="5" t="s">
        <v>13157</v>
      </c>
      <c r="D919">
        <v>1234</v>
      </c>
      <c r="E919">
        <v>1599</v>
      </c>
      <c r="F919" t="str">
        <f t="shared" si="42"/>
        <v>&gt; ₹500</v>
      </c>
      <c r="G919" s="4">
        <f t="shared" si="43"/>
        <v>26671320</v>
      </c>
      <c r="H919" t="str">
        <f>IF(Table2_3[[#This Row],[Discount Percentage]]&gt;=0.5, "Yes", "No")</f>
        <v>No</v>
      </c>
      <c r="I919">
        <v>0.23</v>
      </c>
      <c r="J919">
        <v>4.5</v>
      </c>
      <c r="K919">
        <v>16680</v>
      </c>
      <c r="L919">
        <f t="shared" si="44"/>
        <v>75060</v>
      </c>
      <c r="M919" s="5" t="s">
        <v>7657</v>
      </c>
      <c r="N919" s="5" t="s">
        <v>7658</v>
      </c>
      <c r="O919" s="5" t="s">
        <v>7659</v>
      </c>
    </row>
    <row r="920" spans="1:15">
      <c r="A920" s="5" t="s">
        <v>4409</v>
      </c>
      <c r="B920" s="5" t="s">
        <v>4410</v>
      </c>
      <c r="C920" s="5" t="s">
        <v>13114</v>
      </c>
      <c r="D920">
        <v>1399</v>
      </c>
      <c r="E920">
        <v>2990</v>
      </c>
      <c r="F920" t="str">
        <f t="shared" si="42"/>
        <v>&gt; ₹500</v>
      </c>
      <c r="G920" s="4">
        <f t="shared" si="43"/>
        <v>290550260</v>
      </c>
      <c r="H920" t="str">
        <f>IF(Table2_3[[#This Row],[Discount Percentage]]&gt;=0.5, "Yes", "No")</f>
        <v>Yes</v>
      </c>
      <c r="I920">
        <v>0.53</v>
      </c>
      <c r="J920">
        <v>4.0999999999999996</v>
      </c>
      <c r="K920">
        <v>97174</v>
      </c>
      <c r="L920">
        <f t="shared" si="44"/>
        <v>398413.39999999997</v>
      </c>
      <c r="M920" s="5" t="s">
        <v>4413</v>
      </c>
      <c r="N920" s="5" t="s">
        <v>4414</v>
      </c>
      <c r="O920" s="5" t="s">
        <v>4415</v>
      </c>
    </row>
    <row r="921" spans="1:15">
      <c r="A921" s="5" t="s">
        <v>7666</v>
      </c>
      <c r="B921" s="5" t="s">
        <v>7667</v>
      </c>
      <c r="C921" s="5" t="s">
        <v>13187</v>
      </c>
      <c r="D921">
        <v>272</v>
      </c>
      <c r="E921">
        <v>320</v>
      </c>
      <c r="F921" t="str">
        <f t="shared" si="42"/>
        <v>₹200–₹500</v>
      </c>
      <c r="G921" s="4">
        <f t="shared" si="43"/>
        <v>1179520</v>
      </c>
      <c r="H921" t="str">
        <f>IF(Table2_3[[#This Row],[Discount Percentage]]&gt;=0.5, "Yes", "No")</f>
        <v>No</v>
      </c>
      <c r="I921">
        <v>0.15</v>
      </c>
      <c r="J921">
        <v>4</v>
      </c>
      <c r="K921">
        <v>3686</v>
      </c>
      <c r="L921">
        <f t="shared" si="44"/>
        <v>14744</v>
      </c>
      <c r="M921" s="5" t="s">
        <v>7669</v>
      </c>
      <c r="N921" s="5" t="s">
        <v>7670</v>
      </c>
      <c r="O921" s="5" t="s">
        <v>7671</v>
      </c>
    </row>
    <row r="922" spans="1:15">
      <c r="A922" s="5" t="s">
        <v>7676</v>
      </c>
      <c r="B922" s="5" t="s">
        <v>7677</v>
      </c>
      <c r="C922" s="5" t="s">
        <v>13196</v>
      </c>
      <c r="D922">
        <v>99</v>
      </c>
      <c r="E922">
        <v>999</v>
      </c>
      <c r="F922" t="str">
        <f t="shared" si="42"/>
        <v>&gt; ₹500</v>
      </c>
      <c r="G922" s="4">
        <f t="shared" si="43"/>
        <v>593406</v>
      </c>
      <c r="H922" t="str">
        <f>IF(Table2_3[[#This Row],[Discount Percentage]]&gt;=0.5, "Yes", "No")</f>
        <v>Yes</v>
      </c>
      <c r="I922">
        <v>0.9</v>
      </c>
      <c r="J922">
        <v>3.8</v>
      </c>
      <c r="K922">
        <v>594</v>
      </c>
      <c r="L922">
        <f t="shared" si="44"/>
        <v>2257.1999999999998</v>
      </c>
      <c r="M922" s="5" t="s">
        <v>7680</v>
      </c>
      <c r="N922" s="5" t="s">
        <v>7681</v>
      </c>
      <c r="O922" s="5" t="s">
        <v>7682</v>
      </c>
    </row>
    <row r="923" spans="1:15">
      <c r="A923" s="5" t="s">
        <v>7687</v>
      </c>
      <c r="B923" s="5" t="s">
        <v>7688</v>
      </c>
      <c r="C923" s="5" t="s">
        <v>13197</v>
      </c>
      <c r="D923">
        <v>3498</v>
      </c>
      <c r="E923">
        <v>3875</v>
      </c>
      <c r="F923" t="str">
        <f t="shared" si="42"/>
        <v>&gt; ₹500</v>
      </c>
      <c r="G923" s="4">
        <f t="shared" si="43"/>
        <v>47216875</v>
      </c>
      <c r="H923" t="str">
        <f>IF(Table2_3[[#This Row],[Discount Percentage]]&gt;=0.5, "Yes", "No")</f>
        <v>No</v>
      </c>
      <c r="I923">
        <v>0.1</v>
      </c>
      <c r="J923">
        <v>3.4</v>
      </c>
      <c r="K923">
        <v>12185</v>
      </c>
      <c r="L923">
        <f t="shared" si="44"/>
        <v>41429</v>
      </c>
      <c r="M923" s="5" t="s">
        <v>7691</v>
      </c>
      <c r="N923" s="5" t="s">
        <v>7692</v>
      </c>
      <c r="O923" s="5" t="s">
        <v>7693</v>
      </c>
    </row>
    <row r="924" spans="1:15">
      <c r="A924" s="5" t="s">
        <v>7698</v>
      </c>
      <c r="B924" s="5" t="s">
        <v>7699</v>
      </c>
      <c r="C924" s="5" t="s">
        <v>13142</v>
      </c>
      <c r="D924">
        <v>10099</v>
      </c>
      <c r="E924">
        <v>19110</v>
      </c>
      <c r="F924" t="str">
        <f t="shared" si="42"/>
        <v>&gt; ₹500</v>
      </c>
      <c r="G924" s="4">
        <f t="shared" si="43"/>
        <v>50125530</v>
      </c>
      <c r="H924" t="str">
        <f>IF(Table2_3[[#This Row],[Discount Percentage]]&gt;=0.5, "Yes", "No")</f>
        <v>No</v>
      </c>
      <c r="I924">
        <v>0.47</v>
      </c>
      <c r="J924">
        <v>4.3</v>
      </c>
      <c r="K924">
        <v>2623</v>
      </c>
      <c r="L924">
        <f t="shared" si="44"/>
        <v>11278.9</v>
      </c>
      <c r="M924" s="5" t="s">
        <v>7701</v>
      </c>
      <c r="N924" s="5" t="s">
        <v>7702</v>
      </c>
      <c r="O924" s="5" t="s">
        <v>7703</v>
      </c>
    </row>
    <row r="925" spans="1:15">
      <c r="A925" s="5" t="s">
        <v>7708</v>
      </c>
      <c r="B925" s="5" t="s">
        <v>7709</v>
      </c>
      <c r="C925" s="5" t="s">
        <v>13163</v>
      </c>
      <c r="D925">
        <v>449</v>
      </c>
      <c r="E925">
        <v>999</v>
      </c>
      <c r="F925" t="str">
        <f t="shared" si="42"/>
        <v>&gt; ₹500</v>
      </c>
      <c r="G925" s="4">
        <f t="shared" si="43"/>
        <v>9691299</v>
      </c>
      <c r="H925" t="str">
        <f>IF(Table2_3[[#This Row],[Discount Percentage]]&gt;=0.5, "Yes", "No")</f>
        <v>Yes</v>
      </c>
      <c r="I925">
        <v>0.55000000000000004</v>
      </c>
      <c r="J925">
        <v>4.3</v>
      </c>
      <c r="K925">
        <v>9701</v>
      </c>
      <c r="L925">
        <f t="shared" si="44"/>
        <v>41714.299999999996</v>
      </c>
      <c r="M925" s="5" t="s">
        <v>7711</v>
      </c>
      <c r="N925" s="5" t="s">
        <v>7712</v>
      </c>
      <c r="O925" s="5" t="s">
        <v>7713</v>
      </c>
    </row>
    <row r="926" spans="1:15">
      <c r="A926" s="5" t="s">
        <v>7718</v>
      </c>
      <c r="B926" s="5" t="s">
        <v>7719</v>
      </c>
      <c r="C926" s="5" t="s">
        <v>13198</v>
      </c>
      <c r="D926">
        <v>150</v>
      </c>
      <c r="E926">
        <v>150</v>
      </c>
      <c r="F926" t="str">
        <f t="shared" si="42"/>
        <v>&lt; ₹200</v>
      </c>
      <c r="G926" s="4">
        <f t="shared" si="43"/>
        <v>2380050</v>
      </c>
      <c r="H926" t="str">
        <f>IF(Table2_3[[#This Row],[Discount Percentage]]&gt;=0.5, "Yes", "No")</f>
        <v>No</v>
      </c>
      <c r="I926">
        <v>0</v>
      </c>
      <c r="J926">
        <v>4.3</v>
      </c>
      <c r="K926">
        <v>15867</v>
      </c>
      <c r="L926">
        <f t="shared" si="44"/>
        <v>68228.099999999991</v>
      </c>
      <c r="M926" s="5" t="s">
        <v>7722</v>
      </c>
      <c r="N926" s="5" t="s">
        <v>7723</v>
      </c>
      <c r="O926" s="5" t="s">
        <v>7724</v>
      </c>
    </row>
    <row r="927" spans="1:15">
      <c r="A927" s="5" t="s">
        <v>532</v>
      </c>
      <c r="B927" s="5" t="s">
        <v>533</v>
      </c>
      <c r="C927" s="5" t="s">
        <v>13075</v>
      </c>
      <c r="D927">
        <v>348</v>
      </c>
      <c r="E927">
        <v>1499</v>
      </c>
      <c r="F927" t="str">
        <f t="shared" si="42"/>
        <v>&gt; ₹500</v>
      </c>
      <c r="G927" s="4">
        <f t="shared" si="43"/>
        <v>983344</v>
      </c>
      <c r="H927" t="str">
        <f>IF(Table2_3[[#This Row],[Discount Percentage]]&gt;=0.5, "Yes", "No")</f>
        <v>Yes</v>
      </c>
      <c r="I927">
        <v>0.77</v>
      </c>
      <c r="J927">
        <v>4.2</v>
      </c>
      <c r="K927">
        <v>656</v>
      </c>
      <c r="L927">
        <f t="shared" si="44"/>
        <v>2755.2000000000003</v>
      </c>
      <c r="M927" s="5" t="s">
        <v>535</v>
      </c>
      <c r="N927" s="5" t="s">
        <v>536</v>
      </c>
      <c r="O927" s="5" t="s">
        <v>537</v>
      </c>
    </row>
    <row r="928" spans="1:15">
      <c r="A928" s="5" t="s">
        <v>7730</v>
      </c>
      <c r="B928" s="5" t="s">
        <v>7731</v>
      </c>
      <c r="C928" s="5" t="s">
        <v>13143</v>
      </c>
      <c r="D928">
        <v>1199</v>
      </c>
      <c r="E928">
        <v>2999</v>
      </c>
      <c r="F928" t="str">
        <f t="shared" si="42"/>
        <v>&gt; ₹500</v>
      </c>
      <c r="G928" s="4">
        <f t="shared" si="43"/>
        <v>32164275</v>
      </c>
      <c r="H928" t="str">
        <f>IF(Table2_3[[#This Row],[Discount Percentage]]&gt;=0.5, "Yes", "No")</f>
        <v>Yes</v>
      </c>
      <c r="I928">
        <v>0.6</v>
      </c>
      <c r="J928">
        <v>4.0999999999999996</v>
      </c>
      <c r="K928">
        <v>10725</v>
      </c>
      <c r="L928">
        <f t="shared" si="44"/>
        <v>43972.499999999993</v>
      </c>
      <c r="M928" s="5" t="s">
        <v>7733</v>
      </c>
      <c r="N928" s="5" t="s">
        <v>7734</v>
      </c>
      <c r="O928" s="5" t="s">
        <v>7735</v>
      </c>
    </row>
    <row r="929" spans="1:15">
      <c r="A929" s="5" t="s">
        <v>7739</v>
      </c>
      <c r="B929" s="5" t="s">
        <v>7740</v>
      </c>
      <c r="C929" s="5" t="s">
        <v>13140</v>
      </c>
      <c r="D929">
        <v>397</v>
      </c>
      <c r="E929">
        <v>899</v>
      </c>
      <c r="F929" t="str">
        <f t="shared" si="42"/>
        <v>&gt; ₹500</v>
      </c>
      <c r="G929" s="4">
        <f t="shared" si="43"/>
        <v>2719475</v>
      </c>
      <c r="H929" t="str">
        <f>IF(Table2_3[[#This Row],[Discount Percentage]]&gt;=0.5, "Yes", "No")</f>
        <v>Yes</v>
      </c>
      <c r="I929">
        <v>0.56000000000000005</v>
      </c>
      <c r="J929">
        <v>4</v>
      </c>
      <c r="K929">
        <v>3025</v>
      </c>
      <c r="L929">
        <f t="shared" si="44"/>
        <v>12100</v>
      </c>
      <c r="M929" s="5" t="s">
        <v>7742</v>
      </c>
      <c r="N929" s="5" t="s">
        <v>7743</v>
      </c>
      <c r="O929" s="5" t="s">
        <v>7744</v>
      </c>
    </row>
    <row r="930" spans="1:15">
      <c r="A930" s="5" t="s">
        <v>542</v>
      </c>
      <c r="B930" s="5" t="s">
        <v>543</v>
      </c>
      <c r="C930" s="5" t="s">
        <v>13075</v>
      </c>
      <c r="D930">
        <v>154</v>
      </c>
      <c r="E930">
        <v>349</v>
      </c>
      <c r="F930" t="str">
        <f t="shared" si="42"/>
        <v>₹200–₹500</v>
      </c>
      <c r="G930" s="4">
        <f t="shared" si="43"/>
        <v>2465336</v>
      </c>
      <c r="H930" t="str">
        <f>IF(Table2_3[[#This Row],[Discount Percentage]]&gt;=0.5, "Yes", "No")</f>
        <v>Yes</v>
      </c>
      <c r="I930">
        <v>0.56000000000000005</v>
      </c>
      <c r="J930">
        <v>4.3</v>
      </c>
      <c r="K930">
        <v>7064</v>
      </c>
      <c r="L930">
        <f t="shared" si="44"/>
        <v>30375.199999999997</v>
      </c>
      <c r="M930" s="5" t="s">
        <v>545</v>
      </c>
      <c r="N930" s="5" t="s">
        <v>546</v>
      </c>
      <c r="O930" s="5" t="s">
        <v>547</v>
      </c>
    </row>
    <row r="931" spans="1:15">
      <c r="A931" s="5" t="s">
        <v>7750</v>
      </c>
      <c r="B931" s="5" t="s">
        <v>7751</v>
      </c>
      <c r="C931" s="5" t="s">
        <v>13158</v>
      </c>
      <c r="D931">
        <v>699</v>
      </c>
      <c r="E931">
        <v>1490</v>
      </c>
      <c r="F931" t="str">
        <f t="shared" si="42"/>
        <v>&gt; ₹500</v>
      </c>
      <c r="G931" s="4">
        <f t="shared" si="43"/>
        <v>8546640</v>
      </c>
      <c r="H931" t="str">
        <f>IF(Table2_3[[#This Row],[Discount Percentage]]&gt;=0.5, "Yes", "No")</f>
        <v>Yes</v>
      </c>
      <c r="I931">
        <v>0.53</v>
      </c>
      <c r="J931">
        <v>4</v>
      </c>
      <c r="K931">
        <v>5736</v>
      </c>
      <c r="L931">
        <f t="shared" si="44"/>
        <v>22944</v>
      </c>
      <c r="M931" s="5" t="s">
        <v>7753</v>
      </c>
      <c r="N931" s="5" t="s">
        <v>7754</v>
      </c>
      <c r="O931" s="5" t="s">
        <v>7755</v>
      </c>
    </row>
    <row r="932" spans="1:15">
      <c r="A932" s="5" t="s">
        <v>7760</v>
      </c>
      <c r="B932" s="5" t="s">
        <v>7761</v>
      </c>
      <c r="C932" s="5" t="s">
        <v>13099</v>
      </c>
      <c r="D932">
        <v>1679</v>
      </c>
      <c r="E932">
        <v>1999</v>
      </c>
      <c r="F932" t="str">
        <f t="shared" si="42"/>
        <v>&gt; ₹500</v>
      </c>
      <c r="G932" s="4">
        <f t="shared" si="43"/>
        <v>145053437</v>
      </c>
      <c r="H932" t="str">
        <f>IF(Table2_3[[#This Row],[Discount Percentage]]&gt;=0.5, "Yes", "No")</f>
        <v>No</v>
      </c>
      <c r="I932">
        <v>0.16</v>
      </c>
      <c r="J932">
        <v>4.0999999999999996</v>
      </c>
      <c r="K932">
        <v>72563</v>
      </c>
      <c r="L932">
        <f t="shared" si="44"/>
        <v>297508.3</v>
      </c>
      <c r="M932" s="5" t="s">
        <v>7763</v>
      </c>
      <c r="N932" s="5" t="s">
        <v>7764</v>
      </c>
      <c r="O932" s="5" t="s">
        <v>7765</v>
      </c>
    </row>
    <row r="933" spans="1:15">
      <c r="A933" s="5" t="s">
        <v>7770</v>
      </c>
      <c r="B933" s="5" t="s">
        <v>7771</v>
      </c>
      <c r="C933" s="5" t="s">
        <v>13120</v>
      </c>
      <c r="D933">
        <v>354</v>
      </c>
      <c r="E933">
        <v>1500</v>
      </c>
      <c r="F933" t="str">
        <f t="shared" si="42"/>
        <v>&gt; ₹500</v>
      </c>
      <c r="G933" s="4">
        <f t="shared" si="43"/>
        <v>1539000</v>
      </c>
      <c r="H933" t="str">
        <f>IF(Table2_3[[#This Row],[Discount Percentage]]&gt;=0.5, "Yes", "No")</f>
        <v>Yes</v>
      </c>
      <c r="I933">
        <v>0.76</v>
      </c>
      <c r="J933">
        <v>4</v>
      </c>
      <c r="K933">
        <v>1026</v>
      </c>
      <c r="L933">
        <f t="shared" si="44"/>
        <v>4104</v>
      </c>
      <c r="M933" s="5" t="s">
        <v>7773</v>
      </c>
      <c r="N933" s="5" t="s">
        <v>7774</v>
      </c>
      <c r="O933" s="5" t="s">
        <v>7775</v>
      </c>
    </row>
    <row r="934" spans="1:15">
      <c r="A934" s="5" t="s">
        <v>7780</v>
      </c>
      <c r="B934" s="5" t="s">
        <v>7781</v>
      </c>
      <c r="C934" s="5" t="s">
        <v>13199</v>
      </c>
      <c r="D934">
        <v>1199</v>
      </c>
      <c r="E934">
        <v>5499</v>
      </c>
      <c r="F934" t="str">
        <f t="shared" si="42"/>
        <v>&gt; ₹500</v>
      </c>
      <c r="G934" s="4">
        <f t="shared" si="43"/>
        <v>11234457</v>
      </c>
      <c r="H934" t="str">
        <f>IF(Table2_3[[#This Row],[Discount Percentage]]&gt;=0.5, "Yes", "No")</f>
        <v>Yes</v>
      </c>
      <c r="I934">
        <v>0.78</v>
      </c>
      <c r="J934">
        <v>3.8</v>
      </c>
      <c r="K934">
        <v>2043</v>
      </c>
      <c r="L934">
        <f t="shared" si="44"/>
        <v>7763.4</v>
      </c>
      <c r="M934" s="5" t="s">
        <v>7784</v>
      </c>
      <c r="N934" s="5" t="s">
        <v>7785</v>
      </c>
      <c r="O934" s="5" t="s">
        <v>7786</v>
      </c>
    </row>
    <row r="935" spans="1:15">
      <c r="A935" s="5" t="s">
        <v>7791</v>
      </c>
      <c r="B935" s="5" t="s">
        <v>7792</v>
      </c>
      <c r="C935" s="5" t="s">
        <v>13157</v>
      </c>
      <c r="D935">
        <v>379</v>
      </c>
      <c r="E935">
        <v>1499</v>
      </c>
      <c r="F935" t="str">
        <f t="shared" si="42"/>
        <v>&gt; ₹500</v>
      </c>
      <c r="G935" s="4">
        <f t="shared" si="43"/>
        <v>6219351</v>
      </c>
      <c r="H935" t="str">
        <f>IF(Table2_3[[#This Row],[Discount Percentage]]&gt;=0.5, "Yes", "No")</f>
        <v>Yes</v>
      </c>
      <c r="I935">
        <v>0.75</v>
      </c>
      <c r="J935">
        <v>4.2</v>
      </c>
      <c r="K935">
        <v>4149</v>
      </c>
      <c r="L935">
        <f t="shared" si="44"/>
        <v>17425.8</v>
      </c>
      <c r="M935" s="5" t="s">
        <v>7794</v>
      </c>
      <c r="N935" s="5" t="s">
        <v>7795</v>
      </c>
      <c r="O935" s="5" t="s">
        <v>7796</v>
      </c>
    </row>
    <row r="936" spans="1:15">
      <c r="A936" s="5" t="s">
        <v>7801</v>
      </c>
      <c r="B936" s="5" t="s">
        <v>7802</v>
      </c>
      <c r="C936" s="5" t="s">
        <v>13129</v>
      </c>
      <c r="D936">
        <v>499</v>
      </c>
      <c r="E936">
        <v>775</v>
      </c>
      <c r="F936" t="str">
        <f t="shared" si="42"/>
        <v>&gt; ₹500</v>
      </c>
      <c r="G936" s="4">
        <f t="shared" si="43"/>
        <v>57350</v>
      </c>
      <c r="H936" t="str">
        <f>IF(Table2_3[[#This Row],[Discount Percentage]]&gt;=0.5, "Yes", "No")</f>
        <v>No</v>
      </c>
      <c r="I936">
        <v>0.36</v>
      </c>
      <c r="J936">
        <v>4.3</v>
      </c>
      <c r="K936">
        <v>74</v>
      </c>
      <c r="L936">
        <f t="shared" si="44"/>
        <v>318.2</v>
      </c>
      <c r="M936" s="5" t="s">
        <v>7804</v>
      </c>
      <c r="N936" s="5" t="s">
        <v>7805</v>
      </c>
      <c r="O936" s="5" t="s">
        <v>7806</v>
      </c>
    </row>
    <row r="937" spans="1:15">
      <c r="A937" s="5" t="s">
        <v>7811</v>
      </c>
      <c r="B937" s="5" t="s">
        <v>7812</v>
      </c>
      <c r="C937" s="5" t="s">
        <v>13200</v>
      </c>
      <c r="D937">
        <v>10389</v>
      </c>
      <c r="E937">
        <v>32000</v>
      </c>
      <c r="F937" t="str">
        <f t="shared" si="42"/>
        <v>&gt; ₹500</v>
      </c>
      <c r="G937" s="4">
        <f t="shared" si="43"/>
        <v>1324736000</v>
      </c>
      <c r="H937" t="str">
        <f>IF(Table2_3[[#This Row],[Discount Percentage]]&gt;=0.5, "Yes", "No")</f>
        <v>Yes</v>
      </c>
      <c r="I937">
        <v>0.68</v>
      </c>
      <c r="J937">
        <v>4.4000000000000004</v>
      </c>
      <c r="K937">
        <v>41398</v>
      </c>
      <c r="L937">
        <f t="shared" si="44"/>
        <v>182151.2</v>
      </c>
      <c r="M937" s="5" t="s">
        <v>7815</v>
      </c>
      <c r="N937" s="5" t="s">
        <v>7816</v>
      </c>
      <c r="O937" s="5" t="s">
        <v>7817</v>
      </c>
    </row>
    <row r="938" spans="1:15">
      <c r="A938" s="5" t="s">
        <v>7822</v>
      </c>
      <c r="B938" s="5" t="s">
        <v>7823</v>
      </c>
      <c r="C938" s="5" t="s">
        <v>13184</v>
      </c>
      <c r="D938">
        <v>649</v>
      </c>
      <c r="E938">
        <v>1300</v>
      </c>
      <c r="F938" t="str">
        <f t="shared" si="42"/>
        <v>&gt; ₹500</v>
      </c>
      <c r="G938" s="4">
        <f t="shared" si="43"/>
        <v>6753500</v>
      </c>
      <c r="H938" t="str">
        <f>IF(Table2_3[[#This Row],[Discount Percentage]]&gt;=0.5, "Yes", "No")</f>
        <v>Yes</v>
      </c>
      <c r="I938">
        <v>0.5</v>
      </c>
      <c r="J938">
        <v>4.0999999999999996</v>
      </c>
      <c r="K938">
        <v>5195</v>
      </c>
      <c r="L938">
        <f t="shared" si="44"/>
        <v>21299.499999999996</v>
      </c>
      <c r="M938" s="5" t="s">
        <v>7825</v>
      </c>
      <c r="N938" s="5" t="s">
        <v>7826</v>
      </c>
      <c r="O938" s="5" t="s">
        <v>7827</v>
      </c>
    </row>
    <row r="939" spans="1:15">
      <c r="A939" s="5" t="s">
        <v>7832</v>
      </c>
      <c r="B939" s="5" t="s">
        <v>7833</v>
      </c>
      <c r="C939" s="5" t="s">
        <v>13201</v>
      </c>
      <c r="D939">
        <v>1199</v>
      </c>
      <c r="E939">
        <v>1999</v>
      </c>
      <c r="F939" t="str">
        <f t="shared" si="42"/>
        <v>&gt; ₹500</v>
      </c>
      <c r="G939" s="4">
        <f t="shared" si="43"/>
        <v>44817580</v>
      </c>
      <c r="H939" t="str">
        <f>IF(Table2_3[[#This Row],[Discount Percentage]]&gt;=0.5, "Yes", "No")</f>
        <v>No</v>
      </c>
      <c r="I939">
        <v>0.4</v>
      </c>
      <c r="J939">
        <v>4.5</v>
      </c>
      <c r="K939">
        <v>22420</v>
      </c>
      <c r="L939">
        <f t="shared" si="44"/>
        <v>100890</v>
      </c>
      <c r="M939" s="5" t="s">
        <v>886</v>
      </c>
      <c r="N939" s="5" t="s">
        <v>887</v>
      </c>
      <c r="O939" s="5" t="s">
        <v>888</v>
      </c>
    </row>
    <row r="940" spans="1:15">
      <c r="A940" s="5" t="s">
        <v>572</v>
      </c>
      <c r="B940" s="5" t="s">
        <v>573</v>
      </c>
      <c r="C940" s="5" t="s">
        <v>13075</v>
      </c>
      <c r="D940">
        <v>139</v>
      </c>
      <c r="E940">
        <v>999</v>
      </c>
      <c r="F940" t="str">
        <f t="shared" si="42"/>
        <v>&gt; ₹500</v>
      </c>
      <c r="G940" s="4">
        <f t="shared" si="43"/>
        <v>1311687</v>
      </c>
      <c r="H940" t="str">
        <f>IF(Table2_3[[#This Row],[Discount Percentage]]&gt;=0.5, "Yes", "No")</f>
        <v>Yes</v>
      </c>
      <c r="I940">
        <v>0.86</v>
      </c>
      <c r="J940">
        <v>4</v>
      </c>
      <c r="K940">
        <v>1313</v>
      </c>
      <c r="L940">
        <f t="shared" si="44"/>
        <v>5252</v>
      </c>
      <c r="M940" s="5" t="s">
        <v>575</v>
      </c>
      <c r="N940" s="5" t="s">
        <v>576</v>
      </c>
      <c r="O940" s="5" t="s">
        <v>577</v>
      </c>
    </row>
    <row r="941" spans="1:15">
      <c r="A941" s="5" t="s">
        <v>7839</v>
      </c>
      <c r="B941" s="5" t="s">
        <v>7840</v>
      </c>
      <c r="C941" s="5" t="s">
        <v>13099</v>
      </c>
      <c r="D941">
        <v>889</v>
      </c>
      <c r="E941">
        <v>1999</v>
      </c>
      <c r="F941" t="str">
        <f t="shared" si="42"/>
        <v>&gt; ₹500</v>
      </c>
      <c r="G941" s="4">
        <f t="shared" si="43"/>
        <v>4565716</v>
      </c>
      <c r="H941" t="str">
        <f>IF(Table2_3[[#This Row],[Discount Percentage]]&gt;=0.5, "Yes", "No")</f>
        <v>Yes</v>
      </c>
      <c r="I941">
        <v>0.56000000000000005</v>
      </c>
      <c r="J941">
        <v>4.2</v>
      </c>
      <c r="K941">
        <v>2284</v>
      </c>
      <c r="L941">
        <f t="shared" si="44"/>
        <v>9592.8000000000011</v>
      </c>
      <c r="M941" s="5" t="s">
        <v>7842</v>
      </c>
      <c r="N941" s="5" t="s">
        <v>7843</v>
      </c>
      <c r="O941" s="5" t="s">
        <v>7844</v>
      </c>
    </row>
    <row r="942" spans="1:15">
      <c r="A942" s="5" t="s">
        <v>7849</v>
      </c>
      <c r="B942" s="5" t="s">
        <v>7850</v>
      </c>
      <c r="C942" s="5" t="s">
        <v>13128</v>
      </c>
      <c r="D942">
        <v>1409</v>
      </c>
      <c r="E942">
        <v>2199</v>
      </c>
      <c r="F942" t="str">
        <f t="shared" si="42"/>
        <v>&gt; ₹500</v>
      </c>
      <c r="G942" s="4">
        <f t="shared" si="43"/>
        <v>938973</v>
      </c>
      <c r="H942" t="str">
        <f>IF(Table2_3[[#This Row],[Discount Percentage]]&gt;=0.5, "Yes", "No")</f>
        <v>No</v>
      </c>
      <c r="I942">
        <v>0.36</v>
      </c>
      <c r="J942">
        <v>3.9</v>
      </c>
      <c r="K942">
        <v>427</v>
      </c>
      <c r="L942">
        <f t="shared" si="44"/>
        <v>1665.3</v>
      </c>
      <c r="M942" s="5" t="s">
        <v>7852</v>
      </c>
      <c r="N942" s="5" t="s">
        <v>7853</v>
      </c>
      <c r="O942" s="5" t="s">
        <v>7854</v>
      </c>
    </row>
    <row r="943" spans="1:15">
      <c r="A943" s="5" t="s">
        <v>7859</v>
      </c>
      <c r="B943" s="5" t="s">
        <v>7860</v>
      </c>
      <c r="C943" s="5" t="s">
        <v>13202</v>
      </c>
      <c r="D943">
        <v>549</v>
      </c>
      <c r="E943">
        <v>1999</v>
      </c>
      <c r="F943" t="str">
        <f t="shared" si="42"/>
        <v>&gt; ₹500</v>
      </c>
      <c r="G943" s="4">
        <f t="shared" si="43"/>
        <v>2732633</v>
      </c>
      <c r="H943" t="str">
        <f>IF(Table2_3[[#This Row],[Discount Percentage]]&gt;=0.5, "Yes", "No")</f>
        <v>Yes</v>
      </c>
      <c r="I943">
        <v>0.73</v>
      </c>
      <c r="J943">
        <v>4.3</v>
      </c>
      <c r="K943">
        <v>1367</v>
      </c>
      <c r="L943">
        <f t="shared" si="44"/>
        <v>5878.0999999999995</v>
      </c>
      <c r="M943" s="5" t="s">
        <v>7863</v>
      </c>
      <c r="N943" s="5" t="s">
        <v>7864</v>
      </c>
      <c r="O943" s="5" t="s">
        <v>7865</v>
      </c>
    </row>
    <row r="944" spans="1:15">
      <c r="A944" s="5" t="s">
        <v>7870</v>
      </c>
      <c r="B944" s="5" t="s">
        <v>7871</v>
      </c>
      <c r="C944" s="5" t="s">
        <v>13199</v>
      </c>
      <c r="D944">
        <v>749</v>
      </c>
      <c r="E944">
        <v>1799</v>
      </c>
      <c r="F944" t="str">
        <f t="shared" si="42"/>
        <v>&gt; ₹500</v>
      </c>
      <c r="G944" s="4">
        <f t="shared" si="43"/>
        <v>23745001</v>
      </c>
      <c r="H944" t="str">
        <f>IF(Table2_3[[#This Row],[Discount Percentage]]&gt;=0.5, "Yes", "No")</f>
        <v>Yes</v>
      </c>
      <c r="I944">
        <v>0.57999999999999996</v>
      </c>
      <c r="J944">
        <v>4</v>
      </c>
      <c r="K944">
        <v>13199</v>
      </c>
      <c r="L944">
        <f t="shared" si="44"/>
        <v>52796</v>
      </c>
      <c r="M944" s="5" t="s">
        <v>7873</v>
      </c>
      <c r="N944" s="5" t="s">
        <v>7874</v>
      </c>
      <c r="O944" s="5" t="s">
        <v>7875</v>
      </c>
    </row>
    <row r="945" spans="1:15">
      <c r="A945" s="5" t="s">
        <v>582</v>
      </c>
      <c r="B945" s="5" t="s">
        <v>583</v>
      </c>
      <c r="C945" s="5" t="s">
        <v>13075</v>
      </c>
      <c r="D945">
        <v>329</v>
      </c>
      <c r="E945">
        <v>845</v>
      </c>
      <c r="F945" t="str">
        <f t="shared" si="42"/>
        <v>&gt; ₹500</v>
      </c>
      <c r="G945" s="4">
        <f t="shared" si="43"/>
        <v>25135370</v>
      </c>
      <c r="H945" t="str">
        <f>IF(Table2_3[[#This Row],[Discount Percentage]]&gt;=0.5, "Yes", "No")</f>
        <v>Yes</v>
      </c>
      <c r="I945">
        <v>0.61</v>
      </c>
      <c r="J945">
        <v>4.2</v>
      </c>
      <c r="K945">
        <v>29746</v>
      </c>
      <c r="L945">
        <f t="shared" si="44"/>
        <v>124933.20000000001</v>
      </c>
      <c r="M945" s="5" t="s">
        <v>585</v>
      </c>
      <c r="N945" s="5" t="s">
        <v>586</v>
      </c>
      <c r="O945" s="5" t="s">
        <v>587</v>
      </c>
    </row>
    <row r="946" spans="1:15">
      <c r="A946" s="5" t="s">
        <v>7881</v>
      </c>
      <c r="B946" s="5" t="s">
        <v>7882</v>
      </c>
      <c r="C946" s="5" t="s">
        <v>13075</v>
      </c>
      <c r="D946">
        <v>379</v>
      </c>
      <c r="E946">
        <v>1099</v>
      </c>
      <c r="F946" t="str">
        <f t="shared" si="42"/>
        <v>&gt; ₹500</v>
      </c>
      <c r="G946" s="4">
        <f t="shared" si="43"/>
        <v>3083794</v>
      </c>
      <c r="H946" t="str">
        <f>IF(Table2_3[[#This Row],[Discount Percentage]]&gt;=0.5, "Yes", "No")</f>
        <v>Yes</v>
      </c>
      <c r="I946">
        <v>0.66</v>
      </c>
      <c r="J946">
        <v>4.3</v>
      </c>
      <c r="K946">
        <v>2806</v>
      </c>
      <c r="L946">
        <f t="shared" si="44"/>
        <v>12065.8</v>
      </c>
      <c r="M946" s="5" t="s">
        <v>950</v>
      </c>
      <c r="N946" s="5" t="s">
        <v>951</v>
      </c>
      <c r="O946" s="5" t="s">
        <v>952</v>
      </c>
    </row>
    <row r="947" spans="1:15">
      <c r="A947" s="5" t="s">
        <v>7886</v>
      </c>
      <c r="B947" s="5" t="s">
        <v>7887</v>
      </c>
      <c r="C947" s="5" t="s">
        <v>13094</v>
      </c>
      <c r="D947">
        <v>5998</v>
      </c>
      <c r="E947">
        <v>7999</v>
      </c>
      <c r="F947" t="str">
        <f t="shared" si="42"/>
        <v>&gt; ₹500</v>
      </c>
      <c r="G947" s="4">
        <f t="shared" si="43"/>
        <v>242809645</v>
      </c>
      <c r="H947" t="str">
        <f>IF(Table2_3[[#This Row],[Discount Percentage]]&gt;=0.5, "Yes", "No")</f>
        <v>No</v>
      </c>
      <c r="I947">
        <v>0.25</v>
      </c>
      <c r="J947">
        <v>4.2</v>
      </c>
      <c r="K947">
        <v>30355</v>
      </c>
      <c r="L947">
        <f t="shared" si="44"/>
        <v>127491</v>
      </c>
      <c r="M947" s="5" t="s">
        <v>7889</v>
      </c>
      <c r="N947" s="5" t="s">
        <v>7890</v>
      </c>
      <c r="O947" s="5" t="s">
        <v>7891</v>
      </c>
    </row>
    <row r="948" spans="1:15">
      <c r="A948" s="5" t="s">
        <v>7896</v>
      </c>
      <c r="B948" s="5" t="s">
        <v>7897</v>
      </c>
      <c r="C948" s="5" t="s">
        <v>13163</v>
      </c>
      <c r="D948">
        <v>299</v>
      </c>
      <c r="E948">
        <v>1499</v>
      </c>
      <c r="F948" t="str">
        <f t="shared" si="42"/>
        <v>&gt; ₹500</v>
      </c>
      <c r="G948" s="4">
        <f t="shared" si="43"/>
        <v>4299132</v>
      </c>
      <c r="H948" t="str">
        <f>IF(Table2_3[[#This Row],[Discount Percentage]]&gt;=0.5, "Yes", "No")</f>
        <v>Yes</v>
      </c>
      <c r="I948">
        <v>0.8</v>
      </c>
      <c r="J948">
        <v>4.2</v>
      </c>
      <c r="K948">
        <v>2868</v>
      </c>
      <c r="L948">
        <f t="shared" si="44"/>
        <v>12045.6</v>
      </c>
      <c r="M948" s="5" t="s">
        <v>7899</v>
      </c>
      <c r="N948" s="5" t="s">
        <v>7900</v>
      </c>
      <c r="O948" s="5" t="s">
        <v>7901</v>
      </c>
    </row>
    <row r="949" spans="1:15">
      <c r="A949" s="5" t="s">
        <v>7906</v>
      </c>
      <c r="B949" s="5" t="s">
        <v>7907</v>
      </c>
      <c r="C949" s="5" t="s">
        <v>13157</v>
      </c>
      <c r="D949">
        <v>379</v>
      </c>
      <c r="E949">
        <v>1499</v>
      </c>
      <c r="F949" t="str">
        <f t="shared" si="42"/>
        <v>&gt; ₹500</v>
      </c>
      <c r="G949" s="4">
        <f t="shared" si="43"/>
        <v>1004330</v>
      </c>
      <c r="H949" t="str">
        <f>IF(Table2_3[[#This Row],[Discount Percentage]]&gt;=0.5, "Yes", "No")</f>
        <v>Yes</v>
      </c>
      <c r="I949">
        <v>0.75</v>
      </c>
      <c r="J949">
        <v>4.0999999999999996</v>
      </c>
      <c r="K949">
        <v>670</v>
      </c>
      <c r="L949">
        <f t="shared" si="44"/>
        <v>2746.9999999999995</v>
      </c>
      <c r="M949" s="5" t="s">
        <v>7909</v>
      </c>
      <c r="N949" s="5" t="s">
        <v>7910</v>
      </c>
      <c r="O949" s="5" t="s">
        <v>7911</v>
      </c>
    </row>
    <row r="950" spans="1:15">
      <c r="A950" s="5" t="s">
        <v>7916</v>
      </c>
      <c r="B950" s="5" t="s">
        <v>7917</v>
      </c>
      <c r="C950" s="5" t="s">
        <v>13203</v>
      </c>
      <c r="D950">
        <v>1399</v>
      </c>
      <c r="E950">
        <v>2999</v>
      </c>
      <c r="F950" t="str">
        <f t="shared" si="42"/>
        <v>&gt; ₹500</v>
      </c>
      <c r="G950" s="4">
        <f t="shared" si="43"/>
        <v>10586470</v>
      </c>
      <c r="H950" t="str">
        <f>IF(Table2_3[[#This Row],[Discount Percentage]]&gt;=0.5, "Yes", "No")</f>
        <v>Yes</v>
      </c>
      <c r="I950">
        <v>0.53</v>
      </c>
      <c r="J950">
        <v>4.3</v>
      </c>
      <c r="K950">
        <v>3530</v>
      </c>
      <c r="L950">
        <f t="shared" si="44"/>
        <v>15179</v>
      </c>
      <c r="M950" s="5" t="s">
        <v>7920</v>
      </c>
      <c r="N950" s="5" t="s">
        <v>7921</v>
      </c>
      <c r="O950" s="5" t="s">
        <v>7922</v>
      </c>
    </row>
    <row r="951" spans="1:15">
      <c r="A951" s="5" t="s">
        <v>7927</v>
      </c>
      <c r="B951" s="5" t="s">
        <v>7928</v>
      </c>
      <c r="C951" s="5" t="s">
        <v>13204</v>
      </c>
      <c r="D951">
        <v>699</v>
      </c>
      <c r="E951">
        <v>1299</v>
      </c>
      <c r="F951" t="str">
        <f t="shared" si="42"/>
        <v>&gt; ₹500</v>
      </c>
      <c r="G951" s="4">
        <f t="shared" si="43"/>
        <v>8031717</v>
      </c>
      <c r="H951" t="str">
        <f>IF(Table2_3[[#This Row],[Discount Percentage]]&gt;=0.5, "Yes", "No")</f>
        <v>No</v>
      </c>
      <c r="I951">
        <v>0.46</v>
      </c>
      <c r="J951">
        <v>4.3</v>
      </c>
      <c r="K951">
        <v>6183</v>
      </c>
      <c r="L951">
        <f t="shared" si="44"/>
        <v>26586.899999999998</v>
      </c>
      <c r="M951" s="5" t="s">
        <v>7931</v>
      </c>
      <c r="N951" s="5" t="s">
        <v>7932</v>
      </c>
      <c r="O951" s="5" t="s">
        <v>7933</v>
      </c>
    </row>
    <row r="952" spans="1:15">
      <c r="A952" s="5" t="s">
        <v>7938</v>
      </c>
      <c r="B952" s="5" t="s">
        <v>7939</v>
      </c>
      <c r="C952" s="5" t="s">
        <v>13166</v>
      </c>
      <c r="D952">
        <v>300</v>
      </c>
      <c r="E952">
        <v>300</v>
      </c>
      <c r="F952" t="str">
        <f t="shared" si="42"/>
        <v>₹200–₹500</v>
      </c>
      <c r="G952" s="4">
        <f t="shared" si="43"/>
        <v>125700</v>
      </c>
      <c r="H952" t="str">
        <f>IF(Table2_3[[#This Row],[Discount Percentage]]&gt;=0.5, "Yes", "No")</f>
        <v>No</v>
      </c>
      <c r="I952">
        <v>0</v>
      </c>
      <c r="J952">
        <v>4.2</v>
      </c>
      <c r="K952">
        <v>419</v>
      </c>
      <c r="L952">
        <f t="shared" si="44"/>
        <v>1759.8000000000002</v>
      </c>
      <c r="M952" s="5" t="s">
        <v>7941</v>
      </c>
      <c r="N952" s="5" t="s">
        <v>7942</v>
      </c>
      <c r="O952" s="5" t="s">
        <v>7943</v>
      </c>
    </row>
    <row r="953" spans="1:15">
      <c r="A953" s="5" t="s">
        <v>7948</v>
      </c>
      <c r="B953" s="5" t="s">
        <v>7949</v>
      </c>
      <c r="C953" s="5" t="s">
        <v>13139</v>
      </c>
      <c r="D953">
        <v>999</v>
      </c>
      <c r="E953">
        <v>1995</v>
      </c>
      <c r="F953" t="str">
        <f t="shared" si="42"/>
        <v>&gt; ₹500</v>
      </c>
      <c r="G953" s="4">
        <f t="shared" si="43"/>
        <v>14597415</v>
      </c>
      <c r="H953" t="str">
        <f>IF(Table2_3[[#This Row],[Discount Percentage]]&gt;=0.5, "Yes", "No")</f>
        <v>Yes</v>
      </c>
      <c r="I953">
        <v>0.5</v>
      </c>
      <c r="J953">
        <v>4.5</v>
      </c>
      <c r="K953">
        <v>7317</v>
      </c>
      <c r="L953">
        <f t="shared" si="44"/>
        <v>32926.5</v>
      </c>
      <c r="M953" s="5" t="s">
        <v>7951</v>
      </c>
      <c r="N953" s="5" t="s">
        <v>7952</v>
      </c>
      <c r="O953" s="5" t="s">
        <v>7953</v>
      </c>
    </row>
    <row r="954" spans="1:15">
      <c r="A954" s="5" t="s">
        <v>7958</v>
      </c>
      <c r="B954" s="5" t="s">
        <v>7959</v>
      </c>
      <c r="C954" s="5" t="s">
        <v>13205</v>
      </c>
      <c r="D954">
        <v>535</v>
      </c>
      <c r="E954">
        <v>535</v>
      </c>
      <c r="F954" t="str">
        <f t="shared" si="42"/>
        <v>&gt; ₹500</v>
      </c>
      <c r="G954" s="4">
        <f t="shared" si="43"/>
        <v>2367910</v>
      </c>
      <c r="H954" t="str">
        <f>IF(Table2_3[[#This Row],[Discount Percentage]]&gt;=0.5, "Yes", "No")</f>
        <v>No</v>
      </c>
      <c r="I954">
        <v>0</v>
      </c>
      <c r="J954">
        <v>4.4000000000000004</v>
      </c>
      <c r="K954">
        <v>4426</v>
      </c>
      <c r="L954">
        <f t="shared" si="44"/>
        <v>19474.400000000001</v>
      </c>
      <c r="M954" s="5" t="s">
        <v>7962</v>
      </c>
      <c r="N954" s="5" t="s">
        <v>7963</v>
      </c>
      <c r="O954" s="5" t="s">
        <v>7964</v>
      </c>
    </row>
    <row r="955" spans="1:15">
      <c r="A955" s="5" t="s">
        <v>592</v>
      </c>
      <c r="B955" s="5" t="s">
        <v>593</v>
      </c>
      <c r="C955" s="5" t="s">
        <v>13078</v>
      </c>
      <c r="D955">
        <v>13999</v>
      </c>
      <c r="E955">
        <v>24999</v>
      </c>
      <c r="F955" t="str">
        <f t="shared" si="42"/>
        <v>&gt; ₹500</v>
      </c>
      <c r="G955" s="4">
        <f t="shared" si="43"/>
        <v>1130879763</v>
      </c>
      <c r="H955" t="str">
        <f>IF(Table2_3[[#This Row],[Discount Percentage]]&gt;=0.5, "Yes", "No")</f>
        <v>No</v>
      </c>
      <c r="I955">
        <v>0.44</v>
      </c>
      <c r="J955">
        <v>4.2</v>
      </c>
      <c r="K955">
        <v>45237</v>
      </c>
      <c r="L955">
        <f t="shared" si="44"/>
        <v>189995.4</v>
      </c>
      <c r="M955" s="5" t="s">
        <v>595</v>
      </c>
      <c r="N955" s="5" t="s">
        <v>596</v>
      </c>
      <c r="O955" s="5" t="s">
        <v>597</v>
      </c>
    </row>
    <row r="956" spans="1:15">
      <c r="A956" s="5" t="s">
        <v>7971</v>
      </c>
      <c r="B956" s="5" t="s">
        <v>7972</v>
      </c>
      <c r="C956" s="5" t="s">
        <v>13163</v>
      </c>
      <c r="D956">
        <v>269</v>
      </c>
      <c r="E956">
        <v>1099</v>
      </c>
      <c r="F956" t="str">
        <f t="shared" si="42"/>
        <v>&gt; ₹500</v>
      </c>
      <c r="G956" s="4">
        <f t="shared" si="43"/>
        <v>1200108</v>
      </c>
      <c r="H956" t="str">
        <f>IF(Table2_3[[#This Row],[Discount Percentage]]&gt;=0.5, "Yes", "No")</f>
        <v>Yes</v>
      </c>
      <c r="I956">
        <v>0.76</v>
      </c>
      <c r="J956">
        <v>4.0999999999999996</v>
      </c>
      <c r="K956">
        <v>1092</v>
      </c>
      <c r="L956">
        <f t="shared" si="44"/>
        <v>4477.2</v>
      </c>
      <c r="M956" s="5" t="s">
        <v>7974</v>
      </c>
      <c r="N956" s="5" t="s">
        <v>7975</v>
      </c>
      <c r="O956" s="5" t="s">
        <v>7976</v>
      </c>
    </row>
    <row r="957" spans="1:15">
      <c r="A957" s="5" t="s">
        <v>7981</v>
      </c>
      <c r="B957" s="5" t="s">
        <v>7982</v>
      </c>
      <c r="C957" s="5" t="s">
        <v>13187</v>
      </c>
      <c r="D957">
        <v>341</v>
      </c>
      <c r="E957">
        <v>450</v>
      </c>
      <c r="F957" t="str">
        <f t="shared" si="42"/>
        <v>₹200–₹500</v>
      </c>
      <c r="G957" s="4">
        <f t="shared" si="43"/>
        <v>1121850</v>
      </c>
      <c r="H957" t="str">
        <f>IF(Table2_3[[#This Row],[Discount Percentage]]&gt;=0.5, "Yes", "No")</f>
        <v>No</v>
      </c>
      <c r="I957">
        <v>0.24</v>
      </c>
      <c r="J957">
        <v>4.3</v>
      </c>
      <c r="K957">
        <v>2493</v>
      </c>
      <c r="L957">
        <f t="shared" si="44"/>
        <v>10719.9</v>
      </c>
      <c r="M957" s="5" t="s">
        <v>7984</v>
      </c>
      <c r="N957" s="5" t="s">
        <v>7985</v>
      </c>
      <c r="O957" s="5" t="s">
        <v>7986</v>
      </c>
    </row>
    <row r="958" spans="1:15">
      <c r="A958" s="5" t="s">
        <v>7991</v>
      </c>
      <c r="B958" s="5" t="s">
        <v>7992</v>
      </c>
      <c r="C958" s="5" t="s">
        <v>13143</v>
      </c>
      <c r="D958">
        <v>2499</v>
      </c>
      <c r="E958">
        <v>3999</v>
      </c>
      <c r="F958" t="str">
        <f t="shared" si="42"/>
        <v>&gt; ₹500</v>
      </c>
      <c r="G958" s="4">
        <f t="shared" si="43"/>
        <v>50703321</v>
      </c>
      <c r="H958" t="str">
        <f>IF(Table2_3[[#This Row],[Discount Percentage]]&gt;=0.5, "Yes", "No")</f>
        <v>No</v>
      </c>
      <c r="I958">
        <v>0.38</v>
      </c>
      <c r="J958">
        <v>4.4000000000000004</v>
      </c>
      <c r="K958">
        <v>12679</v>
      </c>
      <c r="L958">
        <f t="shared" si="44"/>
        <v>55787.600000000006</v>
      </c>
      <c r="M958" s="5" t="s">
        <v>7994</v>
      </c>
      <c r="N958" s="5" t="s">
        <v>7995</v>
      </c>
      <c r="O958" s="5" t="s">
        <v>7996</v>
      </c>
    </row>
    <row r="959" spans="1:15">
      <c r="A959" s="5" t="s">
        <v>658</v>
      </c>
      <c r="B959" s="5" t="s">
        <v>659</v>
      </c>
      <c r="C959" s="5" t="s">
        <v>13075</v>
      </c>
      <c r="D959">
        <v>349</v>
      </c>
      <c r="E959">
        <v>599</v>
      </c>
      <c r="F959" t="str">
        <f t="shared" si="42"/>
        <v>&gt; ₹500</v>
      </c>
      <c r="G959" s="4">
        <f t="shared" si="43"/>
        <v>125790</v>
      </c>
      <c r="H959" t="str">
        <f>IF(Table2_3[[#This Row],[Discount Percentage]]&gt;=0.5, "Yes", "No")</f>
        <v>No</v>
      </c>
      <c r="I959">
        <v>0.42</v>
      </c>
      <c r="J959">
        <v>4.0999999999999996</v>
      </c>
      <c r="K959">
        <v>210</v>
      </c>
      <c r="L959">
        <f t="shared" si="44"/>
        <v>860.99999999999989</v>
      </c>
      <c r="M959" s="5" t="s">
        <v>661</v>
      </c>
      <c r="N959" s="5" t="s">
        <v>662</v>
      </c>
      <c r="O959" s="5" t="s">
        <v>663</v>
      </c>
    </row>
    <row r="960" spans="1:15">
      <c r="A960" s="5" t="s">
        <v>8002</v>
      </c>
      <c r="B960" s="5" t="s">
        <v>8003</v>
      </c>
      <c r="C960" s="5" t="s">
        <v>13190</v>
      </c>
      <c r="D960">
        <v>5899</v>
      </c>
      <c r="E960">
        <v>7005</v>
      </c>
      <c r="F960" t="str">
        <f t="shared" si="42"/>
        <v>&gt; ₹500</v>
      </c>
      <c r="G960" s="4">
        <f t="shared" si="43"/>
        <v>29413995</v>
      </c>
      <c r="H960" t="str">
        <f>IF(Table2_3[[#This Row],[Discount Percentage]]&gt;=0.5, "Yes", "No")</f>
        <v>No</v>
      </c>
      <c r="I960">
        <v>0.16</v>
      </c>
      <c r="J960">
        <v>3.6</v>
      </c>
      <c r="K960">
        <v>4199</v>
      </c>
      <c r="L960">
        <f t="shared" si="44"/>
        <v>15116.4</v>
      </c>
      <c r="M960" s="5" t="s">
        <v>8005</v>
      </c>
      <c r="N960" s="5" t="s">
        <v>8006</v>
      </c>
      <c r="O960" s="5" t="s">
        <v>8007</v>
      </c>
    </row>
    <row r="961" spans="1:15">
      <c r="A961" s="5" t="s">
        <v>4590</v>
      </c>
      <c r="B961" s="5" t="s">
        <v>4591</v>
      </c>
      <c r="C961" s="5" t="s">
        <v>13102</v>
      </c>
      <c r="D961">
        <v>699</v>
      </c>
      <c r="E961">
        <v>1199</v>
      </c>
      <c r="F961" t="str">
        <f t="shared" si="42"/>
        <v>&gt; ₹500</v>
      </c>
      <c r="G961" s="4">
        <f t="shared" si="43"/>
        <v>17269197</v>
      </c>
      <c r="H961" t="str">
        <f>IF(Table2_3[[#This Row],[Discount Percentage]]&gt;=0.5, "Yes", "No")</f>
        <v>No</v>
      </c>
      <c r="I961">
        <v>0.42</v>
      </c>
      <c r="J961">
        <v>4</v>
      </c>
      <c r="K961">
        <v>14403</v>
      </c>
      <c r="L961">
        <f t="shared" si="44"/>
        <v>57612</v>
      </c>
      <c r="M961" s="5" t="s">
        <v>3652</v>
      </c>
      <c r="N961" s="5" t="s">
        <v>3653</v>
      </c>
      <c r="O961" s="5" t="s">
        <v>3654</v>
      </c>
    </row>
    <row r="962" spans="1:15">
      <c r="A962" s="5" t="s">
        <v>8014</v>
      </c>
      <c r="B962" s="5" t="s">
        <v>8015</v>
      </c>
      <c r="C962" s="5" t="s">
        <v>13143</v>
      </c>
      <c r="D962">
        <v>1565</v>
      </c>
      <c r="E962">
        <v>2999</v>
      </c>
      <c r="F962" t="str">
        <f t="shared" ref="F962:F1025" si="45">IF(E962&lt;200, "&lt; ₹200", IF(E962&lt;=500, "₹200–₹500", "&gt; ₹500"))</f>
        <v>&gt; ₹500</v>
      </c>
      <c r="G962" s="4">
        <f t="shared" ref="G962:G1025" si="46">E962 * K962</f>
        <v>33327887</v>
      </c>
      <c r="H962" t="str">
        <f>IF(Table2_3[[#This Row],[Discount Percentage]]&gt;=0.5, "Yes", "No")</f>
        <v>No</v>
      </c>
      <c r="I962">
        <v>0.48</v>
      </c>
      <c r="J962">
        <v>4</v>
      </c>
      <c r="K962">
        <v>11113</v>
      </c>
      <c r="L962">
        <f t="shared" ref="L962:L1025" si="47">J962 * K962</f>
        <v>44452</v>
      </c>
      <c r="M962" s="5" t="s">
        <v>8017</v>
      </c>
      <c r="N962" s="5" t="s">
        <v>8018</v>
      </c>
      <c r="O962" s="5" t="s">
        <v>8019</v>
      </c>
    </row>
    <row r="963" spans="1:15">
      <c r="A963" s="5" t="s">
        <v>8024</v>
      </c>
      <c r="B963" s="5" t="s">
        <v>8025</v>
      </c>
      <c r="C963" s="5" t="s">
        <v>13131</v>
      </c>
      <c r="D963">
        <v>326</v>
      </c>
      <c r="E963">
        <v>799</v>
      </c>
      <c r="F963" t="str">
        <f t="shared" si="45"/>
        <v>&gt; ₹500</v>
      </c>
      <c r="G963" s="4">
        <f t="shared" si="46"/>
        <v>8607627</v>
      </c>
      <c r="H963" t="str">
        <f>IF(Table2_3[[#This Row],[Discount Percentage]]&gt;=0.5, "Yes", "No")</f>
        <v>Yes</v>
      </c>
      <c r="I963">
        <v>0.59</v>
      </c>
      <c r="J963">
        <v>4.4000000000000004</v>
      </c>
      <c r="K963">
        <v>10773</v>
      </c>
      <c r="L963">
        <f t="shared" si="47"/>
        <v>47401.200000000004</v>
      </c>
      <c r="M963" s="5" t="s">
        <v>8027</v>
      </c>
      <c r="N963" s="5" t="s">
        <v>8028</v>
      </c>
      <c r="O963" s="5" t="s">
        <v>8029</v>
      </c>
    </row>
    <row r="964" spans="1:15">
      <c r="A964" s="5" t="s">
        <v>4557</v>
      </c>
      <c r="B964" s="5" t="s">
        <v>4558</v>
      </c>
      <c r="C964" s="5" t="s">
        <v>13086</v>
      </c>
      <c r="D964">
        <v>120</v>
      </c>
      <c r="E964">
        <v>999</v>
      </c>
      <c r="F964" t="str">
        <f t="shared" si="45"/>
        <v>&gt; ₹500</v>
      </c>
      <c r="G964" s="4">
        <f t="shared" si="46"/>
        <v>6484509</v>
      </c>
      <c r="H964" t="str">
        <f>IF(Table2_3[[#This Row],[Discount Percentage]]&gt;=0.5, "Yes", "No")</f>
        <v>Yes</v>
      </c>
      <c r="I964">
        <v>0.88</v>
      </c>
      <c r="J964">
        <v>3.9</v>
      </c>
      <c r="K964">
        <v>6491</v>
      </c>
      <c r="L964">
        <f t="shared" si="47"/>
        <v>25314.899999999998</v>
      </c>
      <c r="M964" s="5" t="s">
        <v>4561</v>
      </c>
      <c r="N964" s="5" t="s">
        <v>4562</v>
      </c>
      <c r="O964" s="5" t="s">
        <v>4563</v>
      </c>
    </row>
    <row r="965" spans="1:15">
      <c r="A965" s="5" t="s">
        <v>8037</v>
      </c>
      <c r="B965" s="5" t="s">
        <v>8038</v>
      </c>
      <c r="C965" s="5" t="s">
        <v>13129</v>
      </c>
      <c r="D965">
        <v>657</v>
      </c>
      <c r="E965">
        <v>999</v>
      </c>
      <c r="F965" t="str">
        <f t="shared" si="45"/>
        <v>&gt; ₹500</v>
      </c>
      <c r="G965" s="4">
        <f t="shared" si="46"/>
        <v>13930056</v>
      </c>
      <c r="H965" t="str">
        <f>IF(Table2_3[[#This Row],[Discount Percentage]]&gt;=0.5, "Yes", "No")</f>
        <v>No</v>
      </c>
      <c r="I965">
        <v>0.34</v>
      </c>
      <c r="J965">
        <v>4.3</v>
      </c>
      <c r="K965">
        <v>13944</v>
      </c>
      <c r="L965">
        <f t="shared" si="47"/>
        <v>59959.199999999997</v>
      </c>
      <c r="M965" s="5" t="s">
        <v>8040</v>
      </c>
      <c r="N965" s="5" t="s">
        <v>8041</v>
      </c>
      <c r="O965" s="5" t="s">
        <v>8042</v>
      </c>
    </row>
    <row r="966" spans="1:15">
      <c r="A966" s="5" t="s">
        <v>8047</v>
      </c>
      <c r="B966" s="5" t="s">
        <v>8048</v>
      </c>
      <c r="C966" s="5" t="s">
        <v>13137</v>
      </c>
      <c r="D966">
        <v>1995</v>
      </c>
      <c r="E966">
        <v>2895</v>
      </c>
      <c r="F966" t="str">
        <f t="shared" si="45"/>
        <v>&gt; ₹500</v>
      </c>
      <c r="G966" s="4">
        <f t="shared" si="46"/>
        <v>31150200</v>
      </c>
      <c r="H966" t="str">
        <f>IF(Table2_3[[#This Row],[Discount Percentage]]&gt;=0.5, "Yes", "No")</f>
        <v>No</v>
      </c>
      <c r="I966">
        <v>0.31</v>
      </c>
      <c r="J966">
        <v>4.5999999999999996</v>
      </c>
      <c r="K966">
        <v>10760</v>
      </c>
      <c r="L966">
        <f t="shared" si="47"/>
        <v>49495.999999999993</v>
      </c>
      <c r="M966" s="5" t="s">
        <v>8050</v>
      </c>
      <c r="N966" s="5" t="s">
        <v>8051</v>
      </c>
      <c r="O966" s="5" t="s">
        <v>8052</v>
      </c>
    </row>
    <row r="967" spans="1:15">
      <c r="A967" s="5" t="s">
        <v>8057</v>
      </c>
      <c r="B967" s="5" t="s">
        <v>8058</v>
      </c>
      <c r="C967" s="5" t="s">
        <v>13146</v>
      </c>
      <c r="D967">
        <v>1500</v>
      </c>
      <c r="E967">
        <v>1500</v>
      </c>
      <c r="F967" t="str">
        <f t="shared" si="45"/>
        <v>&gt; ₹500</v>
      </c>
      <c r="G967" s="4">
        <f t="shared" si="46"/>
        <v>38994000</v>
      </c>
      <c r="H967" t="str">
        <f>IF(Table2_3[[#This Row],[Discount Percentage]]&gt;=0.5, "Yes", "No")</f>
        <v>No</v>
      </c>
      <c r="I967">
        <v>0</v>
      </c>
      <c r="J967">
        <v>4.4000000000000004</v>
      </c>
      <c r="K967">
        <v>25996</v>
      </c>
      <c r="L967">
        <f t="shared" si="47"/>
        <v>114382.40000000001</v>
      </c>
      <c r="M967" s="5" t="s">
        <v>8060</v>
      </c>
      <c r="N967" s="5" t="s">
        <v>8061</v>
      </c>
      <c r="O967" s="5" t="s">
        <v>8062</v>
      </c>
    </row>
    <row r="968" spans="1:15">
      <c r="A968" s="5" t="s">
        <v>8067</v>
      </c>
      <c r="B968" s="5" t="s">
        <v>8068</v>
      </c>
      <c r="C968" s="5" t="s">
        <v>13123</v>
      </c>
      <c r="D968">
        <v>2640</v>
      </c>
      <c r="E968">
        <v>3195</v>
      </c>
      <c r="F968" t="str">
        <f t="shared" si="45"/>
        <v>&gt; ₹500</v>
      </c>
      <c r="G968" s="4">
        <f t="shared" si="46"/>
        <v>51586470</v>
      </c>
      <c r="H968" t="str">
        <f>IF(Table2_3[[#This Row],[Discount Percentage]]&gt;=0.5, "Yes", "No")</f>
        <v>No</v>
      </c>
      <c r="I968">
        <v>0.17</v>
      </c>
      <c r="J968">
        <v>4.5</v>
      </c>
      <c r="K968">
        <v>16146</v>
      </c>
      <c r="L968">
        <f t="shared" si="47"/>
        <v>72657</v>
      </c>
      <c r="M968" s="5" t="s">
        <v>8070</v>
      </c>
      <c r="N968" s="5" t="s">
        <v>8071</v>
      </c>
      <c r="O968" s="5" t="s">
        <v>8072</v>
      </c>
    </row>
    <row r="969" spans="1:15">
      <c r="A969" s="5" t="s">
        <v>8077</v>
      </c>
      <c r="B969" s="5" t="s">
        <v>8078</v>
      </c>
      <c r="C969" s="5" t="s">
        <v>13190</v>
      </c>
      <c r="D969">
        <v>5299</v>
      </c>
      <c r="E969">
        <v>6355</v>
      </c>
      <c r="F969" t="str">
        <f t="shared" si="45"/>
        <v>&gt; ₹500</v>
      </c>
      <c r="G969" s="4">
        <f t="shared" si="46"/>
        <v>52619400</v>
      </c>
      <c r="H969" t="str">
        <f>IF(Table2_3[[#This Row],[Discount Percentage]]&gt;=0.5, "Yes", "No")</f>
        <v>No</v>
      </c>
      <c r="I969">
        <v>0.17</v>
      </c>
      <c r="J969">
        <v>3.9</v>
      </c>
      <c r="K969">
        <v>8280</v>
      </c>
      <c r="L969">
        <f t="shared" si="47"/>
        <v>32292</v>
      </c>
      <c r="M969" s="5" t="s">
        <v>8080</v>
      </c>
      <c r="N969" s="5" t="s">
        <v>8081</v>
      </c>
      <c r="O969" s="5" t="s">
        <v>8082</v>
      </c>
    </row>
    <row r="970" spans="1:15">
      <c r="A970" s="5" t="s">
        <v>607</v>
      </c>
      <c r="B970" s="5" t="s">
        <v>608</v>
      </c>
      <c r="C970" s="5" t="s">
        <v>13075</v>
      </c>
      <c r="D970">
        <v>263</v>
      </c>
      <c r="E970">
        <v>699</v>
      </c>
      <c r="F970" t="str">
        <f t="shared" si="45"/>
        <v>&gt; ₹500</v>
      </c>
      <c r="G970" s="4">
        <f t="shared" si="46"/>
        <v>314550</v>
      </c>
      <c r="H970" t="str">
        <f>IF(Table2_3[[#This Row],[Discount Percentage]]&gt;=0.5, "Yes", "No")</f>
        <v>Yes</v>
      </c>
      <c r="I970">
        <v>0.62</v>
      </c>
      <c r="J970">
        <v>4.0999999999999996</v>
      </c>
      <c r="K970">
        <v>450</v>
      </c>
      <c r="L970">
        <f t="shared" si="47"/>
        <v>1844.9999999999998</v>
      </c>
      <c r="M970" s="5" t="s">
        <v>610</v>
      </c>
      <c r="N970" s="5" t="s">
        <v>611</v>
      </c>
      <c r="O970" s="5" t="s">
        <v>612</v>
      </c>
    </row>
    <row r="971" spans="1:15">
      <c r="A971" s="5" t="s">
        <v>8088</v>
      </c>
      <c r="B971" s="5" t="s">
        <v>8089</v>
      </c>
      <c r="C971" s="5" t="s">
        <v>13199</v>
      </c>
      <c r="D971">
        <v>1990</v>
      </c>
      <c r="E971">
        <v>2999</v>
      </c>
      <c r="F971" t="str">
        <f t="shared" si="45"/>
        <v>&gt; ₹500</v>
      </c>
      <c r="G971" s="4">
        <f t="shared" si="46"/>
        <v>42696763</v>
      </c>
      <c r="H971" t="str">
        <f>IF(Table2_3[[#This Row],[Discount Percentage]]&gt;=0.5, "Yes", "No")</f>
        <v>No</v>
      </c>
      <c r="I971">
        <v>0.34</v>
      </c>
      <c r="J971">
        <v>4.3</v>
      </c>
      <c r="K971">
        <v>14237</v>
      </c>
      <c r="L971">
        <f t="shared" si="47"/>
        <v>61219.1</v>
      </c>
      <c r="M971" s="5" t="s">
        <v>8091</v>
      </c>
      <c r="N971" s="5" t="s">
        <v>8092</v>
      </c>
      <c r="O971" s="5" t="s">
        <v>8093</v>
      </c>
    </row>
    <row r="972" spans="1:15">
      <c r="A972" s="5" t="s">
        <v>8097</v>
      </c>
      <c r="B972" s="5" t="s">
        <v>8098</v>
      </c>
      <c r="C972" s="5" t="s">
        <v>13206</v>
      </c>
      <c r="D972">
        <v>1289</v>
      </c>
      <c r="E972">
        <v>1499</v>
      </c>
      <c r="F972" t="str">
        <f t="shared" si="45"/>
        <v>&gt; ₹500</v>
      </c>
      <c r="G972" s="4">
        <f t="shared" si="46"/>
        <v>30981332</v>
      </c>
      <c r="H972" t="str">
        <f>IF(Table2_3[[#This Row],[Discount Percentage]]&gt;=0.5, "Yes", "No")</f>
        <v>No</v>
      </c>
      <c r="I972">
        <v>0.14000000000000001</v>
      </c>
      <c r="J972">
        <v>4.5</v>
      </c>
      <c r="K972">
        <v>20668</v>
      </c>
      <c r="L972">
        <f t="shared" si="47"/>
        <v>93006</v>
      </c>
      <c r="M972" s="5" t="s">
        <v>8101</v>
      </c>
      <c r="N972" s="5" t="s">
        <v>8102</v>
      </c>
      <c r="O972" s="5" t="s">
        <v>8103</v>
      </c>
    </row>
    <row r="973" spans="1:15">
      <c r="A973" s="5" t="s">
        <v>8108</v>
      </c>
      <c r="B973" s="5" t="s">
        <v>8109</v>
      </c>
      <c r="C973" s="5" t="s">
        <v>13166</v>
      </c>
      <c r="D973">
        <v>165</v>
      </c>
      <c r="E973">
        <v>165</v>
      </c>
      <c r="F973" t="str">
        <f t="shared" si="45"/>
        <v>&lt; ₹200</v>
      </c>
      <c r="G973" s="4">
        <f t="shared" si="46"/>
        <v>276210</v>
      </c>
      <c r="H973" t="str">
        <f>IF(Table2_3[[#This Row],[Discount Percentage]]&gt;=0.5, "Yes", "No")</f>
        <v>No</v>
      </c>
      <c r="I973">
        <v>0</v>
      </c>
      <c r="J973">
        <v>4.5</v>
      </c>
      <c r="K973">
        <v>1674</v>
      </c>
      <c r="L973">
        <f t="shared" si="47"/>
        <v>7533</v>
      </c>
      <c r="M973" s="5" t="s">
        <v>8111</v>
      </c>
      <c r="N973" s="5" t="s">
        <v>8112</v>
      </c>
      <c r="O973" s="5" t="s">
        <v>8113</v>
      </c>
    </row>
    <row r="974" spans="1:15">
      <c r="A974" s="5" t="s">
        <v>8118</v>
      </c>
      <c r="B974" s="5" t="s">
        <v>8119</v>
      </c>
      <c r="C974" s="5" t="s">
        <v>13183</v>
      </c>
      <c r="D974">
        <v>1699</v>
      </c>
      <c r="E974">
        <v>3499</v>
      </c>
      <c r="F974" t="str">
        <f t="shared" si="45"/>
        <v>&gt; ₹500</v>
      </c>
      <c r="G974" s="4">
        <f t="shared" si="46"/>
        <v>26903811</v>
      </c>
      <c r="H974" t="str">
        <f>IF(Table2_3[[#This Row],[Discount Percentage]]&gt;=0.5, "Yes", "No")</f>
        <v>Yes</v>
      </c>
      <c r="I974">
        <v>0.51</v>
      </c>
      <c r="J974">
        <v>3.6</v>
      </c>
      <c r="K974">
        <v>7689</v>
      </c>
      <c r="L974">
        <f t="shared" si="47"/>
        <v>27680.400000000001</v>
      </c>
      <c r="M974" s="5" t="s">
        <v>8121</v>
      </c>
      <c r="N974" s="5" t="s">
        <v>8122</v>
      </c>
      <c r="O974" s="5" t="s">
        <v>8123</v>
      </c>
    </row>
    <row r="975" spans="1:15">
      <c r="A975" s="5" t="s">
        <v>8128</v>
      </c>
      <c r="B975" s="5" t="s">
        <v>8129</v>
      </c>
      <c r="C975" s="5" t="s">
        <v>13156</v>
      </c>
      <c r="D975">
        <v>2299</v>
      </c>
      <c r="E975">
        <v>7500</v>
      </c>
      <c r="F975" t="str">
        <f t="shared" si="45"/>
        <v>&gt; ₹500</v>
      </c>
      <c r="G975" s="4">
        <f t="shared" si="46"/>
        <v>41655000</v>
      </c>
      <c r="H975" t="str">
        <f>IF(Table2_3[[#This Row],[Discount Percentage]]&gt;=0.5, "Yes", "No")</f>
        <v>Yes</v>
      </c>
      <c r="I975">
        <v>0.69</v>
      </c>
      <c r="J975">
        <v>4.0999999999999996</v>
      </c>
      <c r="K975">
        <v>5554</v>
      </c>
      <c r="L975">
        <f t="shared" si="47"/>
        <v>22771.399999999998</v>
      </c>
      <c r="M975" s="5" t="s">
        <v>8131</v>
      </c>
      <c r="N975" s="5" t="s">
        <v>8132</v>
      </c>
      <c r="O975" s="5" t="s">
        <v>8133</v>
      </c>
    </row>
    <row r="976" spans="1:15">
      <c r="A976" s="5" t="s">
        <v>638</v>
      </c>
      <c r="B976" s="5" t="s">
        <v>639</v>
      </c>
      <c r="C976" s="5" t="s">
        <v>13075</v>
      </c>
      <c r="D976">
        <v>219</v>
      </c>
      <c r="E976">
        <v>700</v>
      </c>
      <c r="F976" t="str">
        <f t="shared" si="45"/>
        <v>&gt; ₹500</v>
      </c>
      <c r="G976" s="4">
        <f t="shared" si="46"/>
        <v>14037100</v>
      </c>
      <c r="H976" t="str">
        <f>IF(Table2_3[[#This Row],[Discount Percentage]]&gt;=0.5, "Yes", "No")</f>
        <v>Yes</v>
      </c>
      <c r="I976">
        <v>0.69</v>
      </c>
      <c r="J976">
        <v>4.3</v>
      </c>
      <c r="K976">
        <v>20053</v>
      </c>
      <c r="L976">
        <f t="shared" si="47"/>
        <v>86227.9</v>
      </c>
      <c r="M976" s="5" t="s">
        <v>641</v>
      </c>
      <c r="N976" s="5" t="s">
        <v>642</v>
      </c>
      <c r="O976" s="5" t="s">
        <v>643</v>
      </c>
    </row>
    <row r="977" spans="1:15">
      <c r="A977" s="5" t="s">
        <v>8139</v>
      </c>
      <c r="B977" s="5" t="s">
        <v>8140</v>
      </c>
      <c r="C977" s="5" t="s">
        <v>13154</v>
      </c>
      <c r="D977">
        <v>39</v>
      </c>
      <c r="E977">
        <v>39</v>
      </c>
      <c r="F977" t="str">
        <f t="shared" si="45"/>
        <v>&lt; ₹200</v>
      </c>
      <c r="G977" s="4">
        <f t="shared" si="46"/>
        <v>130416</v>
      </c>
      <c r="H977" t="str">
        <f>IF(Table2_3[[#This Row],[Discount Percentage]]&gt;=0.5, "Yes", "No")</f>
        <v>No</v>
      </c>
      <c r="I977">
        <v>0</v>
      </c>
      <c r="J977">
        <v>3.8</v>
      </c>
      <c r="K977">
        <v>3344</v>
      </c>
      <c r="L977">
        <f t="shared" si="47"/>
        <v>12707.199999999999</v>
      </c>
      <c r="M977" s="5" t="s">
        <v>8142</v>
      </c>
      <c r="N977" s="5" t="s">
        <v>8143</v>
      </c>
      <c r="O977" s="5" t="s">
        <v>8144</v>
      </c>
    </row>
    <row r="978" spans="1:15">
      <c r="A978" s="5" t="s">
        <v>8149</v>
      </c>
      <c r="B978" s="5" t="s">
        <v>8150</v>
      </c>
      <c r="C978" s="5" t="s">
        <v>13142</v>
      </c>
      <c r="D978">
        <v>26999</v>
      </c>
      <c r="E978">
        <v>37999</v>
      </c>
      <c r="F978" t="str">
        <f t="shared" si="45"/>
        <v>&gt; ₹500</v>
      </c>
      <c r="G978" s="4">
        <f t="shared" si="46"/>
        <v>109665114</v>
      </c>
      <c r="H978" t="str">
        <f>IF(Table2_3[[#This Row],[Discount Percentage]]&gt;=0.5, "Yes", "No")</f>
        <v>No</v>
      </c>
      <c r="I978">
        <v>0.28999999999999998</v>
      </c>
      <c r="J978">
        <v>4.5999999999999996</v>
      </c>
      <c r="K978">
        <v>2886</v>
      </c>
      <c r="L978">
        <f t="shared" si="47"/>
        <v>13275.599999999999</v>
      </c>
      <c r="M978" s="5" t="s">
        <v>8153</v>
      </c>
      <c r="N978" s="5" t="s">
        <v>8154</v>
      </c>
      <c r="O978" s="5" t="s">
        <v>8155</v>
      </c>
    </row>
    <row r="979" spans="1:15">
      <c r="A979" s="5" t="s">
        <v>8160</v>
      </c>
      <c r="B979" s="5" t="s">
        <v>8161</v>
      </c>
      <c r="C979" s="5" t="s">
        <v>13099</v>
      </c>
      <c r="D979">
        <v>1490</v>
      </c>
      <c r="E979">
        <v>1990</v>
      </c>
      <c r="F979" t="str">
        <f t="shared" si="45"/>
        <v>&gt; ₹500</v>
      </c>
      <c r="G979" s="4">
        <f t="shared" si="46"/>
        <v>195517500</v>
      </c>
      <c r="H979" t="str">
        <f>IF(Table2_3[[#This Row],[Discount Percentage]]&gt;=0.5, "Yes", "No")</f>
        <v>No</v>
      </c>
      <c r="I979">
        <v>0.25</v>
      </c>
      <c r="J979">
        <v>4.0999999999999996</v>
      </c>
      <c r="K979">
        <v>98250</v>
      </c>
      <c r="L979">
        <f t="shared" si="47"/>
        <v>402824.99999999994</v>
      </c>
      <c r="M979" s="5" t="s">
        <v>8163</v>
      </c>
      <c r="N979" s="5" t="s">
        <v>8164</v>
      </c>
      <c r="O979" s="5" t="s">
        <v>8165</v>
      </c>
    </row>
    <row r="980" spans="1:15">
      <c r="A980" s="5" t="s">
        <v>8170</v>
      </c>
      <c r="B980" s="5" t="s">
        <v>8171</v>
      </c>
      <c r="C980" s="5" t="s">
        <v>13121</v>
      </c>
      <c r="D980">
        <v>398</v>
      </c>
      <c r="E980">
        <v>1949</v>
      </c>
      <c r="F980" t="str">
        <f t="shared" si="45"/>
        <v>&gt; ₹500</v>
      </c>
      <c r="G980" s="4">
        <f t="shared" si="46"/>
        <v>146175</v>
      </c>
      <c r="H980" t="str">
        <f>IF(Table2_3[[#This Row],[Discount Percentage]]&gt;=0.5, "Yes", "No")</f>
        <v>Yes</v>
      </c>
      <c r="I980">
        <v>0.8</v>
      </c>
      <c r="J980">
        <v>4</v>
      </c>
      <c r="K980">
        <v>75</v>
      </c>
      <c r="L980">
        <f t="shared" si="47"/>
        <v>300</v>
      </c>
      <c r="M980" s="5" t="s">
        <v>8173</v>
      </c>
      <c r="N980" s="5" t="s">
        <v>8174</v>
      </c>
      <c r="O980" s="5" t="s">
        <v>8175</v>
      </c>
    </row>
    <row r="981" spans="1:15">
      <c r="A981" s="5" t="s">
        <v>648</v>
      </c>
      <c r="B981" s="5" t="s">
        <v>649</v>
      </c>
      <c r="C981" s="5" t="s">
        <v>13075</v>
      </c>
      <c r="D981">
        <v>349</v>
      </c>
      <c r="E981">
        <v>899</v>
      </c>
      <c r="F981" t="str">
        <f t="shared" si="45"/>
        <v>&gt; ₹500</v>
      </c>
      <c r="G981" s="4">
        <f t="shared" si="46"/>
        <v>133951</v>
      </c>
      <c r="H981" t="str">
        <f>IF(Table2_3[[#This Row],[Discount Percentage]]&gt;=0.5, "Yes", "No")</f>
        <v>Yes</v>
      </c>
      <c r="I981">
        <v>0.61</v>
      </c>
      <c r="J981">
        <v>4.5</v>
      </c>
      <c r="K981">
        <v>149</v>
      </c>
      <c r="L981">
        <f t="shared" si="47"/>
        <v>670.5</v>
      </c>
      <c r="M981" s="5" t="s">
        <v>651</v>
      </c>
      <c r="N981" s="5" t="s">
        <v>652</v>
      </c>
      <c r="O981" s="5" t="s">
        <v>653</v>
      </c>
    </row>
    <row r="982" spans="1:15">
      <c r="A982" s="5" t="s">
        <v>8183</v>
      </c>
      <c r="B982" s="5" t="s">
        <v>8184</v>
      </c>
      <c r="C982" s="5" t="s">
        <v>13183</v>
      </c>
      <c r="D982">
        <v>770</v>
      </c>
      <c r="E982">
        <v>1547</v>
      </c>
      <c r="F982" t="str">
        <f t="shared" si="45"/>
        <v>&gt; ₹500</v>
      </c>
      <c r="G982" s="4">
        <f t="shared" si="46"/>
        <v>3998995</v>
      </c>
      <c r="H982" t="str">
        <f>IF(Table2_3[[#This Row],[Discount Percentage]]&gt;=0.5, "Yes", "No")</f>
        <v>Yes</v>
      </c>
      <c r="I982">
        <v>0.5</v>
      </c>
      <c r="J982">
        <v>4.3</v>
      </c>
      <c r="K982">
        <v>2585</v>
      </c>
      <c r="L982">
        <f t="shared" si="47"/>
        <v>11115.5</v>
      </c>
      <c r="M982" s="5" t="s">
        <v>8186</v>
      </c>
      <c r="N982" s="5" t="s">
        <v>8187</v>
      </c>
      <c r="O982" s="5" t="s">
        <v>8188</v>
      </c>
    </row>
    <row r="983" spans="1:15">
      <c r="A983" s="5" t="s">
        <v>8193</v>
      </c>
      <c r="B983" s="5" t="s">
        <v>8194</v>
      </c>
      <c r="C983" s="5" t="s">
        <v>13106</v>
      </c>
      <c r="D983">
        <v>279</v>
      </c>
      <c r="E983">
        <v>1299</v>
      </c>
      <c r="F983" t="str">
        <f t="shared" si="45"/>
        <v>&gt; ₹500</v>
      </c>
      <c r="G983" s="4">
        <f t="shared" si="46"/>
        <v>6588528</v>
      </c>
      <c r="H983" t="str">
        <f>IF(Table2_3[[#This Row],[Discount Percentage]]&gt;=0.5, "Yes", "No")</f>
        <v>Yes</v>
      </c>
      <c r="I983">
        <v>0.79</v>
      </c>
      <c r="J983">
        <v>4</v>
      </c>
      <c r="K983">
        <v>5072</v>
      </c>
      <c r="L983">
        <f t="shared" si="47"/>
        <v>20288</v>
      </c>
      <c r="M983" s="5" t="s">
        <v>8196</v>
      </c>
      <c r="N983" s="5" t="s">
        <v>8197</v>
      </c>
      <c r="O983" s="5" t="s">
        <v>8198</v>
      </c>
    </row>
    <row r="984" spans="1:15">
      <c r="A984" s="5" t="s">
        <v>8203</v>
      </c>
      <c r="B984" s="5" t="s">
        <v>8204</v>
      </c>
      <c r="C984" s="5" t="s">
        <v>13207</v>
      </c>
      <c r="D984">
        <v>249</v>
      </c>
      <c r="E984">
        <v>599</v>
      </c>
      <c r="F984" t="str">
        <f t="shared" si="45"/>
        <v>&gt; ₹500</v>
      </c>
      <c r="G984" s="4">
        <f t="shared" si="46"/>
        <v>3585015</v>
      </c>
      <c r="H984" t="str">
        <f>IF(Table2_3[[#This Row],[Discount Percentage]]&gt;=0.5, "Yes", "No")</f>
        <v>Yes</v>
      </c>
      <c r="I984">
        <v>0.57999999999999996</v>
      </c>
      <c r="J984">
        <v>4.5</v>
      </c>
      <c r="K984">
        <v>5985</v>
      </c>
      <c r="L984">
        <f t="shared" si="47"/>
        <v>26932.5</v>
      </c>
      <c r="M984" s="5" t="s">
        <v>8207</v>
      </c>
      <c r="N984" s="5" t="s">
        <v>8208</v>
      </c>
      <c r="O984" s="5" t="s">
        <v>8209</v>
      </c>
    </row>
    <row r="985" spans="1:15">
      <c r="A985" s="5" t="s">
        <v>673</v>
      </c>
      <c r="B985" s="5" t="s">
        <v>674</v>
      </c>
      <c r="C985" s="5" t="s">
        <v>13075</v>
      </c>
      <c r="D985">
        <v>115</v>
      </c>
      <c r="E985">
        <v>499</v>
      </c>
      <c r="F985" t="str">
        <f t="shared" si="45"/>
        <v>₹200–₹500</v>
      </c>
      <c r="G985" s="4">
        <f t="shared" si="46"/>
        <v>3858268</v>
      </c>
      <c r="H985" t="str">
        <f>IF(Table2_3[[#This Row],[Discount Percentage]]&gt;=0.5, "Yes", "No")</f>
        <v>Yes</v>
      </c>
      <c r="I985">
        <v>0.77</v>
      </c>
      <c r="J985">
        <v>4</v>
      </c>
      <c r="K985">
        <v>7732</v>
      </c>
      <c r="L985">
        <f t="shared" si="47"/>
        <v>30928</v>
      </c>
      <c r="M985" s="5" t="s">
        <v>676</v>
      </c>
      <c r="N985" s="5" t="s">
        <v>677</v>
      </c>
      <c r="O985" s="5" t="s">
        <v>678</v>
      </c>
    </row>
    <row r="986" spans="1:15">
      <c r="A986" s="5" t="s">
        <v>8215</v>
      </c>
      <c r="B986" s="5" t="s">
        <v>8216</v>
      </c>
      <c r="C986" s="5" t="s">
        <v>13208</v>
      </c>
      <c r="D986">
        <v>230</v>
      </c>
      <c r="E986">
        <v>230</v>
      </c>
      <c r="F986" t="str">
        <f t="shared" si="45"/>
        <v>₹200–₹500</v>
      </c>
      <c r="G986" s="4">
        <f t="shared" si="46"/>
        <v>2168210</v>
      </c>
      <c r="H986" t="str">
        <f>IF(Table2_3[[#This Row],[Discount Percentage]]&gt;=0.5, "Yes", "No")</f>
        <v>No</v>
      </c>
      <c r="I986">
        <v>0</v>
      </c>
      <c r="J986">
        <v>4.5</v>
      </c>
      <c r="K986">
        <v>9427</v>
      </c>
      <c r="L986">
        <f t="shared" si="47"/>
        <v>42421.5</v>
      </c>
      <c r="M986" s="5" t="s">
        <v>8219</v>
      </c>
      <c r="N986" s="5" t="s">
        <v>8220</v>
      </c>
      <c r="O986" s="5" t="s">
        <v>8221</v>
      </c>
    </row>
    <row r="987" spans="1:15">
      <c r="A987" s="5" t="s">
        <v>683</v>
      </c>
      <c r="B987" s="5" t="s">
        <v>684</v>
      </c>
      <c r="C987" s="5" t="s">
        <v>13075</v>
      </c>
      <c r="D987">
        <v>399</v>
      </c>
      <c r="E987">
        <v>999</v>
      </c>
      <c r="F987" t="str">
        <f t="shared" si="45"/>
        <v>&gt; ₹500</v>
      </c>
      <c r="G987" s="4">
        <f t="shared" si="46"/>
        <v>1778220</v>
      </c>
      <c r="H987" t="str">
        <f>IF(Table2_3[[#This Row],[Discount Percentage]]&gt;=0.5, "Yes", "No")</f>
        <v>Yes</v>
      </c>
      <c r="I987">
        <v>0.6</v>
      </c>
      <c r="J987">
        <v>4.0999999999999996</v>
      </c>
      <c r="K987">
        <v>1780</v>
      </c>
      <c r="L987">
        <f t="shared" si="47"/>
        <v>7297.9999999999991</v>
      </c>
      <c r="M987" s="5" t="s">
        <v>686</v>
      </c>
      <c r="N987" s="5" t="s">
        <v>687</v>
      </c>
      <c r="O987" s="5" t="s">
        <v>688</v>
      </c>
    </row>
    <row r="988" spans="1:15">
      <c r="A988" s="5" t="s">
        <v>8227</v>
      </c>
      <c r="B988" s="5" t="s">
        <v>8228</v>
      </c>
      <c r="C988" s="5" t="s">
        <v>13137</v>
      </c>
      <c r="D988">
        <v>599</v>
      </c>
      <c r="E988">
        <v>700</v>
      </c>
      <c r="F988" t="str">
        <f t="shared" si="45"/>
        <v>&gt; ₹500</v>
      </c>
      <c r="G988" s="4">
        <f t="shared" si="46"/>
        <v>1610700</v>
      </c>
      <c r="H988" t="str">
        <f>IF(Table2_3[[#This Row],[Discount Percentage]]&gt;=0.5, "Yes", "No")</f>
        <v>No</v>
      </c>
      <c r="I988">
        <v>0.14000000000000001</v>
      </c>
      <c r="J988">
        <v>4.3</v>
      </c>
      <c r="K988">
        <v>2301</v>
      </c>
      <c r="L988">
        <f t="shared" si="47"/>
        <v>9894.2999999999993</v>
      </c>
      <c r="M988" s="5" t="s">
        <v>8230</v>
      </c>
      <c r="N988" s="5" t="s">
        <v>8231</v>
      </c>
      <c r="O988" s="5" t="s">
        <v>8232</v>
      </c>
    </row>
    <row r="989" spans="1:15">
      <c r="A989" s="5" t="s">
        <v>8237</v>
      </c>
      <c r="B989" s="5" t="s">
        <v>8238</v>
      </c>
      <c r="C989" s="5" t="s">
        <v>13209</v>
      </c>
      <c r="D989">
        <v>598</v>
      </c>
      <c r="E989">
        <v>1150</v>
      </c>
      <c r="F989" t="str">
        <f t="shared" si="45"/>
        <v>&gt; ₹500</v>
      </c>
      <c r="G989" s="4">
        <f t="shared" si="46"/>
        <v>2915250</v>
      </c>
      <c r="H989" t="str">
        <f>IF(Table2_3[[#This Row],[Discount Percentage]]&gt;=0.5, "Yes", "No")</f>
        <v>No</v>
      </c>
      <c r="I989">
        <v>0.48</v>
      </c>
      <c r="J989">
        <v>4.0999999999999996</v>
      </c>
      <c r="K989">
        <v>2535</v>
      </c>
      <c r="L989">
        <f t="shared" si="47"/>
        <v>10393.5</v>
      </c>
      <c r="M989" s="5" t="s">
        <v>8241</v>
      </c>
      <c r="N989" s="5" t="s">
        <v>8242</v>
      </c>
      <c r="O989" s="5" t="s">
        <v>8243</v>
      </c>
    </row>
    <row r="990" spans="1:15">
      <c r="A990" s="5" t="s">
        <v>8248</v>
      </c>
      <c r="B990" s="5" t="s">
        <v>8249</v>
      </c>
      <c r="C990" s="5" t="s">
        <v>13157</v>
      </c>
      <c r="D990">
        <v>399</v>
      </c>
      <c r="E990">
        <v>1499</v>
      </c>
      <c r="F990" t="str">
        <f t="shared" si="45"/>
        <v>&gt; ₹500</v>
      </c>
      <c r="G990" s="4">
        <f t="shared" si="46"/>
        <v>1035809</v>
      </c>
      <c r="H990" t="str">
        <f>IF(Table2_3[[#This Row],[Discount Percentage]]&gt;=0.5, "Yes", "No")</f>
        <v>Yes</v>
      </c>
      <c r="I990">
        <v>0.73</v>
      </c>
      <c r="J990">
        <v>4</v>
      </c>
      <c r="K990">
        <v>691</v>
      </c>
      <c r="L990">
        <f t="shared" si="47"/>
        <v>2764</v>
      </c>
      <c r="M990" s="5" t="s">
        <v>8251</v>
      </c>
      <c r="N990" s="5" t="s">
        <v>8252</v>
      </c>
      <c r="O990" s="5" t="s">
        <v>8253</v>
      </c>
    </row>
    <row r="991" spans="1:15">
      <c r="A991" s="5" t="s">
        <v>8258</v>
      </c>
      <c r="B991" s="5" t="s">
        <v>8259</v>
      </c>
      <c r="C991" s="5" t="s">
        <v>13121</v>
      </c>
      <c r="D991">
        <v>499</v>
      </c>
      <c r="E991">
        <v>1299</v>
      </c>
      <c r="F991" t="str">
        <f t="shared" si="45"/>
        <v>&gt; ₹500</v>
      </c>
      <c r="G991" s="4">
        <f t="shared" si="46"/>
        <v>3559260</v>
      </c>
      <c r="H991" t="str">
        <f>IF(Table2_3[[#This Row],[Discount Percentage]]&gt;=0.5, "Yes", "No")</f>
        <v>Yes</v>
      </c>
      <c r="I991">
        <v>0.62</v>
      </c>
      <c r="J991">
        <v>4.0999999999999996</v>
      </c>
      <c r="K991">
        <v>2740</v>
      </c>
      <c r="L991">
        <f t="shared" si="47"/>
        <v>11233.999999999998</v>
      </c>
      <c r="M991" s="5" t="s">
        <v>8261</v>
      </c>
      <c r="N991" s="5" t="s">
        <v>8262</v>
      </c>
      <c r="O991" s="5" t="s">
        <v>8263</v>
      </c>
    </row>
    <row r="992" spans="1:15">
      <c r="A992" s="5" t="s">
        <v>693</v>
      </c>
      <c r="B992" s="5" t="s">
        <v>694</v>
      </c>
      <c r="C992" s="5" t="s">
        <v>13075</v>
      </c>
      <c r="D992">
        <v>199</v>
      </c>
      <c r="E992">
        <v>499</v>
      </c>
      <c r="F992" t="str">
        <f t="shared" si="45"/>
        <v>₹200–₹500</v>
      </c>
      <c r="G992" s="4">
        <f t="shared" si="46"/>
        <v>300398</v>
      </c>
      <c r="H992" t="str">
        <f>IF(Table2_3[[#This Row],[Discount Percentage]]&gt;=0.5, "Yes", "No")</f>
        <v>Yes</v>
      </c>
      <c r="I992">
        <v>0.6</v>
      </c>
      <c r="J992">
        <v>4.0999999999999996</v>
      </c>
      <c r="K992">
        <v>602</v>
      </c>
      <c r="L992">
        <f t="shared" si="47"/>
        <v>2468.1999999999998</v>
      </c>
      <c r="M992" s="5" t="s">
        <v>696</v>
      </c>
      <c r="N992" s="5" t="s">
        <v>697</v>
      </c>
      <c r="O992" s="5" t="s">
        <v>698</v>
      </c>
    </row>
    <row r="993" spans="1:15">
      <c r="A993" s="5" t="s">
        <v>8270</v>
      </c>
      <c r="B993" s="5" t="s">
        <v>8271</v>
      </c>
      <c r="C993" s="5" t="s">
        <v>13119</v>
      </c>
      <c r="D993">
        <v>579</v>
      </c>
      <c r="E993">
        <v>1090</v>
      </c>
      <c r="F993" t="str">
        <f t="shared" si="45"/>
        <v>&gt; ₹500</v>
      </c>
      <c r="G993" s="4">
        <f t="shared" si="46"/>
        <v>3795380</v>
      </c>
      <c r="H993" t="str">
        <f>IF(Table2_3[[#This Row],[Discount Percentage]]&gt;=0.5, "Yes", "No")</f>
        <v>No</v>
      </c>
      <c r="I993">
        <v>0.47</v>
      </c>
      <c r="J993">
        <v>4.4000000000000004</v>
      </c>
      <c r="K993">
        <v>3482</v>
      </c>
      <c r="L993">
        <f t="shared" si="47"/>
        <v>15320.800000000001</v>
      </c>
      <c r="M993" s="5" t="s">
        <v>8273</v>
      </c>
      <c r="N993" s="5" t="s">
        <v>8274</v>
      </c>
      <c r="O993" s="5" t="s">
        <v>8275</v>
      </c>
    </row>
    <row r="994" spans="1:15">
      <c r="A994" s="5" t="s">
        <v>703</v>
      </c>
      <c r="B994" s="5" t="s">
        <v>704</v>
      </c>
      <c r="C994" s="5" t="s">
        <v>13075</v>
      </c>
      <c r="D994">
        <v>179</v>
      </c>
      <c r="E994">
        <v>399</v>
      </c>
      <c r="F994" t="str">
        <f t="shared" si="45"/>
        <v>₹200–₹500</v>
      </c>
      <c r="G994" s="4">
        <f t="shared" si="46"/>
        <v>567777</v>
      </c>
      <c r="H994" t="str">
        <f>IF(Table2_3[[#This Row],[Discount Percentage]]&gt;=0.5, "Yes", "No")</f>
        <v>Yes</v>
      </c>
      <c r="I994">
        <v>0.55000000000000004</v>
      </c>
      <c r="J994">
        <v>4</v>
      </c>
      <c r="K994">
        <v>1423</v>
      </c>
      <c r="L994">
        <f t="shared" si="47"/>
        <v>5692</v>
      </c>
      <c r="M994" s="5" t="s">
        <v>706</v>
      </c>
      <c r="N994" s="5" t="s">
        <v>707</v>
      </c>
      <c r="O994" s="5" t="s">
        <v>708</v>
      </c>
    </row>
    <row r="995" spans="1:15">
      <c r="A995" s="5" t="s">
        <v>8282</v>
      </c>
      <c r="B995" s="5" t="s">
        <v>8283</v>
      </c>
      <c r="C995" s="5" t="s">
        <v>13210</v>
      </c>
      <c r="D995">
        <v>90</v>
      </c>
      <c r="E995">
        <v>100</v>
      </c>
      <c r="F995" t="str">
        <f t="shared" si="45"/>
        <v>&lt; ₹200</v>
      </c>
      <c r="G995" s="4">
        <f t="shared" si="46"/>
        <v>619900</v>
      </c>
      <c r="H995" t="str">
        <f>IF(Table2_3[[#This Row],[Discount Percentage]]&gt;=0.5, "Yes", "No")</f>
        <v>No</v>
      </c>
      <c r="I995">
        <v>0.1</v>
      </c>
      <c r="J995">
        <v>4.0999999999999996</v>
      </c>
      <c r="K995">
        <v>6199</v>
      </c>
      <c r="L995">
        <f t="shared" si="47"/>
        <v>25415.899999999998</v>
      </c>
      <c r="M995" s="5" t="s">
        <v>8286</v>
      </c>
      <c r="N995" s="5" t="s">
        <v>8287</v>
      </c>
      <c r="O995" s="5" t="s">
        <v>8288</v>
      </c>
    </row>
    <row r="996" spans="1:15">
      <c r="A996" s="5" t="s">
        <v>8293</v>
      </c>
      <c r="B996" s="5" t="s">
        <v>8294</v>
      </c>
      <c r="C996" s="5" t="s">
        <v>13121</v>
      </c>
      <c r="D996">
        <v>899</v>
      </c>
      <c r="E996">
        <v>1999</v>
      </c>
      <c r="F996" t="str">
        <f t="shared" si="45"/>
        <v>&gt; ₹500</v>
      </c>
      <c r="G996" s="4">
        <f t="shared" si="46"/>
        <v>3332333</v>
      </c>
      <c r="H996" t="str">
        <f>IF(Table2_3[[#This Row],[Discount Percentage]]&gt;=0.5, "Yes", "No")</f>
        <v>Yes</v>
      </c>
      <c r="I996">
        <v>0.55000000000000004</v>
      </c>
      <c r="J996">
        <v>4.4000000000000004</v>
      </c>
      <c r="K996">
        <v>1667</v>
      </c>
      <c r="L996">
        <f t="shared" si="47"/>
        <v>7334.8</v>
      </c>
      <c r="M996" s="5" t="s">
        <v>8296</v>
      </c>
      <c r="N996" s="5" t="s">
        <v>8297</v>
      </c>
      <c r="O996" s="5" t="s">
        <v>8298</v>
      </c>
    </row>
    <row r="997" spans="1:15">
      <c r="A997" s="5" t="s">
        <v>8303</v>
      </c>
      <c r="B997" s="5" t="s">
        <v>8304</v>
      </c>
      <c r="C997" s="5" t="s">
        <v>13194</v>
      </c>
      <c r="D997">
        <v>1149</v>
      </c>
      <c r="E997">
        <v>1800</v>
      </c>
      <c r="F997" t="str">
        <f t="shared" si="45"/>
        <v>&gt; ₹500</v>
      </c>
      <c r="G997" s="4">
        <f t="shared" si="46"/>
        <v>8501400</v>
      </c>
      <c r="H997" t="str">
        <f>IF(Table2_3[[#This Row],[Discount Percentage]]&gt;=0.5, "Yes", "No")</f>
        <v>No</v>
      </c>
      <c r="I997">
        <v>0.36</v>
      </c>
      <c r="J997">
        <v>4.3</v>
      </c>
      <c r="K997">
        <v>4723</v>
      </c>
      <c r="L997">
        <f t="shared" si="47"/>
        <v>20308.899999999998</v>
      </c>
      <c r="M997" s="5" t="s">
        <v>8306</v>
      </c>
      <c r="N997" s="5" t="s">
        <v>8307</v>
      </c>
      <c r="O997" s="5" t="s">
        <v>8308</v>
      </c>
    </row>
    <row r="998" spans="1:15">
      <c r="A998" s="5" t="s">
        <v>8313</v>
      </c>
      <c r="B998" s="5" t="s">
        <v>8314</v>
      </c>
      <c r="C998" s="5" t="s">
        <v>13163</v>
      </c>
      <c r="D998">
        <v>249</v>
      </c>
      <c r="E998">
        <v>499</v>
      </c>
      <c r="F998" t="str">
        <f t="shared" si="45"/>
        <v>₹200–₹500</v>
      </c>
      <c r="G998" s="4">
        <f t="shared" si="46"/>
        <v>11407140</v>
      </c>
      <c r="H998" t="str">
        <f>IF(Table2_3[[#This Row],[Discount Percentage]]&gt;=0.5, "Yes", "No")</f>
        <v>Yes</v>
      </c>
      <c r="I998">
        <v>0.5</v>
      </c>
      <c r="J998">
        <v>4.2</v>
      </c>
      <c r="K998">
        <v>22860</v>
      </c>
      <c r="L998">
        <f t="shared" si="47"/>
        <v>96012</v>
      </c>
      <c r="M998" s="5" t="s">
        <v>8316</v>
      </c>
      <c r="N998" s="5" t="s">
        <v>8317</v>
      </c>
      <c r="O998" s="5" t="s">
        <v>8318</v>
      </c>
    </row>
    <row r="999" spans="1:15">
      <c r="A999" s="5" t="s">
        <v>8323</v>
      </c>
      <c r="B999" s="5" t="s">
        <v>8324</v>
      </c>
      <c r="C999" s="5" t="s">
        <v>13154</v>
      </c>
      <c r="D999">
        <v>39</v>
      </c>
      <c r="E999">
        <v>39</v>
      </c>
      <c r="F999" t="str">
        <f t="shared" si="45"/>
        <v>&lt; ₹200</v>
      </c>
      <c r="G999" s="4">
        <f t="shared" si="46"/>
        <v>529308</v>
      </c>
      <c r="H999" t="str">
        <f>IF(Table2_3[[#This Row],[Discount Percentage]]&gt;=0.5, "Yes", "No")</f>
        <v>No</v>
      </c>
      <c r="I999">
        <v>0</v>
      </c>
      <c r="J999">
        <v>3.6</v>
      </c>
      <c r="K999">
        <v>13572</v>
      </c>
      <c r="L999">
        <f t="shared" si="47"/>
        <v>48859.200000000004</v>
      </c>
      <c r="M999" s="5" t="s">
        <v>8325</v>
      </c>
      <c r="N999" s="5" t="s">
        <v>8326</v>
      </c>
      <c r="O999" s="5" t="s">
        <v>8327</v>
      </c>
    </row>
    <row r="1000" spans="1:15">
      <c r="A1000" s="5" t="s">
        <v>8332</v>
      </c>
      <c r="B1000" s="5" t="s">
        <v>8333</v>
      </c>
      <c r="C1000" s="5" t="s">
        <v>13133</v>
      </c>
      <c r="D1000">
        <v>1599</v>
      </c>
      <c r="E1000">
        <v>3599</v>
      </c>
      <c r="F1000" t="str">
        <f t="shared" si="45"/>
        <v>&gt; ₹500</v>
      </c>
      <c r="G1000" s="4">
        <f t="shared" si="46"/>
        <v>58239018</v>
      </c>
      <c r="H1000" t="str">
        <f>IF(Table2_3[[#This Row],[Discount Percentage]]&gt;=0.5, "Yes", "No")</f>
        <v>Yes</v>
      </c>
      <c r="I1000">
        <v>0.56000000000000005</v>
      </c>
      <c r="J1000">
        <v>4.2</v>
      </c>
      <c r="K1000">
        <v>16182</v>
      </c>
      <c r="L1000">
        <f t="shared" si="47"/>
        <v>67964.400000000009</v>
      </c>
      <c r="M1000" s="5" t="s">
        <v>8335</v>
      </c>
      <c r="N1000" s="5" t="s">
        <v>8336</v>
      </c>
      <c r="O1000" s="5" t="s">
        <v>8337</v>
      </c>
    </row>
    <row r="1001" spans="1:15">
      <c r="A1001" s="5" t="s">
        <v>8342</v>
      </c>
      <c r="B1001" s="5" t="s">
        <v>8343</v>
      </c>
      <c r="C1001" s="5" t="s">
        <v>13145</v>
      </c>
      <c r="D1001">
        <v>1199</v>
      </c>
      <c r="E1001">
        <v>3990</v>
      </c>
      <c r="F1001" t="str">
        <f t="shared" si="45"/>
        <v>&gt; ₹500</v>
      </c>
      <c r="G1001" s="4">
        <f t="shared" si="46"/>
        <v>11602920</v>
      </c>
      <c r="H1001" t="str">
        <f>IF(Table2_3[[#This Row],[Discount Percentage]]&gt;=0.5, "Yes", "No")</f>
        <v>Yes</v>
      </c>
      <c r="I1001">
        <v>0.7</v>
      </c>
      <c r="J1001">
        <v>4.2</v>
      </c>
      <c r="K1001">
        <v>2908</v>
      </c>
      <c r="L1001">
        <f t="shared" si="47"/>
        <v>12213.6</v>
      </c>
      <c r="M1001" s="5" t="s">
        <v>8345</v>
      </c>
      <c r="N1001" s="5" t="s">
        <v>8346</v>
      </c>
      <c r="O1001" s="5" t="s">
        <v>8347</v>
      </c>
    </row>
    <row r="1002" spans="1:15">
      <c r="A1002" s="5" t="s">
        <v>722</v>
      </c>
      <c r="B1002" s="5" t="s">
        <v>723</v>
      </c>
      <c r="C1002" s="5" t="s">
        <v>13075</v>
      </c>
      <c r="D1002">
        <v>209</v>
      </c>
      <c r="E1002">
        <v>499</v>
      </c>
      <c r="F1002" t="str">
        <f t="shared" si="45"/>
        <v>₹200–₹500</v>
      </c>
      <c r="G1002" s="4">
        <f t="shared" si="46"/>
        <v>267464</v>
      </c>
      <c r="H1002" t="str">
        <f>IF(Table2_3[[#This Row],[Discount Percentage]]&gt;=0.5, "Yes", "No")</f>
        <v>Yes</v>
      </c>
      <c r="I1002">
        <v>0.57999999999999996</v>
      </c>
      <c r="J1002">
        <v>3.9</v>
      </c>
      <c r="K1002">
        <v>536</v>
      </c>
      <c r="L1002">
        <f t="shared" si="47"/>
        <v>2090.4</v>
      </c>
      <c r="M1002" s="5" t="s">
        <v>725</v>
      </c>
      <c r="N1002" s="5" t="s">
        <v>726</v>
      </c>
      <c r="O1002" s="5" t="s">
        <v>727</v>
      </c>
    </row>
    <row r="1003" spans="1:15">
      <c r="A1003" s="5" t="s">
        <v>8353</v>
      </c>
      <c r="B1003" s="5" t="s">
        <v>8354</v>
      </c>
      <c r="C1003" s="5" t="s">
        <v>13119</v>
      </c>
      <c r="D1003">
        <v>1099</v>
      </c>
      <c r="E1003">
        <v>1499</v>
      </c>
      <c r="F1003" t="str">
        <f t="shared" si="45"/>
        <v>&gt; ₹500</v>
      </c>
      <c r="G1003" s="4">
        <f t="shared" si="46"/>
        <v>3560125</v>
      </c>
      <c r="H1003" t="str">
        <f>IF(Table2_3[[#This Row],[Discount Percentage]]&gt;=0.5, "Yes", "No")</f>
        <v>No</v>
      </c>
      <c r="I1003">
        <v>0.27</v>
      </c>
      <c r="J1003">
        <v>4.2</v>
      </c>
      <c r="K1003">
        <v>2375</v>
      </c>
      <c r="L1003">
        <f t="shared" si="47"/>
        <v>9975</v>
      </c>
      <c r="M1003" s="5" t="s">
        <v>8356</v>
      </c>
      <c r="N1003" s="5" t="s">
        <v>8357</v>
      </c>
      <c r="O1003" s="5" t="s">
        <v>8358</v>
      </c>
    </row>
    <row r="1004" spans="1:15">
      <c r="A1004" s="5" t="s">
        <v>8363</v>
      </c>
      <c r="B1004" s="5" t="s">
        <v>8364</v>
      </c>
      <c r="C1004" s="5" t="s">
        <v>13166</v>
      </c>
      <c r="D1004">
        <v>120</v>
      </c>
      <c r="E1004">
        <v>120</v>
      </c>
      <c r="F1004" t="str">
        <f t="shared" si="45"/>
        <v>&lt; ₹200</v>
      </c>
      <c r="G1004" s="4">
        <f t="shared" si="46"/>
        <v>594120</v>
      </c>
      <c r="H1004" t="str">
        <f>IF(Table2_3[[#This Row],[Discount Percentage]]&gt;=0.5, "Yes", "No")</f>
        <v>No</v>
      </c>
      <c r="I1004">
        <v>0</v>
      </c>
      <c r="J1004">
        <v>4.5</v>
      </c>
      <c r="K1004">
        <v>4951</v>
      </c>
      <c r="L1004">
        <f t="shared" si="47"/>
        <v>22279.5</v>
      </c>
      <c r="M1004" s="5" t="s">
        <v>8366</v>
      </c>
      <c r="N1004" s="5" t="s">
        <v>8367</v>
      </c>
      <c r="O1004" s="5" t="s">
        <v>8368</v>
      </c>
    </row>
    <row r="1005" spans="1:15">
      <c r="A1005" s="5" t="s">
        <v>8373</v>
      </c>
      <c r="B1005" s="5" t="s">
        <v>8374</v>
      </c>
      <c r="C1005" s="5" t="s">
        <v>13194</v>
      </c>
      <c r="D1005">
        <v>1519</v>
      </c>
      <c r="E1005">
        <v>3499</v>
      </c>
      <c r="F1005" t="str">
        <f t="shared" si="45"/>
        <v>&gt; ₹500</v>
      </c>
      <c r="G1005" s="4">
        <f t="shared" si="46"/>
        <v>1427592</v>
      </c>
      <c r="H1005" t="str">
        <f>IF(Table2_3[[#This Row],[Discount Percentage]]&gt;=0.5, "Yes", "No")</f>
        <v>Yes</v>
      </c>
      <c r="I1005">
        <v>0.56999999999999995</v>
      </c>
      <c r="J1005">
        <v>4.3</v>
      </c>
      <c r="K1005">
        <v>408</v>
      </c>
      <c r="L1005">
        <f t="shared" si="47"/>
        <v>1754.3999999999999</v>
      </c>
      <c r="M1005" s="5" t="s">
        <v>8376</v>
      </c>
      <c r="N1005" s="5" t="s">
        <v>8377</v>
      </c>
      <c r="O1005" s="5" t="s">
        <v>8378</v>
      </c>
    </row>
    <row r="1006" spans="1:15">
      <c r="A1006" s="5" t="s">
        <v>8383</v>
      </c>
      <c r="B1006" s="5" t="s">
        <v>8384</v>
      </c>
      <c r="C1006" s="5" t="s">
        <v>13210</v>
      </c>
      <c r="D1006">
        <v>420</v>
      </c>
      <c r="E1006">
        <v>420</v>
      </c>
      <c r="F1006" t="str">
        <f t="shared" si="45"/>
        <v>₹200–₹500</v>
      </c>
      <c r="G1006" s="4">
        <f t="shared" si="46"/>
        <v>808920</v>
      </c>
      <c r="H1006" t="str">
        <f>IF(Table2_3[[#This Row],[Discount Percentage]]&gt;=0.5, "Yes", "No")</f>
        <v>No</v>
      </c>
      <c r="I1006">
        <v>0</v>
      </c>
      <c r="J1006">
        <v>4.2</v>
      </c>
      <c r="K1006">
        <v>1926</v>
      </c>
      <c r="L1006">
        <f t="shared" si="47"/>
        <v>8089.2000000000007</v>
      </c>
      <c r="M1006" s="5" t="s">
        <v>8386</v>
      </c>
      <c r="N1006" s="5" t="s">
        <v>8387</v>
      </c>
      <c r="O1006" s="5" t="s">
        <v>8388</v>
      </c>
    </row>
    <row r="1007" spans="1:15">
      <c r="A1007" s="5" t="s">
        <v>8393</v>
      </c>
      <c r="B1007" s="5" t="s">
        <v>8394</v>
      </c>
      <c r="C1007" s="5" t="s">
        <v>13211</v>
      </c>
      <c r="D1007">
        <v>225</v>
      </c>
      <c r="E1007">
        <v>225</v>
      </c>
      <c r="F1007" t="str">
        <f t="shared" si="45"/>
        <v>₹200–₹500</v>
      </c>
      <c r="G1007" s="4">
        <f t="shared" si="46"/>
        <v>1079550</v>
      </c>
      <c r="H1007" t="str">
        <f>IF(Table2_3[[#This Row],[Discount Percentage]]&gt;=0.5, "Yes", "No")</f>
        <v>No</v>
      </c>
      <c r="I1007">
        <v>0</v>
      </c>
      <c r="J1007">
        <v>4.0999999999999996</v>
      </c>
      <c r="K1007">
        <v>4798</v>
      </c>
      <c r="L1007">
        <f t="shared" si="47"/>
        <v>19671.8</v>
      </c>
      <c r="M1007" s="5" t="s">
        <v>8397</v>
      </c>
      <c r="N1007" s="5" t="s">
        <v>8398</v>
      </c>
      <c r="O1007" s="5" t="s">
        <v>8399</v>
      </c>
    </row>
    <row r="1008" spans="1:15">
      <c r="A1008" s="5" t="s">
        <v>8404</v>
      </c>
      <c r="B1008" s="5" t="s">
        <v>8405</v>
      </c>
      <c r="C1008" s="5" t="s">
        <v>13212</v>
      </c>
      <c r="D1008">
        <v>199</v>
      </c>
      <c r="E1008">
        <v>799</v>
      </c>
      <c r="F1008" t="str">
        <f t="shared" si="45"/>
        <v>&gt; ₹500</v>
      </c>
      <c r="G1008" s="4">
        <f t="shared" si="46"/>
        <v>5859067</v>
      </c>
      <c r="H1008" t="str">
        <f>IF(Table2_3[[#This Row],[Discount Percentage]]&gt;=0.5, "Yes", "No")</f>
        <v>Yes</v>
      </c>
      <c r="I1008">
        <v>0.75</v>
      </c>
      <c r="J1008">
        <v>4.0999999999999996</v>
      </c>
      <c r="K1008">
        <v>7333</v>
      </c>
      <c r="L1008">
        <f t="shared" si="47"/>
        <v>30065.299999999996</v>
      </c>
      <c r="M1008" s="5" t="s">
        <v>8408</v>
      </c>
      <c r="N1008" s="5" t="s">
        <v>8409</v>
      </c>
      <c r="O1008" s="5" t="s">
        <v>8410</v>
      </c>
    </row>
    <row r="1009" spans="1:15">
      <c r="A1009" s="5" t="s">
        <v>4687</v>
      </c>
      <c r="B1009" s="5" t="s">
        <v>4688</v>
      </c>
      <c r="C1009" s="5" t="s">
        <v>13105</v>
      </c>
      <c r="D1009">
        <v>1799</v>
      </c>
      <c r="E1009">
        <v>3999</v>
      </c>
      <c r="F1009" t="str">
        <f t="shared" si="45"/>
        <v>&gt; ₹500</v>
      </c>
      <c r="G1009" s="4">
        <f t="shared" si="46"/>
        <v>979755</v>
      </c>
      <c r="H1009" t="str">
        <f>IF(Table2_3[[#This Row],[Discount Percentage]]&gt;=0.5, "Yes", "No")</f>
        <v>Yes</v>
      </c>
      <c r="I1009">
        <v>0.55000000000000004</v>
      </c>
      <c r="J1009">
        <v>4.5999999999999996</v>
      </c>
      <c r="K1009">
        <v>245</v>
      </c>
      <c r="L1009">
        <f t="shared" si="47"/>
        <v>1127</v>
      </c>
      <c r="M1009" s="5" t="s">
        <v>4690</v>
      </c>
      <c r="N1009" s="5" t="s">
        <v>4691</v>
      </c>
      <c r="O1009" s="5" t="s">
        <v>4692</v>
      </c>
    </row>
    <row r="1010" spans="1:15">
      <c r="A1010" s="5" t="s">
        <v>8417</v>
      </c>
      <c r="B1010" s="5" t="s">
        <v>8418</v>
      </c>
      <c r="C1010" s="5" t="s">
        <v>13197</v>
      </c>
      <c r="D1010">
        <v>8349</v>
      </c>
      <c r="E1010">
        <v>9625</v>
      </c>
      <c r="F1010" t="str">
        <f t="shared" si="45"/>
        <v>&gt; ₹500</v>
      </c>
      <c r="G1010" s="4">
        <f t="shared" si="46"/>
        <v>35150500</v>
      </c>
      <c r="H1010" t="str">
        <f>IF(Table2_3[[#This Row],[Discount Percentage]]&gt;=0.5, "Yes", "No")</f>
        <v>No</v>
      </c>
      <c r="I1010">
        <v>0.13</v>
      </c>
      <c r="J1010">
        <v>3.8</v>
      </c>
      <c r="K1010">
        <v>3652</v>
      </c>
      <c r="L1010">
        <f t="shared" si="47"/>
        <v>13877.599999999999</v>
      </c>
      <c r="M1010" s="5" t="s">
        <v>8420</v>
      </c>
      <c r="N1010" s="5" t="s">
        <v>8421</v>
      </c>
      <c r="O1010" s="5" t="s">
        <v>8422</v>
      </c>
    </row>
    <row r="1011" spans="1:15">
      <c r="A1011" s="5" t="s">
        <v>8427</v>
      </c>
      <c r="B1011" s="5" t="s">
        <v>8428</v>
      </c>
      <c r="C1011" s="5" t="s">
        <v>13180</v>
      </c>
      <c r="D1011">
        <v>3307</v>
      </c>
      <c r="E1011">
        <v>6100</v>
      </c>
      <c r="F1011" t="str">
        <f t="shared" si="45"/>
        <v>&gt; ₹500</v>
      </c>
      <c r="G1011" s="4">
        <f t="shared" si="46"/>
        <v>15341500</v>
      </c>
      <c r="H1011" t="str">
        <f>IF(Table2_3[[#This Row],[Discount Percentage]]&gt;=0.5, "Yes", "No")</f>
        <v>No</v>
      </c>
      <c r="I1011">
        <v>0.46</v>
      </c>
      <c r="J1011">
        <v>4.3</v>
      </c>
      <c r="K1011">
        <v>2515</v>
      </c>
      <c r="L1011">
        <f t="shared" si="47"/>
        <v>10814.5</v>
      </c>
      <c r="M1011" s="5" t="s">
        <v>8430</v>
      </c>
      <c r="N1011" s="5" t="s">
        <v>8431</v>
      </c>
      <c r="O1011" s="5" t="s">
        <v>8432</v>
      </c>
    </row>
    <row r="1012" spans="1:15">
      <c r="A1012" s="5" t="s">
        <v>774</v>
      </c>
      <c r="B1012" s="5" t="s">
        <v>775</v>
      </c>
      <c r="C1012" s="5" t="s">
        <v>13075</v>
      </c>
      <c r="D1012">
        <v>325</v>
      </c>
      <c r="E1012">
        <v>1299</v>
      </c>
      <c r="F1012" t="str">
        <f t="shared" si="45"/>
        <v>&gt; ₹500</v>
      </c>
      <c r="G1012" s="4">
        <f t="shared" si="46"/>
        <v>13738224</v>
      </c>
      <c r="H1012" t="str">
        <f>IF(Table2_3[[#This Row],[Discount Percentage]]&gt;=0.5, "Yes", "No")</f>
        <v>Yes</v>
      </c>
      <c r="I1012">
        <v>0.75</v>
      </c>
      <c r="J1012">
        <v>4.2</v>
      </c>
      <c r="K1012">
        <v>10576</v>
      </c>
      <c r="L1012">
        <f t="shared" si="47"/>
        <v>44419.200000000004</v>
      </c>
      <c r="M1012" s="5" t="s">
        <v>777</v>
      </c>
      <c r="N1012" s="5" t="s">
        <v>778</v>
      </c>
      <c r="O1012" s="5" t="s">
        <v>779</v>
      </c>
    </row>
    <row r="1013" spans="1:15">
      <c r="A1013" s="5" t="s">
        <v>8439</v>
      </c>
      <c r="B1013" s="5" t="s">
        <v>8440</v>
      </c>
      <c r="C1013" s="5" t="s">
        <v>13118</v>
      </c>
      <c r="D1013">
        <v>449</v>
      </c>
      <c r="E1013">
        <v>1300</v>
      </c>
      <c r="F1013" t="str">
        <f t="shared" si="45"/>
        <v>&gt; ₹500</v>
      </c>
      <c r="G1013" s="4">
        <f t="shared" si="46"/>
        <v>6446700</v>
      </c>
      <c r="H1013" t="str">
        <f>IF(Table2_3[[#This Row],[Discount Percentage]]&gt;=0.5, "Yes", "No")</f>
        <v>Yes</v>
      </c>
      <c r="I1013">
        <v>0.65</v>
      </c>
      <c r="J1013">
        <v>4.2</v>
      </c>
      <c r="K1013">
        <v>4959</v>
      </c>
      <c r="L1013">
        <f t="shared" si="47"/>
        <v>20827.8</v>
      </c>
      <c r="M1013" s="5" t="s">
        <v>8442</v>
      </c>
      <c r="N1013" s="5" t="s">
        <v>8443</v>
      </c>
      <c r="O1013" s="5" t="s">
        <v>8444</v>
      </c>
    </row>
    <row r="1014" spans="1:15">
      <c r="A1014" s="5" t="s">
        <v>8449</v>
      </c>
      <c r="B1014" s="5" t="s">
        <v>8450</v>
      </c>
      <c r="C1014" s="5" t="s">
        <v>13125</v>
      </c>
      <c r="D1014">
        <v>380</v>
      </c>
      <c r="E1014">
        <v>400</v>
      </c>
      <c r="F1014" t="str">
        <f t="shared" si="45"/>
        <v>₹200–₹500</v>
      </c>
      <c r="G1014" s="4">
        <f t="shared" si="46"/>
        <v>844400</v>
      </c>
      <c r="H1014" t="str">
        <f>IF(Table2_3[[#This Row],[Discount Percentage]]&gt;=0.5, "Yes", "No")</f>
        <v>No</v>
      </c>
      <c r="I1014">
        <v>0.05</v>
      </c>
      <c r="J1014">
        <v>4.4000000000000004</v>
      </c>
      <c r="K1014">
        <v>2111</v>
      </c>
      <c r="L1014">
        <f t="shared" si="47"/>
        <v>9288.4000000000015</v>
      </c>
      <c r="M1014" s="5" t="s">
        <v>8452</v>
      </c>
      <c r="N1014" s="5" t="s">
        <v>8453</v>
      </c>
      <c r="O1014" s="5" t="s">
        <v>8454</v>
      </c>
    </row>
    <row r="1015" spans="1:15">
      <c r="A1015" s="5" t="s">
        <v>8459</v>
      </c>
      <c r="B1015" s="5" t="s">
        <v>8460</v>
      </c>
      <c r="C1015" s="5" t="s">
        <v>13120</v>
      </c>
      <c r="D1015">
        <v>499</v>
      </c>
      <c r="E1015">
        <v>1399</v>
      </c>
      <c r="F1015" t="str">
        <f t="shared" si="45"/>
        <v>&gt; ₹500</v>
      </c>
      <c r="G1015" s="4">
        <f t="shared" si="46"/>
        <v>2045338</v>
      </c>
      <c r="H1015" t="str">
        <f>IF(Table2_3[[#This Row],[Discount Percentage]]&gt;=0.5, "Yes", "No")</f>
        <v>Yes</v>
      </c>
      <c r="I1015">
        <v>0.64</v>
      </c>
      <c r="J1015">
        <v>3.9</v>
      </c>
      <c r="K1015">
        <v>1462</v>
      </c>
      <c r="L1015">
        <f t="shared" si="47"/>
        <v>5701.8</v>
      </c>
      <c r="M1015" s="5" t="s">
        <v>8462</v>
      </c>
      <c r="N1015" s="5" t="s">
        <v>8463</v>
      </c>
      <c r="O1015" s="5" t="s">
        <v>8464</v>
      </c>
    </row>
    <row r="1016" spans="1:15">
      <c r="A1016" s="5" t="s">
        <v>8469</v>
      </c>
      <c r="B1016" s="5" t="s">
        <v>8470</v>
      </c>
      <c r="C1016" s="5" t="s">
        <v>13213</v>
      </c>
      <c r="D1016">
        <v>37247</v>
      </c>
      <c r="E1016">
        <v>59890</v>
      </c>
      <c r="F1016" t="str">
        <f t="shared" si="45"/>
        <v>&gt; ₹500</v>
      </c>
      <c r="G1016" s="4">
        <f t="shared" si="46"/>
        <v>19344470</v>
      </c>
      <c r="H1016" t="str">
        <f>IF(Table2_3[[#This Row],[Discount Percentage]]&gt;=0.5, "Yes", "No")</f>
        <v>No</v>
      </c>
      <c r="I1016">
        <v>0.38</v>
      </c>
      <c r="J1016">
        <v>4</v>
      </c>
      <c r="K1016">
        <v>323</v>
      </c>
      <c r="L1016">
        <f t="shared" si="47"/>
        <v>1292</v>
      </c>
      <c r="M1016" s="5" t="s">
        <v>8473</v>
      </c>
      <c r="N1016" s="5" t="s">
        <v>8474</v>
      </c>
      <c r="O1016" s="5" t="s">
        <v>8475</v>
      </c>
    </row>
    <row r="1017" spans="1:15">
      <c r="A1017" s="5" t="s">
        <v>8480</v>
      </c>
      <c r="B1017" s="5" t="s">
        <v>8481</v>
      </c>
      <c r="C1017" s="5" t="s">
        <v>13114</v>
      </c>
      <c r="D1017">
        <v>849</v>
      </c>
      <c r="E1017">
        <v>2490</v>
      </c>
      <c r="F1017" t="str">
        <f t="shared" si="45"/>
        <v>&gt; ₹500</v>
      </c>
      <c r="G1017" s="4">
        <f t="shared" si="46"/>
        <v>227058120</v>
      </c>
      <c r="H1017" t="str">
        <f>IF(Table2_3[[#This Row],[Discount Percentage]]&gt;=0.5, "Yes", "No")</f>
        <v>Yes</v>
      </c>
      <c r="I1017">
        <v>0.66</v>
      </c>
      <c r="J1017">
        <v>4.2</v>
      </c>
      <c r="K1017">
        <v>91188</v>
      </c>
      <c r="L1017">
        <f t="shared" si="47"/>
        <v>382989.60000000003</v>
      </c>
      <c r="M1017" s="5" t="s">
        <v>8483</v>
      </c>
      <c r="N1017" s="5" t="s">
        <v>8484</v>
      </c>
      <c r="O1017" s="5" t="s">
        <v>8485</v>
      </c>
    </row>
    <row r="1018" spans="1:15">
      <c r="A1018" s="5" t="s">
        <v>8490</v>
      </c>
      <c r="B1018" s="5" t="s">
        <v>8491</v>
      </c>
      <c r="C1018" s="5" t="s">
        <v>13162</v>
      </c>
      <c r="D1018">
        <v>799</v>
      </c>
      <c r="E1018">
        <v>1999</v>
      </c>
      <c r="F1018" t="str">
        <f t="shared" si="45"/>
        <v>&gt; ₹500</v>
      </c>
      <c r="G1018" s="4">
        <f t="shared" si="46"/>
        <v>835582</v>
      </c>
      <c r="H1018" t="str">
        <f>IF(Table2_3[[#This Row],[Discount Percentage]]&gt;=0.5, "Yes", "No")</f>
        <v>Yes</v>
      </c>
      <c r="I1018">
        <v>0.6</v>
      </c>
      <c r="J1018">
        <v>3.7</v>
      </c>
      <c r="K1018">
        <v>418</v>
      </c>
      <c r="L1018">
        <f t="shared" si="47"/>
        <v>1546.6000000000001</v>
      </c>
      <c r="M1018" s="5" t="s">
        <v>8493</v>
      </c>
      <c r="N1018" s="5" t="s">
        <v>8494</v>
      </c>
      <c r="O1018" s="5" t="s">
        <v>8495</v>
      </c>
    </row>
    <row r="1019" spans="1:15">
      <c r="A1019" s="5" t="s">
        <v>4790</v>
      </c>
      <c r="B1019" s="5" t="s">
        <v>4791</v>
      </c>
      <c r="C1019" s="5" t="s">
        <v>13110</v>
      </c>
      <c r="D1019">
        <v>2599</v>
      </c>
      <c r="E1019">
        <v>6999</v>
      </c>
      <c r="F1019" t="str">
        <f t="shared" si="45"/>
        <v>&gt; ₹500</v>
      </c>
      <c r="G1019" s="4">
        <f t="shared" si="46"/>
        <v>10680474</v>
      </c>
      <c r="H1019" t="str">
        <f>IF(Table2_3[[#This Row],[Discount Percentage]]&gt;=0.5, "Yes", "No")</f>
        <v>Yes</v>
      </c>
      <c r="I1019">
        <v>0.63</v>
      </c>
      <c r="J1019">
        <v>4.5</v>
      </c>
      <c r="K1019">
        <v>1526</v>
      </c>
      <c r="L1019">
        <f t="shared" si="47"/>
        <v>6867</v>
      </c>
      <c r="M1019" s="5" t="s">
        <v>4793</v>
      </c>
      <c r="N1019" s="5" t="s">
        <v>4794</v>
      </c>
      <c r="O1019" s="5" t="s">
        <v>4795</v>
      </c>
    </row>
    <row r="1020" spans="1:15">
      <c r="A1020" s="5" t="s">
        <v>799</v>
      </c>
      <c r="B1020" s="5" t="s">
        <v>800</v>
      </c>
      <c r="C1020" s="5" t="s">
        <v>13075</v>
      </c>
      <c r="D1020">
        <v>199</v>
      </c>
      <c r="E1020">
        <v>999</v>
      </c>
      <c r="F1020" t="str">
        <f t="shared" si="45"/>
        <v>&gt; ₹500</v>
      </c>
      <c r="G1020" s="4">
        <f t="shared" si="46"/>
        <v>126873</v>
      </c>
      <c r="H1020" t="str">
        <f>IF(Table2_3[[#This Row],[Discount Percentage]]&gt;=0.5, "Yes", "No")</f>
        <v>Yes</v>
      </c>
      <c r="I1020">
        <v>0.8</v>
      </c>
      <c r="J1020">
        <v>4.5</v>
      </c>
      <c r="K1020">
        <v>127</v>
      </c>
      <c r="L1020">
        <f t="shared" si="47"/>
        <v>571.5</v>
      </c>
      <c r="M1020" s="5" t="s">
        <v>802</v>
      </c>
      <c r="N1020" s="5" t="s">
        <v>803</v>
      </c>
      <c r="O1020" s="5" t="s">
        <v>804</v>
      </c>
    </row>
    <row r="1021" spans="1:15">
      <c r="A1021" s="5" t="s">
        <v>814</v>
      </c>
      <c r="B1021" s="5" t="s">
        <v>815</v>
      </c>
      <c r="C1021" s="5" t="s">
        <v>13076</v>
      </c>
      <c r="D1021">
        <v>269</v>
      </c>
      <c r="E1021">
        <v>800</v>
      </c>
      <c r="F1021" t="str">
        <f t="shared" si="45"/>
        <v>&gt; ₹500</v>
      </c>
      <c r="G1021" s="4">
        <f t="shared" si="46"/>
        <v>8107200</v>
      </c>
      <c r="H1021" t="str">
        <f>IF(Table2_3[[#This Row],[Discount Percentage]]&gt;=0.5, "Yes", "No")</f>
        <v>Yes</v>
      </c>
      <c r="I1021">
        <v>0.66</v>
      </c>
      <c r="J1021">
        <v>3.6</v>
      </c>
      <c r="K1021">
        <v>10134</v>
      </c>
      <c r="L1021">
        <f t="shared" si="47"/>
        <v>36482.400000000001</v>
      </c>
      <c r="M1021" s="5" t="s">
        <v>817</v>
      </c>
      <c r="N1021" s="5" t="s">
        <v>818</v>
      </c>
      <c r="O1021" s="5" t="s">
        <v>819</v>
      </c>
    </row>
    <row r="1022" spans="1:15">
      <c r="A1022" s="5" t="s">
        <v>8505</v>
      </c>
      <c r="B1022" s="5" t="s">
        <v>8506</v>
      </c>
      <c r="C1022" s="5" t="s">
        <v>13154</v>
      </c>
      <c r="D1022">
        <v>298</v>
      </c>
      <c r="E1022">
        <v>999</v>
      </c>
      <c r="F1022" t="str">
        <f t="shared" si="45"/>
        <v>&gt; ₹500</v>
      </c>
      <c r="G1022" s="4">
        <f t="shared" si="46"/>
        <v>1550448</v>
      </c>
      <c r="H1022" t="str">
        <f>IF(Table2_3[[#This Row],[Discount Percentage]]&gt;=0.5, "Yes", "No")</f>
        <v>Yes</v>
      </c>
      <c r="I1022">
        <v>0.7</v>
      </c>
      <c r="J1022">
        <v>4.3</v>
      </c>
      <c r="K1022">
        <v>1552</v>
      </c>
      <c r="L1022">
        <f t="shared" si="47"/>
        <v>6673.5999999999995</v>
      </c>
      <c r="M1022" s="5" t="s">
        <v>8508</v>
      </c>
      <c r="N1022" s="5" t="s">
        <v>8509</v>
      </c>
      <c r="O1022" s="5" t="s">
        <v>8510</v>
      </c>
    </row>
    <row r="1023" spans="1:15">
      <c r="A1023" s="5" t="s">
        <v>8515</v>
      </c>
      <c r="B1023" s="5" t="s">
        <v>8516</v>
      </c>
      <c r="C1023" s="5" t="s">
        <v>13162</v>
      </c>
      <c r="D1023">
        <v>1499</v>
      </c>
      <c r="E1023">
        <v>2999</v>
      </c>
      <c r="F1023" t="str">
        <f t="shared" si="45"/>
        <v>&gt; ₹500</v>
      </c>
      <c r="G1023" s="4">
        <f t="shared" si="46"/>
        <v>75760738</v>
      </c>
      <c r="H1023" t="str">
        <f>IF(Table2_3[[#This Row],[Discount Percentage]]&gt;=0.5, "Yes", "No")</f>
        <v>Yes</v>
      </c>
      <c r="I1023">
        <v>0.5</v>
      </c>
      <c r="J1023">
        <v>4.0999999999999996</v>
      </c>
      <c r="K1023">
        <v>25262</v>
      </c>
      <c r="L1023">
        <f t="shared" si="47"/>
        <v>103574.2</v>
      </c>
      <c r="M1023" s="5" t="s">
        <v>8518</v>
      </c>
      <c r="N1023" s="5" t="s">
        <v>8519</v>
      </c>
      <c r="O1023" s="5" t="s">
        <v>8520</v>
      </c>
    </row>
    <row r="1024" spans="1:15">
      <c r="A1024" s="5" t="s">
        <v>8525</v>
      </c>
      <c r="B1024" s="5" t="s">
        <v>8526</v>
      </c>
      <c r="C1024" s="5" t="s">
        <v>13214</v>
      </c>
      <c r="D1024">
        <v>649</v>
      </c>
      <c r="E1024">
        <v>1245</v>
      </c>
      <c r="F1024" t="str">
        <f t="shared" si="45"/>
        <v>&gt; ₹500</v>
      </c>
      <c r="G1024" s="4">
        <f t="shared" si="46"/>
        <v>153589425</v>
      </c>
      <c r="H1024" t="str">
        <f>IF(Table2_3[[#This Row],[Discount Percentage]]&gt;=0.5, "Yes", "No")</f>
        <v>No</v>
      </c>
      <c r="I1024">
        <v>0.48</v>
      </c>
      <c r="J1024">
        <v>3.9</v>
      </c>
      <c r="K1024">
        <v>123365</v>
      </c>
      <c r="L1024">
        <f t="shared" si="47"/>
        <v>481123.5</v>
      </c>
      <c r="M1024" s="5" t="s">
        <v>8529</v>
      </c>
      <c r="N1024" s="5" t="s">
        <v>8530</v>
      </c>
      <c r="O1024" s="5" t="s">
        <v>8531</v>
      </c>
    </row>
    <row r="1025" spans="1:15">
      <c r="A1025" s="5" t="s">
        <v>8536</v>
      </c>
      <c r="B1025" s="5" t="s">
        <v>8537</v>
      </c>
      <c r="C1025" s="5" t="s">
        <v>13215</v>
      </c>
      <c r="D1025">
        <v>1199</v>
      </c>
      <c r="E1025">
        <v>1695</v>
      </c>
      <c r="F1025" t="str">
        <f t="shared" si="45"/>
        <v>&gt; ₹500</v>
      </c>
      <c r="G1025" s="4">
        <f t="shared" si="46"/>
        <v>22543500</v>
      </c>
      <c r="H1025" t="str">
        <f>IF(Table2_3[[#This Row],[Discount Percentage]]&gt;=0.5, "Yes", "No")</f>
        <v>No</v>
      </c>
      <c r="I1025">
        <v>0.28999999999999998</v>
      </c>
      <c r="J1025">
        <v>3.6</v>
      </c>
      <c r="K1025">
        <v>13300</v>
      </c>
      <c r="L1025">
        <f t="shared" si="47"/>
        <v>47880</v>
      </c>
      <c r="M1025" s="5" t="s">
        <v>8540</v>
      </c>
      <c r="N1025" s="5" t="s">
        <v>8541</v>
      </c>
      <c r="O1025" s="5" t="s">
        <v>8542</v>
      </c>
    </row>
    <row r="1026" spans="1:15">
      <c r="A1026" s="5" t="s">
        <v>8547</v>
      </c>
      <c r="B1026" s="5" t="s">
        <v>8548</v>
      </c>
      <c r="C1026" s="5" t="s">
        <v>13216</v>
      </c>
      <c r="D1026">
        <v>1199</v>
      </c>
      <c r="E1026">
        <v>2000</v>
      </c>
      <c r="F1026" t="str">
        <f t="shared" ref="F1026:F1089" si="48">IF(E1026&lt;200, "&lt; ₹200", IF(E1026&lt;=500, "₹200–₹500", "&gt; ₹500"))</f>
        <v>&gt; ₹500</v>
      </c>
      <c r="G1026" s="4">
        <f t="shared" ref="G1026:G1089" si="49">E1026 * K1026</f>
        <v>37086000</v>
      </c>
      <c r="H1026" t="str">
        <f>IF(Table2_3[[#This Row],[Discount Percentage]]&gt;=0.5, "Yes", "No")</f>
        <v>No</v>
      </c>
      <c r="I1026">
        <v>0.4</v>
      </c>
      <c r="J1026">
        <v>4</v>
      </c>
      <c r="K1026">
        <v>18543</v>
      </c>
      <c r="L1026">
        <f t="shared" ref="L1026:L1089" si="50">J1026 * K1026</f>
        <v>74172</v>
      </c>
      <c r="M1026" s="5" t="s">
        <v>8551</v>
      </c>
      <c r="N1026" s="5" t="s">
        <v>8552</v>
      </c>
      <c r="O1026" s="5" t="s">
        <v>8553</v>
      </c>
    </row>
    <row r="1027" spans="1:15">
      <c r="A1027" s="5" t="s">
        <v>8558</v>
      </c>
      <c r="B1027" s="5" t="s">
        <v>8559</v>
      </c>
      <c r="C1027" s="5" t="s">
        <v>13217</v>
      </c>
      <c r="D1027">
        <v>455</v>
      </c>
      <c r="E1027">
        <v>999</v>
      </c>
      <c r="F1027" t="str">
        <f t="shared" si="48"/>
        <v>&gt; ₹500</v>
      </c>
      <c r="G1027" s="4">
        <f t="shared" si="49"/>
        <v>3574422</v>
      </c>
      <c r="H1027" t="str">
        <f>IF(Table2_3[[#This Row],[Discount Percentage]]&gt;=0.5, "Yes", "No")</f>
        <v>Yes</v>
      </c>
      <c r="I1027">
        <v>0.54</v>
      </c>
      <c r="J1027">
        <v>4.0999999999999996</v>
      </c>
      <c r="K1027">
        <v>3578</v>
      </c>
      <c r="L1027">
        <f t="shared" si="50"/>
        <v>14669.8</v>
      </c>
      <c r="M1027" s="5" t="s">
        <v>8562</v>
      </c>
      <c r="N1027" s="5" t="s">
        <v>8563</v>
      </c>
      <c r="O1027" s="5" t="s">
        <v>8564</v>
      </c>
    </row>
    <row r="1028" spans="1:15">
      <c r="A1028" s="5" t="s">
        <v>8569</v>
      </c>
      <c r="B1028" s="5" t="s">
        <v>8570</v>
      </c>
      <c r="C1028" s="5" t="s">
        <v>13218</v>
      </c>
      <c r="D1028">
        <v>199</v>
      </c>
      <c r="E1028">
        <v>1999</v>
      </c>
      <c r="F1028" t="str">
        <f t="shared" si="48"/>
        <v>&gt; ₹500</v>
      </c>
      <c r="G1028" s="4">
        <f t="shared" si="49"/>
        <v>4059969</v>
      </c>
      <c r="H1028" t="str">
        <f>IF(Table2_3[[#This Row],[Discount Percentage]]&gt;=0.5, "Yes", "No")</f>
        <v>Yes</v>
      </c>
      <c r="I1028">
        <v>0.9</v>
      </c>
      <c r="J1028">
        <v>3.7</v>
      </c>
      <c r="K1028">
        <v>2031</v>
      </c>
      <c r="L1028">
        <f t="shared" si="50"/>
        <v>7514.7000000000007</v>
      </c>
      <c r="M1028" s="5" t="s">
        <v>8573</v>
      </c>
      <c r="N1028" s="5" t="s">
        <v>8574</v>
      </c>
      <c r="O1028" s="5" t="s">
        <v>8575</v>
      </c>
    </row>
    <row r="1029" spans="1:15">
      <c r="A1029" s="5" t="s">
        <v>8580</v>
      </c>
      <c r="B1029" s="5" t="s">
        <v>8581</v>
      </c>
      <c r="C1029" s="5" t="s">
        <v>13218</v>
      </c>
      <c r="D1029">
        <v>293</v>
      </c>
      <c r="E1029">
        <v>499</v>
      </c>
      <c r="F1029" t="str">
        <f t="shared" si="48"/>
        <v>₹200–₹500</v>
      </c>
      <c r="G1029" s="4">
        <f t="shared" si="49"/>
        <v>22452006</v>
      </c>
      <c r="H1029" t="str">
        <f>IF(Table2_3[[#This Row],[Discount Percentage]]&gt;=0.5, "Yes", "No")</f>
        <v>No</v>
      </c>
      <c r="I1029">
        <v>0.41</v>
      </c>
      <c r="J1029">
        <v>3.9</v>
      </c>
      <c r="K1029">
        <v>44994</v>
      </c>
      <c r="L1029">
        <f t="shared" si="50"/>
        <v>175476.6</v>
      </c>
      <c r="M1029" s="5" t="s">
        <v>8583</v>
      </c>
      <c r="N1029" s="5" t="s">
        <v>8584</v>
      </c>
      <c r="O1029" s="5" t="s">
        <v>8585</v>
      </c>
    </row>
    <row r="1030" spans="1:15">
      <c r="A1030" s="5" t="s">
        <v>8590</v>
      </c>
      <c r="B1030" s="5" t="s">
        <v>8591</v>
      </c>
      <c r="C1030" s="5" t="s">
        <v>13219</v>
      </c>
      <c r="D1030">
        <v>199</v>
      </c>
      <c r="E1030">
        <v>495</v>
      </c>
      <c r="F1030" t="str">
        <f t="shared" si="48"/>
        <v>₹200–₹500</v>
      </c>
      <c r="G1030" s="4">
        <f t="shared" si="49"/>
        <v>133928685</v>
      </c>
      <c r="H1030" t="str">
        <f>IF(Table2_3[[#This Row],[Discount Percentage]]&gt;=0.5, "Yes", "No")</f>
        <v>Yes</v>
      </c>
      <c r="I1030">
        <v>0.6</v>
      </c>
      <c r="J1030">
        <v>4.0999999999999996</v>
      </c>
      <c r="K1030">
        <v>270563</v>
      </c>
      <c r="L1030">
        <f t="shared" si="50"/>
        <v>1109308.2999999998</v>
      </c>
      <c r="M1030" s="5" t="s">
        <v>8594</v>
      </c>
      <c r="N1030" s="5" t="s">
        <v>8595</v>
      </c>
      <c r="O1030" s="5" t="s">
        <v>8596</v>
      </c>
    </row>
    <row r="1031" spans="1:15">
      <c r="A1031" s="5" t="s">
        <v>8601</v>
      </c>
      <c r="B1031" s="5" t="s">
        <v>8602</v>
      </c>
      <c r="C1031" s="5" t="s">
        <v>13214</v>
      </c>
      <c r="D1031">
        <v>749</v>
      </c>
      <c r="E1031">
        <v>1245</v>
      </c>
      <c r="F1031" t="str">
        <f t="shared" si="48"/>
        <v>&gt; ₹500</v>
      </c>
      <c r="G1031" s="4">
        <f t="shared" si="49"/>
        <v>39569835</v>
      </c>
      <c r="H1031" t="str">
        <f>IF(Table2_3[[#This Row],[Discount Percentage]]&gt;=0.5, "Yes", "No")</f>
        <v>No</v>
      </c>
      <c r="I1031">
        <v>0.4</v>
      </c>
      <c r="J1031">
        <v>3.9</v>
      </c>
      <c r="K1031">
        <v>31783</v>
      </c>
      <c r="L1031">
        <f t="shared" si="50"/>
        <v>123953.7</v>
      </c>
      <c r="M1031" s="5" t="s">
        <v>8604</v>
      </c>
      <c r="N1031" s="5" t="s">
        <v>8605</v>
      </c>
      <c r="O1031" s="5" t="s">
        <v>8606</v>
      </c>
    </row>
    <row r="1032" spans="1:15">
      <c r="A1032" s="5" t="s">
        <v>8611</v>
      </c>
      <c r="B1032" s="5" t="s">
        <v>8612</v>
      </c>
      <c r="C1032" s="5" t="s">
        <v>13215</v>
      </c>
      <c r="D1032">
        <v>1399</v>
      </c>
      <c r="E1032">
        <v>1549</v>
      </c>
      <c r="F1032" t="str">
        <f t="shared" si="48"/>
        <v>&gt; ₹500</v>
      </c>
      <c r="G1032" s="4">
        <f t="shared" si="49"/>
        <v>4030498</v>
      </c>
      <c r="H1032" t="str">
        <f>IF(Table2_3[[#This Row],[Discount Percentage]]&gt;=0.5, "Yes", "No")</f>
        <v>No</v>
      </c>
      <c r="I1032">
        <v>0.1</v>
      </c>
      <c r="J1032">
        <v>3.9</v>
      </c>
      <c r="K1032">
        <v>2602</v>
      </c>
      <c r="L1032">
        <f t="shared" si="50"/>
        <v>10147.799999999999</v>
      </c>
      <c r="M1032" s="5" t="s">
        <v>8614</v>
      </c>
      <c r="N1032" s="5" t="s">
        <v>8615</v>
      </c>
      <c r="O1032" s="5" t="s">
        <v>8616</v>
      </c>
    </row>
    <row r="1033" spans="1:15">
      <c r="A1033" s="5" t="s">
        <v>8621</v>
      </c>
      <c r="B1033" s="5" t="s">
        <v>8622</v>
      </c>
      <c r="C1033" s="5" t="s">
        <v>13214</v>
      </c>
      <c r="D1033">
        <v>749</v>
      </c>
      <c r="E1033">
        <v>1445</v>
      </c>
      <c r="F1033" t="str">
        <f t="shared" si="48"/>
        <v>&gt; ₹500</v>
      </c>
      <c r="G1033" s="4">
        <f t="shared" si="49"/>
        <v>91540750</v>
      </c>
      <c r="H1033" t="str">
        <f>IF(Table2_3[[#This Row],[Discount Percentage]]&gt;=0.5, "Yes", "No")</f>
        <v>No</v>
      </c>
      <c r="I1033">
        <v>0.48</v>
      </c>
      <c r="J1033">
        <v>3.9</v>
      </c>
      <c r="K1033">
        <v>63350</v>
      </c>
      <c r="L1033">
        <f t="shared" si="50"/>
        <v>247065</v>
      </c>
      <c r="M1033" s="5" t="s">
        <v>8624</v>
      </c>
      <c r="N1033" s="5" t="s">
        <v>8625</v>
      </c>
      <c r="O1033" s="5" t="s">
        <v>8626</v>
      </c>
    </row>
    <row r="1034" spans="1:15">
      <c r="A1034" s="5" t="s">
        <v>8631</v>
      </c>
      <c r="B1034" s="5" t="s">
        <v>8632</v>
      </c>
      <c r="C1034" s="5" t="s">
        <v>13220</v>
      </c>
      <c r="D1034">
        <v>1699</v>
      </c>
      <c r="E1034">
        <v>3193</v>
      </c>
      <c r="F1034" t="str">
        <f t="shared" si="48"/>
        <v>&gt; ₹500</v>
      </c>
      <c r="G1034" s="4">
        <f t="shared" si="49"/>
        <v>172524176</v>
      </c>
      <c r="H1034" t="str">
        <f>IF(Table2_3[[#This Row],[Discount Percentage]]&gt;=0.5, "Yes", "No")</f>
        <v>No</v>
      </c>
      <c r="I1034">
        <v>0.47</v>
      </c>
      <c r="J1034">
        <v>3.8</v>
      </c>
      <c r="K1034">
        <v>54032</v>
      </c>
      <c r="L1034">
        <f t="shared" si="50"/>
        <v>205321.59999999998</v>
      </c>
      <c r="M1034" s="5" t="s">
        <v>8635</v>
      </c>
      <c r="N1034" s="5" t="s">
        <v>8636</v>
      </c>
      <c r="O1034" s="5" t="s">
        <v>8637</v>
      </c>
    </row>
    <row r="1035" spans="1:15">
      <c r="A1035" s="5" t="s">
        <v>8642</v>
      </c>
      <c r="B1035" s="5" t="s">
        <v>8643</v>
      </c>
      <c r="C1035" s="5" t="s">
        <v>13214</v>
      </c>
      <c r="D1035">
        <v>1043</v>
      </c>
      <c r="E1035">
        <v>1345</v>
      </c>
      <c r="F1035" t="str">
        <f t="shared" si="48"/>
        <v>&gt; ₹500</v>
      </c>
      <c r="G1035" s="4">
        <f t="shared" si="49"/>
        <v>20971240</v>
      </c>
      <c r="H1035" t="str">
        <f>IF(Table2_3[[#This Row],[Discount Percentage]]&gt;=0.5, "Yes", "No")</f>
        <v>No</v>
      </c>
      <c r="I1035">
        <v>0.22</v>
      </c>
      <c r="J1035">
        <v>3.8</v>
      </c>
      <c r="K1035">
        <v>15592</v>
      </c>
      <c r="L1035">
        <f t="shared" si="50"/>
        <v>59249.599999999999</v>
      </c>
      <c r="M1035" s="5" t="s">
        <v>8645</v>
      </c>
      <c r="N1035" s="5" t="s">
        <v>8646</v>
      </c>
      <c r="O1035" s="5" t="s">
        <v>8647</v>
      </c>
    </row>
    <row r="1036" spans="1:15">
      <c r="A1036" s="5" t="s">
        <v>8652</v>
      </c>
      <c r="B1036" s="5" t="s">
        <v>8653</v>
      </c>
      <c r="C1036" s="5" t="s">
        <v>13217</v>
      </c>
      <c r="D1036">
        <v>499</v>
      </c>
      <c r="E1036">
        <v>999</v>
      </c>
      <c r="F1036" t="str">
        <f t="shared" si="48"/>
        <v>&gt; ₹500</v>
      </c>
      <c r="G1036" s="4">
        <f t="shared" si="49"/>
        <v>4854141</v>
      </c>
      <c r="H1036" t="str">
        <f>IF(Table2_3[[#This Row],[Discount Percentage]]&gt;=0.5, "Yes", "No")</f>
        <v>Yes</v>
      </c>
      <c r="I1036">
        <v>0.5</v>
      </c>
      <c r="J1036">
        <v>4.0999999999999996</v>
      </c>
      <c r="K1036">
        <v>4859</v>
      </c>
      <c r="L1036">
        <f t="shared" si="50"/>
        <v>19921.899999999998</v>
      </c>
      <c r="M1036" s="5" t="s">
        <v>8655</v>
      </c>
      <c r="N1036" s="5" t="s">
        <v>8656</v>
      </c>
      <c r="O1036" s="5" t="s">
        <v>8657</v>
      </c>
    </row>
    <row r="1037" spans="1:15">
      <c r="A1037" s="5" t="s">
        <v>8662</v>
      </c>
      <c r="B1037" s="5" t="s">
        <v>8663</v>
      </c>
      <c r="C1037" s="5" t="s">
        <v>13216</v>
      </c>
      <c r="D1037">
        <v>1464</v>
      </c>
      <c r="E1037">
        <v>1650</v>
      </c>
      <c r="F1037" t="str">
        <f t="shared" si="48"/>
        <v>&gt; ₹500</v>
      </c>
      <c r="G1037" s="4">
        <f t="shared" si="49"/>
        <v>23298000</v>
      </c>
      <c r="H1037" t="str">
        <f>IF(Table2_3[[#This Row],[Discount Percentage]]&gt;=0.5, "Yes", "No")</f>
        <v>No</v>
      </c>
      <c r="I1037">
        <v>0.11</v>
      </c>
      <c r="J1037">
        <v>4.0999999999999996</v>
      </c>
      <c r="K1037">
        <v>14120</v>
      </c>
      <c r="L1037">
        <f t="shared" si="50"/>
        <v>57891.999999999993</v>
      </c>
      <c r="M1037" s="5" t="s">
        <v>8665</v>
      </c>
      <c r="N1037" s="5" t="s">
        <v>8666</v>
      </c>
      <c r="O1037" s="5" t="s">
        <v>8667</v>
      </c>
    </row>
    <row r="1038" spans="1:15">
      <c r="A1038" s="5" t="s">
        <v>8672</v>
      </c>
      <c r="B1038" s="5" t="s">
        <v>8673</v>
      </c>
      <c r="C1038" s="5" t="s">
        <v>13221</v>
      </c>
      <c r="D1038">
        <v>249</v>
      </c>
      <c r="E1038">
        <v>499</v>
      </c>
      <c r="F1038" t="str">
        <f t="shared" si="48"/>
        <v>₹200–₹500</v>
      </c>
      <c r="G1038" s="4">
        <f t="shared" si="49"/>
        <v>4205073</v>
      </c>
      <c r="H1038" t="str">
        <f>IF(Table2_3[[#This Row],[Discount Percentage]]&gt;=0.5, "Yes", "No")</f>
        <v>Yes</v>
      </c>
      <c r="I1038">
        <v>0.5</v>
      </c>
      <c r="J1038">
        <v>3.3</v>
      </c>
      <c r="K1038">
        <v>8427</v>
      </c>
      <c r="L1038">
        <f t="shared" si="50"/>
        <v>27809.1</v>
      </c>
      <c r="M1038" s="5" t="s">
        <v>8676</v>
      </c>
      <c r="N1038" s="5" t="s">
        <v>8677</v>
      </c>
      <c r="O1038" s="5" t="s">
        <v>8678</v>
      </c>
    </row>
    <row r="1039" spans="1:15">
      <c r="A1039" s="5" t="s">
        <v>8683</v>
      </c>
      <c r="B1039" s="5" t="s">
        <v>8684</v>
      </c>
      <c r="C1039" s="5" t="s">
        <v>13222</v>
      </c>
      <c r="D1039">
        <v>625</v>
      </c>
      <c r="E1039">
        <v>1400</v>
      </c>
      <c r="F1039" t="str">
        <f t="shared" si="48"/>
        <v>&gt; ₹500</v>
      </c>
      <c r="G1039" s="4">
        <f t="shared" si="49"/>
        <v>32642400</v>
      </c>
      <c r="H1039" t="str">
        <f>IF(Table2_3[[#This Row],[Discount Percentage]]&gt;=0.5, "Yes", "No")</f>
        <v>Yes</v>
      </c>
      <c r="I1039">
        <v>0.55000000000000004</v>
      </c>
      <c r="J1039">
        <v>4.2</v>
      </c>
      <c r="K1039">
        <v>23316</v>
      </c>
      <c r="L1039">
        <f t="shared" si="50"/>
        <v>97927.2</v>
      </c>
      <c r="M1039" s="5" t="s">
        <v>8687</v>
      </c>
      <c r="N1039" s="5" t="s">
        <v>8688</v>
      </c>
      <c r="O1039" s="5" t="s">
        <v>8689</v>
      </c>
    </row>
    <row r="1040" spans="1:15">
      <c r="A1040" s="5" t="s">
        <v>8694</v>
      </c>
      <c r="B1040" s="5" t="s">
        <v>8695</v>
      </c>
      <c r="C1040" s="5" t="s">
        <v>13223</v>
      </c>
      <c r="D1040">
        <v>1290</v>
      </c>
      <c r="E1040">
        <v>2500</v>
      </c>
      <c r="F1040" t="str">
        <f t="shared" si="48"/>
        <v>&gt; ₹500</v>
      </c>
      <c r="G1040" s="4">
        <f t="shared" si="49"/>
        <v>16325000</v>
      </c>
      <c r="H1040" t="str">
        <f>IF(Table2_3[[#This Row],[Discount Percentage]]&gt;=0.5, "Yes", "No")</f>
        <v>No</v>
      </c>
      <c r="I1040">
        <v>0.48</v>
      </c>
      <c r="J1040">
        <v>4</v>
      </c>
      <c r="K1040">
        <v>6530</v>
      </c>
      <c r="L1040">
        <f t="shared" si="50"/>
        <v>26120</v>
      </c>
      <c r="M1040" s="5" t="s">
        <v>8698</v>
      </c>
      <c r="N1040" s="5" t="s">
        <v>8699</v>
      </c>
      <c r="O1040" s="5" t="s">
        <v>8700</v>
      </c>
    </row>
    <row r="1041" spans="1:15">
      <c r="A1041" s="5" t="s">
        <v>8705</v>
      </c>
      <c r="B1041" s="5" t="s">
        <v>8706</v>
      </c>
      <c r="C1041" s="5" t="s">
        <v>13224</v>
      </c>
      <c r="D1041">
        <v>3600</v>
      </c>
      <c r="E1041">
        <v>6190</v>
      </c>
      <c r="F1041" t="str">
        <f t="shared" si="48"/>
        <v>&gt; ₹500</v>
      </c>
      <c r="G1041" s="4">
        <f t="shared" si="49"/>
        <v>73809560</v>
      </c>
      <c r="H1041" t="str">
        <f>IF(Table2_3[[#This Row],[Discount Percentage]]&gt;=0.5, "Yes", "No")</f>
        <v>No</v>
      </c>
      <c r="I1041">
        <v>0.42</v>
      </c>
      <c r="J1041">
        <v>4.3</v>
      </c>
      <c r="K1041">
        <v>11924</v>
      </c>
      <c r="L1041">
        <f t="shared" si="50"/>
        <v>51273.2</v>
      </c>
      <c r="M1041" s="5" t="s">
        <v>8709</v>
      </c>
      <c r="N1041" s="5" t="s">
        <v>8710</v>
      </c>
      <c r="O1041" s="5" t="s">
        <v>8711</v>
      </c>
    </row>
    <row r="1042" spans="1:15">
      <c r="A1042" s="5" t="s">
        <v>8716</v>
      </c>
      <c r="B1042" s="5" t="s">
        <v>8717</v>
      </c>
      <c r="C1042" s="5" t="s">
        <v>13225</v>
      </c>
      <c r="D1042">
        <v>6549</v>
      </c>
      <c r="E1042">
        <v>13999</v>
      </c>
      <c r="F1042" t="str">
        <f t="shared" si="48"/>
        <v>&gt; ₹500</v>
      </c>
      <c r="G1042" s="4">
        <f t="shared" si="49"/>
        <v>41451039</v>
      </c>
      <c r="H1042" t="str">
        <f>IF(Table2_3[[#This Row],[Discount Percentage]]&gt;=0.5, "Yes", "No")</f>
        <v>Yes</v>
      </c>
      <c r="I1042">
        <v>0.53</v>
      </c>
      <c r="J1042">
        <v>4</v>
      </c>
      <c r="K1042">
        <v>2961</v>
      </c>
      <c r="L1042">
        <f t="shared" si="50"/>
        <v>11844</v>
      </c>
      <c r="M1042" s="5" t="s">
        <v>8720</v>
      </c>
      <c r="N1042" s="5" t="s">
        <v>8721</v>
      </c>
      <c r="O1042" s="5" t="s">
        <v>8722</v>
      </c>
    </row>
    <row r="1043" spans="1:15">
      <c r="A1043" s="5" t="s">
        <v>8727</v>
      </c>
      <c r="B1043" s="5" t="s">
        <v>8728</v>
      </c>
      <c r="C1043" s="5" t="s">
        <v>13214</v>
      </c>
      <c r="D1043">
        <v>1625</v>
      </c>
      <c r="E1043">
        <v>2995</v>
      </c>
      <c r="F1043" t="str">
        <f t="shared" si="48"/>
        <v>&gt; ₹500</v>
      </c>
      <c r="G1043" s="4">
        <f t="shared" si="49"/>
        <v>70334580</v>
      </c>
      <c r="H1043" t="str">
        <f>IF(Table2_3[[#This Row],[Discount Percentage]]&gt;=0.5, "Yes", "No")</f>
        <v>No</v>
      </c>
      <c r="I1043">
        <v>0.46</v>
      </c>
      <c r="J1043">
        <v>4.5</v>
      </c>
      <c r="K1043">
        <v>23484</v>
      </c>
      <c r="L1043">
        <f t="shared" si="50"/>
        <v>105678</v>
      </c>
      <c r="M1043" s="5" t="s">
        <v>8730</v>
      </c>
      <c r="N1043" s="5" t="s">
        <v>8731</v>
      </c>
      <c r="O1043" s="5" t="s">
        <v>8732</v>
      </c>
    </row>
    <row r="1044" spans="1:15">
      <c r="A1044" s="5" t="s">
        <v>8737</v>
      </c>
      <c r="B1044" s="5" t="s">
        <v>8738</v>
      </c>
      <c r="C1044" s="5" t="s">
        <v>13224</v>
      </c>
      <c r="D1044">
        <v>2599</v>
      </c>
      <c r="E1044">
        <v>5890</v>
      </c>
      <c r="F1044" t="str">
        <f t="shared" si="48"/>
        <v>&gt; ₹500</v>
      </c>
      <c r="G1044" s="4">
        <f t="shared" si="49"/>
        <v>128301870</v>
      </c>
      <c r="H1044" t="str">
        <f>IF(Table2_3[[#This Row],[Discount Percentage]]&gt;=0.5, "Yes", "No")</f>
        <v>Yes</v>
      </c>
      <c r="I1044">
        <v>0.56000000000000005</v>
      </c>
      <c r="J1044">
        <v>4.0999999999999996</v>
      </c>
      <c r="K1044">
        <v>21783</v>
      </c>
      <c r="L1044">
        <f t="shared" si="50"/>
        <v>89310.299999999988</v>
      </c>
      <c r="M1044" s="5" t="s">
        <v>8740</v>
      </c>
      <c r="N1044" s="5" t="s">
        <v>8741</v>
      </c>
      <c r="O1044" s="5" t="s">
        <v>8742</v>
      </c>
    </row>
    <row r="1045" spans="1:15">
      <c r="A1045" s="5" t="s">
        <v>8746</v>
      </c>
      <c r="B1045" s="5" t="s">
        <v>8747</v>
      </c>
      <c r="C1045" s="5" t="s">
        <v>13226</v>
      </c>
      <c r="D1045">
        <v>1199</v>
      </c>
      <c r="E1045">
        <v>2000</v>
      </c>
      <c r="F1045" t="str">
        <f t="shared" si="48"/>
        <v>&gt; ₹500</v>
      </c>
      <c r="G1045" s="4">
        <f t="shared" si="49"/>
        <v>28060000</v>
      </c>
      <c r="H1045" t="str">
        <f>IF(Table2_3[[#This Row],[Discount Percentage]]&gt;=0.5, "Yes", "No")</f>
        <v>No</v>
      </c>
      <c r="I1045">
        <v>0.4</v>
      </c>
      <c r="J1045">
        <v>4</v>
      </c>
      <c r="K1045">
        <v>14030</v>
      </c>
      <c r="L1045">
        <f t="shared" si="50"/>
        <v>56120</v>
      </c>
      <c r="M1045" s="5" t="s">
        <v>8750</v>
      </c>
      <c r="N1045" s="5" t="s">
        <v>8751</v>
      </c>
      <c r="O1045" s="5" t="s">
        <v>8752</v>
      </c>
    </row>
    <row r="1046" spans="1:15">
      <c r="A1046" s="5" t="s">
        <v>8757</v>
      </c>
      <c r="B1046" s="5" t="s">
        <v>8758</v>
      </c>
      <c r="C1046" s="5" t="s">
        <v>13227</v>
      </c>
      <c r="D1046">
        <v>5499</v>
      </c>
      <c r="E1046">
        <v>13150</v>
      </c>
      <c r="F1046" t="str">
        <f t="shared" si="48"/>
        <v>&gt; ₹500</v>
      </c>
      <c r="G1046" s="4">
        <f t="shared" si="49"/>
        <v>84133700</v>
      </c>
      <c r="H1046" t="str">
        <f>IF(Table2_3[[#This Row],[Discount Percentage]]&gt;=0.5, "Yes", "No")</f>
        <v>Yes</v>
      </c>
      <c r="I1046">
        <v>0.57999999999999996</v>
      </c>
      <c r="J1046">
        <v>4.2</v>
      </c>
      <c r="K1046">
        <v>6398</v>
      </c>
      <c r="L1046">
        <f t="shared" si="50"/>
        <v>26871.600000000002</v>
      </c>
      <c r="M1046" s="5" t="s">
        <v>8761</v>
      </c>
      <c r="N1046" s="5" t="s">
        <v>8762</v>
      </c>
      <c r="O1046" s="5" t="s">
        <v>8763</v>
      </c>
    </row>
    <row r="1047" spans="1:15">
      <c r="A1047" s="5" t="s">
        <v>8768</v>
      </c>
      <c r="B1047" s="5" t="s">
        <v>8769</v>
      </c>
      <c r="C1047" s="5" t="s">
        <v>13223</v>
      </c>
      <c r="D1047">
        <v>1299</v>
      </c>
      <c r="E1047">
        <v>3500</v>
      </c>
      <c r="F1047" t="str">
        <f t="shared" si="48"/>
        <v>&gt; ₹500</v>
      </c>
      <c r="G1047" s="4">
        <f t="shared" si="49"/>
        <v>154175000</v>
      </c>
      <c r="H1047" t="str">
        <f>IF(Table2_3[[#This Row],[Discount Percentage]]&gt;=0.5, "Yes", "No")</f>
        <v>Yes</v>
      </c>
      <c r="I1047">
        <v>0.63</v>
      </c>
      <c r="J1047">
        <v>3.8</v>
      </c>
      <c r="K1047">
        <v>44050</v>
      </c>
      <c r="L1047">
        <f t="shared" si="50"/>
        <v>167390</v>
      </c>
      <c r="M1047" s="5" t="s">
        <v>8771</v>
      </c>
      <c r="N1047" s="5" t="s">
        <v>8772</v>
      </c>
      <c r="O1047" s="5" t="s">
        <v>8773</v>
      </c>
    </row>
    <row r="1048" spans="1:15">
      <c r="A1048" s="5" t="s">
        <v>8778</v>
      </c>
      <c r="B1048" s="5" t="s">
        <v>8779</v>
      </c>
      <c r="C1048" s="5" t="s">
        <v>13222</v>
      </c>
      <c r="D1048">
        <v>599</v>
      </c>
      <c r="E1048">
        <v>785</v>
      </c>
      <c r="F1048" t="str">
        <f t="shared" si="48"/>
        <v>&gt; ₹500</v>
      </c>
      <c r="G1048" s="4">
        <f t="shared" si="49"/>
        <v>19033895</v>
      </c>
      <c r="H1048" t="str">
        <f>IF(Table2_3[[#This Row],[Discount Percentage]]&gt;=0.5, "Yes", "No")</f>
        <v>No</v>
      </c>
      <c r="I1048">
        <v>0.24</v>
      </c>
      <c r="J1048">
        <v>4.2</v>
      </c>
      <c r="K1048">
        <v>24247</v>
      </c>
      <c r="L1048">
        <f t="shared" si="50"/>
        <v>101837.40000000001</v>
      </c>
      <c r="M1048" s="5" t="s">
        <v>8781</v>
      </c>
      <c r="N1048" s="5" t="s">
        <v>8782</v>
      </c>
      <c r="O1048" s="5" t="s">
        <v>8783</v>
      </c>
    </row>
    <row r="1049" spans="1:15">
      <c r="A1049" s="5" t="s">
        <v>8788</v>
      </c>
      <c r="B1049" s="5" t="s">
        <v>8789</v>
      </c>
      <c r="C1049" s="5" t="s">
        <v>13223</v>
      </c>
      <c r="D1049">
        <v>1999</v>
      </c>
      <c r="E1049">
        <v>3210</v>
      </c>
      <c r="F1049" t="str">
        <f t="shared" si="48"/>
        <v>&gt; ₹500</v>
      </c>
      <c r="G1049" s="4">
        <f t="shared" si="49"/>
        <v>132730290</v>
      </c>
      <c r="H1049" t="str">
        <f>IF(Table2_3[[#This Row],[Discount Percentage]]&gt;=0.5, "Yes", "No")</f>
        <v>No</v>
      </c>
      <c r="I1049">
        <v>0.38</v>
      </c>
      <c r="J1049">
        <v>4.2</v>
      </c>
      <c r="K1049">
        <v>41349</v>
      </c>
      <c r="L1049">
        <f t="shared" si="50"/>
        <v>173665.80000000002</v>
      </c>
      <c r="M1049" s="5" t="s">
        <v>8791</v>
      </c>
      <c r="N1049" s="5" t="s">
        <v>8792</v>
      </c>
      <c r="O1049" s="5" t="s">
        <v>8793</v>
      </c>
    </row>
    <row r="1050" spans="1:15">
      <c r="A1050" s="5" t="s">
        <v>8798</v>
      </c>
      <c r="B1050" s="5" t="s">
        <v>8799</v>
      </c>
      <c r="C1050" s="5" t="s">
        <v>13226</v>
      </c>
      <c r="D1050">
        <v>549</v>
      </c>
      <c r="E1050">
        <v>1000</v>
      </c>
      <c r="F1050" t="str">
        <f t="shared" si="48"/>
        <v>&gt; ₹500</v>
      </c>
      <c r="G1050" s="4">
        <f t="shared" si="49"/>
        <v>1074000</v>
      </c>
      <c r="H1050" t="str">
        <f>IF(Table2_3[[#This Row],[Discount Percentage]]&gt;=0.5, "Yes", "No")</f>
        <v>No</v>
      </c>
      <c r="I1050">
        <v>0.45</v>
      </c>
      <c r="J1050">
        <v>3.6</v>
      </c>
      <c r="K1050">
        <v>1074</v>
      </c>
      <c r="L1050">
        <f t="shared" si="50"/>
        <v>3866.4</v>
      </c>
      <c r="M1050" s="5" t="s">
        <v>8801</v>
      </c>
      <c r="N1050" s="5" t="s">
        <v>8802</v>
      </c>
      <c r="O1050" s="5" t="s">
        <v>8803</v>
      </c>
    </row>
    <row r="1051" spans="1:15">
      <c r="A1051" s="5" t="s">
        <v>8808</v>
      </c>
      <c r="B1051" s="5" t="s">
        <v>8809</v>
      </c>
      <c r="C1051" s="5" t="s">
        <v>13215</v>
      </c>
      <c r="D1051">
        <v>999</v>
      </c>
      <c r="E1051">
        <v>2000</v>
      </c>
      <c r="F1051" t="str">
        <f t="shared" si="48"/>
        <v>&gt; ₹500</v>
      </c>
      <c r="G1051" s="4">
        <f t="shared" si="49"/>
        <v>2326000</v>
      </c>
      <c r="H1051" t="str">
        <f>IF(Table2_3[[#This Row],[Discount Percentage]]&gt;=0.5, "Yes", "No")</f>
        <v>Yes</v>
      </c>
      <c r="I1051">
        <v>0.5</v>
      </c>
      <c r="J1051">
        <v>3.8</v>
      </c>
      <c r="K1051">
        <v>1163</v>
      </c>
      <c r="L1051">
        <f t="shared" si="50"/>
        <v>4419.3999999999996</v>
      </c>
      <c r="M1051" s="5" t="s">
        <v>8811</v>
      </c>
      <c r="N1051" s="5" t="s">
        <v>8812</v>
      </c>
      <c r="O1051" s="5" t="s">
        <v>8813</v>
      </c>
    </row>
    <row r="1052" spans="1:15">
      <c r="A1052" s="5" t="s">
        <v>8818</v>
      </c>
      <c r="B1052" s="5" t="s">
        <v>8819</v>
      </c>
      <c r="C1052" s="5" t="s">
        <v>13217</v>
      </c>
      <c r="D1052">
        <v>398</v>
      </c>
      <c r="E1052">
        <v>1999</v>
      </c>
      <c r="F1052" t="str">
        <f t="shared" si="48"/>
        <v>&gt; ₹500</v>
      </c>
      <c r="G1052" s="4">
        <f t="shared" si="49"/>
        <v>513743</v>
      </c>
      <c r="H1052" t="str">
        <f>IF(Table2_3[[#This Row],[Discount Percentage]]&gt;=0.5, "Yes", "No")</f>
        <v>Yes</v>
      </c>
      <c r="I1052">
        <v>0.8</v>
      </c>
      <c r="J1052">
        <v>4.0999999999999996</v>
      </c>
      <c r="K1052">
        <v>257</v>
      </c>
      <c r="L1052">
        <f t="shared" si="50"/>
        <v>1053.6999999999998</v>
      </c>
      <c r="M1052" s="5" t="s">
        <v>8821</v>
      </c>
      <c r="N1052" s="5" t="s">
        <v>8822</v>
      </c>
      <c r="O1052" s="5" t="s">
        <v>8823</v>
      </c>
    </row>
    <row r="1053" spans="1:15">
      <c r="A1053" s="5" t="s">
        <v>8828</v>
      </c>
      <c r="B1053" s="5" t="s">
        <v>8829</v>
      </c>
      <c r="C1053" s="5" t="s">
        <v>13228</v>
      </c>
      <c r="D1053">
        <v>539</v>
      </c>
      <c r="E1053">
        <v>720</v>
      </c>
      <c r="F1053" t="str">
        <f t="shared" si="48"/>
        <v>&gt; ₹500</v>
      </c>
      <c r="G1053" s="4">
        <f t="shared" si="49"/>
        <v>25932240</v>
      </c>
      <c r="H1053" t="str">
        <f>IF(Table2_3[[#This Row],[Discount Percentage]]&gt;=0.5, "Yes", "No")</f>
        <v>No</v>
      </c>
      <c r="I1053">
        <v>0.25</v>
      </c>
      <c r="J1053">
        <v>4.0999999999999996</v>
      </c>
      <c r="K1053">
        <v>36017</v>
      </c>
      <c r="L1053">
        <f t="shared" si="50"/>
        <v>147669.69999999998</v>
      </c>
      <c r="M1053" s="5" t="s">
        <v>8832</v>
      </c>
      <c r="N1053" s="5" t="s">
        <v>8833</v>
      </c>
      <c r="O1053" s="5" t="s">
        <v>8834</v>
      </c>
    </row>
    <row r="1054" spans="1:15">
      <c r="A1054" s="5" t="s">
        <v>8839</v>
      </c>
      <c r="B1054" s="5" t="s">
        <v>8840</v>
      </c>
      <c r="C1054" s="5" t="s">
        <v>13214</v>
      </c>
      <c r="D1054">
        <v>699</v>
      </c>
      <c r="E1054">
        <v>1595</v>
      </c>
      <c r="F1054" t="str">
        <f t="shared" si="48"/>
        <v>&gt; ₹500</v>
      </c>
      <c r="G1054" s="4">
        <f t="shared" si="49"/>
        <v>12903550</v>
      </c>
      <c r="H1054" t="str">
        <f>IF(Table2_3[[#This Row],[Discount Percentage]]&gt;=0.5, "Yes", "No")</f>
        <v>Yes</v>
      </c>
      <c r="I1054">
        <v>0.56000000000000005</v>
      </c>
      <c r="J1054">
        <v>4.0999999999999996</v>
      </c>
      <c r="K1054">
        <v>8090</v>
      </c>
      <c r="L1054">
        <f t="shared" si="50"/>
        <v>33169</v>
      </c>
      <c r="M1054" s="5" t="s">
        <v>8842</v>
      </c>
      <c r="N1054" s="5" t="s">
        <v>8843</v>
      </c>
      <c r="O1054" s="5" t="s">
        <v>8844</v>
      </c>
    </row>
    <row r="1055" spans="1:15">
      <c r="A1055" s="5" t="s">
        <v>8849</v>
      </c>
      <c r="B1055" s="5" t="s">
        <v>8850</v>
      </c>
      <c r="C1055" s="5" t="s">
        <v>13220</v>
      </c>
      <c r="D1055">
        <v>2148</v>
      </c>
      <c r="E1055">
        <v>3645</v>
      </c>
      <c r="F1055" t="str">
        <f t="shared" si="48"/>
        <v>&gt; ₹500</v>
      </c>
      <c r="G1055" s="4">
        <f t="shared" si="49"/>
        <v>114409260</v>
      </c>
      <c r="H1055" t="str">
        <f>IF(Table2_3[[#This Row],[Discount Percentage]]&gt;=0.5, "Yes", "No")</f>
        <v>No</v>
      </c>
      <c r="I1055">
        <v>0.41</v>
      </c>
      <c r="J1055">
        <v>4.0999999999999996</v>
      </c>
      <c r="K1055">
        <v>31388</v>
      </c>
      <c r="L1055">
        <f t="shared" si="50"/>
        <v>128690.79999999999</v>
      </c>
      <c r="M1055" s="5" t="s">
        <v>8852</v>
      </c>
      <c r="N1055" s="5" t="s">
        <v>8853</v>
      </c>
      <c r="O1055" s="5" t="s">
        <v>8854</v>
      </c>
    </row>
    <row r="1056" spans="1:15">
      <c r="A1056" s="5" t="s">
        <v>8859</v>
      </c>
      <c r="B1056" s="5" t="s">
        <v>8860</v>
      </c>
      <c r="C1056" s="5" t="s">
        <v>13229</v>
      </c>
      <c r="D1056">
        <v>3599</v>
      </c>
      <c r="E1056">
        <v>7950</v>
      </c>
      <c r="F1056" t="str">
        <f t="shared" si="48"/>
        <v>&gt; ₹500</v>
      </c>
      <c r="G1056" s="4">
        <f t="shared" si="49"/>
        <v>1081200</v>
      </c>
      <c r="H1056" t="str">
        <f>IF(Table2_3[[#This Row],[Discount Percentage]]&gt;=0.5, "Yes", "No")</f>
        <v>Yes</v>
      </c>
      <c r="I1056">
        <v>0.55000000000000004</v>
      </c>
      <c r="J1056">
        <v>4.2</v>
      </c>
      <c r="K1056">
        <v>136</v>
      </c>
      <c r="L1056">
        <f t="shared" si="50"/>
        <v>571.20000000000005</v>
      </c>
      <c r="M1056" s="5" t="s">
        <v>8863</v>
      </c>
      <c r="N1056" s="5" t="s">
        <v>8864</v>
      </c>
      <c r="O1056" s="5" t="s">
        <v>8865</v>
      </c>
    </row>
    <row r="1057" spans="1:15">
      <c r="A1057" s="5" t="s">
        <v>8870</v>
      </c>
      <c r="B1057" s="5" t="s">
        <v>8871</v>
      </c>
      <c r="C1057" s="5" t="s">
        <v>13230</v>
      </c>
      <c r="D1057">
        <v>351</v>
      </c>
      <c r="E1057">
        <v>999</v>
      </c>
      <c r="F1057" t="str">
        <f t="shared" si="48"/>
        <v>&gt; ₹500</v>
      </c>
      <c r="G1057" s="4">
        <f t="shared" si="49"/>
        <v>5374620</v>
      </c>
      <c r="H1057" t="str">
        <f>IF(Table2_3[[#This Row],[Discount Percentage]]&gt;=0.5, "Yes", "No")</f>
        <v>Yes</v>
      </c>
      <c r="I1057">
        <v>0.65</v>
      </c>
      <c r="J1057">
        <v>4</v>
      </c>
      <c r="K1057">
        <v>5380</v>
      </c>
      <c r="L1057">
        <f t="shared" si="50"/>
        <v>21520</v>
      </c>
      <c r="M1057" s="5" t="s">
        <v>8874</v>
      </c>
      <c r="N1057" s="5" t="s">
        <v>8875</v>
      </c>
      <c r="O1057" s="5" t="s">
        <v>8876</v>
      </c>
    </row>
    <row r="1058" spans="1:15">
      <c r="A1058" s="5" t="s">
        <v>8881</v>
      </c>
      <c r="B1058" s="5" t="s">
        <v>8882</v>
      </c>
      <c r="C1058" s="5" t="s">
        <v>13231</v>
      </c>
      <c r="D1058">
        <v>1614</v>
      </c>
      <c r="E1058">
        <v>1745</v>
      </c>
      <c r="F1058" t="str">
        <f t="shared" si="48"/>
        <v>&gt; ₹500</v>
      </c>
      <c r="G1058" s="4">
        <f t="shared" si="49"/>
        <v>66264630</v>
      </c>
      <c r="H1058" t="str">
        <f>IF(Table2_3[[#This Row],[Discount Percentage]]&gt;=0.5, "Yes", "No")</f>
        <v>No</v>
      </c>
      <c r="I1058">
        <v>0.08</v>
      </c>
      <c r="J1058">
        <v>4.3</v>
      </c>
      <c r="K1058">
        <v>37974</v>
      </c>
      <c r="L1058">
        <f t="shared" si="50"/>
        <v>163288.19999999998</v>
      </c>
      <c r="M1058" s="5" t="s">
        <v>8885</v>
      </c>
      <c r="N1058" s="5" t="s">
        <v>8886</v>
      </c>
      <c r="O1058" s="5" t="s">
        <v>8887</v>
      </c>
    </row>
    <row r="1059" spans="1:15">
      <c r="A1059" s="5" t="s">
        <v>8892</v>
      </c>
      <c r="B1059" s="5" t="s">
        <v>8893</v>
      </c>
      <c r="C1059" s="5" t="s">
        <v>13228</v>
      </c>
      <c r="D1059">
        <v>719</v>
      </c>
      <c r="E1059">
        <v>1295</v>
      </c>
      <c r="F1059" t="str">
        <f t="shared" si="48"/>
        <v>&gt; ₹500</v>
      </c>
      <c r="G1059" s="4">
        <f t="shared" si="49"/>
        <v>22297310</v>
      </c>
      <c r="H1059" t="str">
        <f>IF(Table2_3[[#This Row],[Discount Percentage]]&gt;=0.5, "Yes", "No")</f>
        <v>No</v>
      </c>
      <c r="I1059">
        <v>0.44</v>
      </c>
      <c r="J1059">
        <v>4.2</v>
      </c>
      <c r="K1059">
        <v>17218</v>
      </c>
      <c r="L1059">
        <f t="shared" si="50"/>
        <v>72315.600000000006</v>
      </c>
      <c r="M1059" s="5" t="s">
        <v>8895</v>
      </c>
      <c r="N1059" s="5" t="s">
        <v>8896</v>
      </c>
      <c r="O1059" s="5" t="s">
        <v>8897</v>
      </c>
    </row>
    <row r="1060" spans="1:15">
      <c r="A1060" s="5" t="s">
        <v>8902</v>
      </c>
      <c r="B1060" s="5" t="s">
        <v>8903</v>
      </c>
      <c r="C1060" s="5" t="s">
        <v>13217</v>
      </c>
      <c r="D1060">
        <v>678</v>
      </c>
      <c r="E1060">
        <v>1499</v>
      </c>
      <c r="F1060" t="str">
        <f t="shared" si="48"/>
        <v>&gt; ₹500</v>
      </c>
      <c r="G1060" s="4">
        <f t="shared" si="49"/>
        <v>1349100</v>
      </c>
      <c r="H1060" t="str">
        <f>IF(Table2_3[[#This Row],[Discount Percentage]]&gt;=0.5, "Yes", "No")</f>
        <v>Yes</v>
      </c>
      <c r="I1060">
        <v>0.55000000000000004</v>
      </c>
      <c r="J1060">
        <v>4.2</v>
      </c>
      <c r="K1060">
        <v>900</v>
      </c>
      <c r="L1060">
        <f t="shared" si="50"/>
        <v>3780</v>
      </c>
      <c r="M1060" s="5" t="s">
        <v>8905</v>
      </c>
      <c r="N1060" s="5" t="s">
        <v>8906</v>
      </c>
      <c r="O1060" s="5" t="s">
        <v>8907</v>
      </c>
    </row>
    <row r="1061" spans="1:15">
      <c r="A1061" s="5" t="s">
        <v>8912</v>
      </c>
      <c r="B1061" s="5" t="s">
        <v>8913</v>
      </c>
      <c r="C1061" s="5" t="s">
        <v>13226</v>
      </c>
      <c r="D1061">
        <v>809</v>
      </c>
      <c r="E1061">
        <v>1545</v>
      </c>
      <c r="F1061" t="str">
        <f t="shared" si="48"/>
        <v>&gt; ₹500</v>
      </c>
      <c r="G1061" s="4">
        <f t="shared" si="49"/>
        <v>1507920</v>
      </c>
      <c r="H1061" t="str">
        <f>IF(Table2_3[[#This Row],[Discount Percentage]]&gt;=0.5, "Yes", "No")</f>
        <v>No</v>
      </c>
      <c r="I1061">
        <v>0.48</v>
      </c>
      <c r="J1061">
        <v>3.7</v>
      </c>
      <c r="K1061">
        <v>976</v>
      </c>
      <c r="L1061">
        <f t="shared" si="50"/>
        <v>3611.2000000000003</v>
      </c>
      <c r="M1061" s="5" t="s">
        <v>8915</v>
      </c>
      <c r="N1061" s="5" t="s">
        <v>8916</v>
      </c>
      <c r="O1061" s="5" t="s">
        <v>8917</v>
      </c>
    </row>
    <row r="1062" spans="1:15">
      <c r="A1062" s="5" t="s">
        <v>8922</v>
      </c>
      <c r="B1062" s="5" t="s">
        <v>8923</v>
      </c>
      <c r="C1062" s="5" t="s">
        <v>13232</v>
      </c>
      <c r="D1062">
        <v>1969</v>
      </c>
      <c r="E1062">
        <v>5000</v>
      </c>
      <c r="F1062" t="str">
        <f t="shared" si="48"/>
        <v>&gt; ₹500</v>
      </c>
      <c r="G1062" s="4">
        <f t="shared" si="49"/>
        <v>24635000</v>
      </c>
      <c r="H1062" t="str">
        <f>IF(Table2_3[[#This Row],[Discount Percentage]]&gt;=0.5, "Yes", "No")</f>
        <v>Yes</v>
      </c>
      <c r="I1062">
        <v>0.61</v>
      </c>
      <c r="J1062">
        <v>4.0999999999999996</v>
      </c>
      <c r="K1062">
        <v>4927</v>
      </c>
      <c r="L1062">
        <f t="shared" si="50"/>
        <v>20200.699999999997</v>
      </c>
      <c r="M1062" s="5" t="s">
        <v>8926</v>
      </c>
      <c r="N1062" s="5" t="s">
        <v>8927</v>
      </c>
      <c r="O1062" s="5" t="s">
        <v>8928</v>
      </c>
    </row>
    <row r="1063" spans="1:15">
      <c r="A1063" s="5" t="s">
        <v>8933</v>
      </c>
      <c r="B1063" s="5" t="s">
        <v>8934</v>
      </c>
      <c r="C1063" s="5" t="s">
        <v>13217</v>
      </c>
      <c r="D1063">
        <v>1490</v>
      </c>
      <c r="E1063">
        <v>1695</v>
      </c>
      <c r="F1063" t="str">
        <f t="shared" si="48"/>
        <v>&gt; ₹500</v>
      </c>
      <c r="G1063" s="4">
        <f t="shared" si="49"/>
        <v>6005385</v>
      </c>
      <c r="H1063" t="str">
        <f>IF(Table2_3[[#This Row],[Discount Percentage]]&gt;=0.5, "Yes", "No")</f>
        <v>No</v>
      </c>
      <c r="I1063">
        <v>0.12</v>
      </c>
      <c r="J1063">
        <v>4.4000000000000004</v>
      </c>
      <c r="K1063">
        <v>3543</v>
      </c>
      <c r="L1063">
        <f t="shared" si="50"/>
        <v>15589.2</v>
      </c>
      <c r="M1063" s="5" t="s">
        <v>8936</v>
      </c>
      <c r="N1063" s="5" t="s">
        <v>8937</v>
      </c>
      <c r="O1063" s="5" t="s">
        <v>8938</v>
      </c>
    </row>
    <row r="1064" spans="1:15">
      <c r="A1064" s="5" t="s">
        <v>8943</v>
      </c>
      <c r="B1064" s="5" t="s">
        <v>8944</v>
      </c>
      <c r="C1064" s="5" t="s">
        <v>13215</v>
      </c>
      <c r="D1064">
        <v>2499</v>
      </c>
      <c r="E1064">
        <v>3945</v>
      </c>
      <c r="F1064" t="str">
        <f t="shared" si="48"/>
        <v>&gt; ₹500</v>
      </c>
      <c r="G1064" s="4">
        <f t="shared" si="49"/>
        <v>10777740</v>
      </c>
      <c r="H1064" t="str">
        <f>IF(Table2_3[[#This Row],[Discount Percentage]]&gt;=0.5, "Yes", "No")</f>
        <v>No</v>
      </c>
      <c r="I1064">
        <v>0.37</v>
      </c>
      <c r="J1064">
        <v>3.8</v>
      </c>
      <c r="K1064">
        <v>2732</v>
      </c>
      <c r="L1064">
        <f t="shared" si="50"/>
        <v>10381.6</v>
      </c>
      <c r="M1064" s="5" t="s">
        <v>8946</v>
      </c>
      <c r="N1064" s="5" t="s">
        <v>8947</v>
      </c>
      <c r="O1064" s="5" t="s">
        <v>8948</v>
      </c>
    </row>
    <row r="1065" spans="1:15">
      <c r="A1065" s="5" t="s">
        <v>8953</v>
      </c>
      <c r="B1065" s="5" t="s">
        <v>8954</v>
      </c>
      <c r="C1065" s="5" t="s">
        <v>13233</v>
      </c>
      <c r="D1065">
        <v>1665</v>
      </c>
      <c r="E1065">
        <v>2099</v>
      </c>
      <c r="F1065" t="str">
        <f t="shared" si="48"/>
        <v>&gt; ₹500</v>
      </c>
      <c r="G1065" s="4">
        <f t="shared" si="49"/>
        <v>30158432</v>
      </c>
      <c r="H1065" t="str">
        <f>IF(Table2_3[[#This Row],[Discount Percentage]]&gt;=0.5, "Yes", "No")</f>
        <v>No</v>
      </c>
      <c r="I1065">
        <v>0.21</v>
      </c>
      <c r="J1065">
        <v>4</v>
      </c>
      <c r="K1065">
        <v>14368</v>
      </c>
      <c r="L1065">
        <f t="shared" si="50"/>
        <v>57472</v>
      </c>
      <c r="M1065" s="5" t="s">
        <v>8957</v>
      </c>
      <c r="N1065" s="5" t="s">
        <v>8958</v>
      </c>
      <c r="O1065" s="5" t="s">
        <v>8959</v>
      </c>
    </row>
    <row r="1066" spans="1:15">
      <c r="A1066" s="5" t="s">
        <v>8964</v>
      </c>
      <c r="B1066" s="5" t="s">
        <v>8965</v>
      </c>
      <c r="C1066" s="5" t="s">
        <v>13220</v>
      </c>
      <c r="D1066">
        <v>3229</v>
      </c>
      <c r="E1066">
        <v>5295</v>
      </c>
      <c r="F1066" t="str">
        <f t="shared" si="48"/>
        <v>&gt; ₹500</v>
      </c>
      <c r="G1066" s="4">
        <f t="shared" si="49"/>
        <v>210338580</v>
      </c>
      <c r="H1066" t="str">
        <f>IF(Table2_3[[#This Row],[Discount Percentage]]&gt;=0.5, "Yes", "No")</f>
        <v>No</v>
      </c>
      <c r="I1066">
        <v>0.39</v>
      </c>
      <c r="J1066">
        <v>4.2</v>
      </c>
      <c r="K1066">
        <v>39724</v>
      </c>
      <c r="L1066">
        <f t="shared" si="50"/>
        <v>166840.80000000002</v>
      </c>
      <c r="M1066" s="5" t="s">
        <v>8967</v>
      </c>
      <c r="N1066" s="5" t="s">
        <v>8968</v>
      </c>
      <c r="O1066" s="5" t="s">
        <v>8969</v>
      </c>
    </row>
    <row r="1067" spans="1:15">
      <c r="A1067" s="5" t="s">
        <v>8974</v>
      </c>
      <c r="B1067" s="5" t="s">
        <v>8975</v>
      </c>
      <c r="C1067" s="5" t="s">
        <v>13220</v>
      </c>
      <c r="D1067">
        <v>1799</v>
      </c>
      <c r="E1067">
        <v>3595</v>
      </c>
      <c r="F1067" t="str">
        <f t="shared" si="48"/>
        <v>&gt; ₹500</v>
      </c>
      <c r="G1067" s="4">
        <f t="shared" si="49"/>
        <v>35198645</v>
      </c>
      <c r="H1067" t="str">
        <f>IF(Table2_3[[#This Row],[Discount Percentage]]&gt;=0.5, "Yes", "No")</f>
        <v>Yes</v>
      </c>
      <c r="I1067">
        <v>0.5</v>
      </c>
      <c r="J1067">
        <v>3.8</v>
      </c>
      <c r="K1067">
        <v>9791</v>
      </c>
      <c r="L1067">
        <f t="shared" si="50"/>
        <v>37205.799999999996</v>
      </c>
      <c r="M1067" s="5" t="s">
        <v>8977</v>
      </c>
      <c r="N1067" s="5" t="s">
        <v>8978</v>
      </c>
      <c r="O1067" s="5" t="s">
        <v>8979</v>
      </c>
    </row>
    <row r="1068" spans="1:15">
      <c r="A1068" s="5" t="s">
        <v>8984</v>
      </c>
      <c r="B1068" s="5" t="s">
        <v>8985</v>
      </c>
      <c r="C1068" s="5" t="s">
        <v>13214</v>
      </c>
      <c r="D1068">
        <v>1260</v>
      </c>
      <c r="E1068">
        <v>1699</v>
      </c>
      <c r="F1068" t="str">
        <f t="shared" si="48"/>
        <v>&gt; ₹500</v>
      </c>
      <c r="G1068" s="4">
        <f t="shared" si="49"/>
        <v>4911809</v>
      </c>
      <c r="H1068" t="str">
        <f>IF(Table2_3[[#This Row],[Discount Percentage]]&gt;=0.5, "Yes", "No")</f>
        <v>No</v>
      </c>
      <c r="I1068">
        <v>0.26</v>
      </c>
      <c r="J1068">
        <v>4.2</v>
      </c>
      <c r="K1068">
        <v>2891</v>
      </c>
      <c r="L1068">
        <f t="shared" si="50"/>
        <v>12142.2</v>
      </c>
      <c r="M1068" s="5" t="s">
        <v>8987</v>
      </c>
      <c r="N1068" s="5" t="s">
        <v>8988</v>
      </c>
      <c r="O1068" s="5" t="s">
        <v>8989</v>
      </c>
    </row>
    <row r="1069" spans="1:15">
      <c r="A1069" s="5" t="s">
        <v>8994</v>
      </c>
      <c r="B1069" s="5" t="s">
        <v>8995</v>
      </c>
      <c r="C1069" s="5" t="s">
        <v>13215</v>
      </c>
      <c r="D1069">
        <v>749</v>
      </c>
      <c r="E1069">
        <v>1129</v>
      </c>
      <c r="F1069" t="str">
        <f t="shared" si="48"/>
        <v>&gt; ₹500</v>
      </c>
      <c r="G1069" s="4">
        <f t="shared" si="49"/>
        <v>2761534</v>
      </c>
      <c r="H1069" t="str">
        <f>IF(Table2_3[[#This Row],[Discount Percentage]]&gt;=0.5, "Yes", "No")</f>
        <v>No</v>
      </c>
      <c r="I1069">
        <v>0.34</v>
      </c>
      <c r="J1069">
        <v>4</v>
      </c>
      <c r="K1069">
        <v>2446</v>
      </c>
      <c r="L1069">
        <f t="shared" si="50"/>
        <v>9784</v>
      </c>
      <c r="M1069" s="5" t="s">
        <v>8997</v>
      </c>
      <c r="N1069" s="5" t="s">
        <v>8998</v>
      </c>
      <c r="O1069" s="5" t="s">
        <v>8999</v>
      </c>
    </row>
    <row r="1070" spans="1:15">
      <c r="A1070" s="5" t="s">
        <v>9004</v>
      </c>
      <c r="B1070" s="5" t="s">
        <v>9005</v>
      </c>
      <c r="C1070" s="5" t="s">
        <v>13223</v>
      </c>
      <c r="D1070">
        <v>3499</v>
      </c>
      <c r="E1070">
        <v>5795</v>
      </c>
      <c r="F1070" t="str">
        <f t="shared" si="48"/>
        <v>&gt; ₹500</v>
      </c>
      <c r="G1070" s="4">
        <f t="shared" si="49"/>
        <v>146845300</v>
      </c>
      <c r="H1070" t="str">
        <f>IF(Table2_3[[#This Row],[Discount Percentage]]&gt;=0.5, "Yes", "No")</f>
        <v>No</v>
      </c>
      <c r="I1070">
        <v>0.4</v>
      </c>
      <c r="J1070">
        <v>3.9</v>
      </c>
      <c r="K1070">
        <v>25340</v>
      </c>
      <c r="L1070">
        <f t="shared" si="50"/>
        <v>98826</v>
      </c>
      <c r="M1070" s="5" t="s">
        <v>9007</v>
      </c>
      <c r="N1070" s="5" t="s">
        <v>9008</v>
      </c>
      <c r="O1070" s="5" t="s">
        <v>9009</v>
      </c>
    </row>
    <row r="1071" spans="1:15">
      <c r="A1071" s="5" t="s">
        <v>9014</v>
      </c>
      <c r="B1071" s="5" t="s">
        <v>9015</v>
      </c>
      <c r="C1071" s="5" t="s">
        <v>13234</v>
      </c>
      <c r="D1071">
        <v>379</v>
      </c>
      <c r="E1071">
        <v>999</v>
      </c>
      <c r="F1071" t="str">
        <f t="shared" si="48"/>
        <v>&gt; ₹500</v>
      </c>
      <c r="G1071" s="4">
        <f t="shared" si="49"/>
        <v>3092904</v>
      </c>
      <c r="H1071" t="str">
        <f>IF(Table2_3[[#This Row],[Discount Percentage]]&gt;=0.5, "Yes", "No")</f>
        <v>Yes</v>
      </c>
      <c r="I1071">
        <v>0.62</v>
      </c>
      <c r="J1071">
        <v>4.3</v>
      </c>
      <c r="K1071">
        <v>3096</v>
      </c>
      <c r="L1071">
        <f t="shared" si="50"/>
        <v>13312.8</v>
      </c>
      <c r="M1071" s="5" t="s">
        <v>9018</v>
      </c>
      <c r="N1071" s="5" t="s">
        <v>9019</v>
      </c>
      <c r="O1071" s="5" t="s">
        <v>9020</v>
      </c>
    </row>
    <row r="1072" spans="1:15">
      <c r="A1072" s="5" t="s">
        <v>9025</v>
      </c>
      <c r="B1072" s="5" t="s">
        <v>9026</v>
      </c>
      <c r="C1072" s="5" t="s">
        <v>13215</v>
      </c>
      <c r="D1072">
        <v>1099</v>
      </c>
      <c r="E1072">
        <v>2400</v>
      </c>
      <c r="F1072" t="str">
        <f t="shared" si="48"/>
        <v>&gt; ₹500</v>
      </c>
      <c r="G1072" s="4">
        <f t="shared" si="49"/>
        <v>9600</v>
      </c>
      <c r="H1072" t="str">
        <f>IF(Table2_3[[#This Row],[Discount Percentage]]&gt;=0.5, "Yes", "No")</f>
        <v>Yes</v>
      </c>
      <c r="I1072">
        <v>0.54</v>
      </c>
      <c r="J1072">
        <v>3.8</v>
      </c>
      <c r="K1072">
        <v>4</v>
      </c>
      <c r="L1072">
        <f t="shared" si="50"/>
        <v>15.2</v>
      </c>
      <c r="M1072" s="5" t="s">
        <v>9028</v>
      </c>
      <c r="N1072" s="5" t="s">
        <v>9029</v>
      </c>
      <c r="O1072" s="5" t="s">
        <v>9030</v>
      </c>
    </row>
    <row r="1073" spans="1:15">
      <c r="A1073" s="5" t="s">
        <v>9035</v>
      </c>
      <c r="B1073" s="5" t="s">
        <v>9036</v>
      </c>
      <c r="C1073" s="5" t="s">
        <v>13226</v>
      </c>
      <c r="D1073">
        <v>749</v>
      </c>
      <c r="E1073">
        <v>1299</v>
      </c>
      <c r="F1073" t="str">
        <f t="shared" si="48"/>
        <v>&gt; ₹500</v>
      </c>
      <c r="G1073" s="4">
        <f t="shared" si="49"/>
        <v>154581</v>
      </c>
      <c r="H1073" t="str">
        <f>IF(Table2_3[[#This Row],[Discount Percentage]]&gt;=0.5, "Yes", "No")</f>
        <v>No</v>
      </c>
      <c r="I1073">
        <v>0.42</v>
      </c>
      <c r="J1073">
        <v>4</v>
      </c>
      <c r="K1073">
        <v>119</v>
      </c>
      <c r="L1073">
        <f t="shared" si="50"/>
        <v>476</v>
      </c>
      <c r="M1073" s="5" t="s">
        <v>9038</v>
      </c>
      <c r="N1073" s="5" t="s">
        <v>9039</v>
      </c>
      <c r="O1073" s="5" t="s">
        <v>9040</v>
      </c>
    </row>
    <row r="1074" spans="1:15">
      <c r="A1074" s="5" t="s">
        <v>9045</v>
      </c>
      <c r="B1074" s="5" t="s">
        <v>9046</v>
      </c>
      <c r="C1074" s="5" t="s">
        <v>13235</v>
      </c>
      <c r="D1074">
        <v>1299</v>
      </c>
      <c r="E1074">
        <v>1299</v>
      </c>
      <c r="F1074" t="str">
        <f t="shared" si="48"/>
        <v>&gt; ₹500</v>
      </c>
      <c r="G1074" s="4">
        <f t="shared" si="49"/>
        <v>52097694</v>
      </c>
      <c r="H1074" t="str">
        <f>IF(Table2_3[[#This Row],[Discount Percentage]]&gt;=0.5, "Yes", "No")</f>
        <v>No</v>
      </c>
      <c r="I1074">
        <v>0</v>
      </c>
      <c r="J1074">
        <v>4.2</v>
      </c>
      <c r="K1074">
        <v>40106</v>
      </c>
      <c r="L1074">
        <f t="shared" si="50"/>
        <v>168445.2</v>
      </c>
      <c r="M1074" s="5" t="s">
        <v>9049</v>
      </c>
      <c r="N1074" s="5" t="s">
        <v>9050</v>
      </c>
      <c r="O1074" s="5" t="s">
        <v>9051</v>
      </c>
    </row>
    <row r="1075" spans="1:15">
      <c r="A1075" s="5" t="s">
        <v>9056</v>
      </c>
      <c r="B1075" s="5" t="s">
        <v>9057</v>
      </c>
      <c r="C1075" s="5" t="s">
        <v>13222</v>
      </c>
      <c r="D1075">
        <v>549</v>
      </c>
      <c r="E1075">
        <v>1090</v>
      </c>
      <c r="F1075" t="str">
        <f t="shared" si="48"/>
        <v>&gt; ₹500</v>
      </c>
      <c r="G1075" s="4">
        <f t="shared" si="49"/>
        <v>14201610</v>
      </c>
      <c r="H1075" t="str">
        <f>IF(Table2_3[[#This Row],[Discount Percentage]]&gt;=0.5, "Yes", "No")</f>
        <v>Yes</v>
      </c>
      <c r="I1075">
        <v>0.5</v>
      </c>
      <c r="J1075">
        <v>4.2</v>
      </c>
      <c r="K1075">
        <v>13029</v>
      </c>
      <c r="L1075">
        <f t="shared" si="50"/>
        <v>54721.8</v>
      </c>
      <c r="M1075" s="5" t="s">
        <v>9059</v>
      </c>
      <c r="N1075" s="5" t="s">
        <v>9060</v>
      </c>
      <c r="O1075" s="5" t="s">
        <v>9061</v>
      </c>
    </row>
    <row r="1076" spans="1:15">
      <c r="A1076" s="5" t="s">
        <v>9066</v>
      </c>
      <c r="B1076" s="5" t="s">
        <v>9067</v>
      </c>
      <c r="C1076" s="5" t="s">
        <v>13216</v>
      </c>
      <c r="D1076">
        <v>899</v>
      </c>
      <c r="E1076">
        <v>2000</v>
      </c>
      <c r="F1076" t="str">
        <f t="shared" si="48"/>
        <v>&gt; ₹500</v>
      </c>
      <c r="G1076" s="4">
        <f t="shared" si="49"/>
        <v>582000</v>
      </c>
      <c r="H1076" t="str">
        <f>IF(Table2_3[[#This Row],[Discount Percentage]]&gt;=0.5, "Yes", "No")</f>
        <v>Yes</v>
      </c>
      <c r="I1076">
        <v>0.55000000000000004</v>
      </c>
      <c r="J1076">
        <v>3.6</v>
      </c>
      <c r="K1076">
        <v>291</v>
      </c>
      <c r="L1076">
        <f t="shared" si="50"/>
        <v>1047.6000000000001</v>
      </c>
      <c r="M1076" s="5" t="s">
        <v>9069</v>
      </c>
      <c r="N1076" s="5" t="s">
        <v>9070</v>
      </c>
      <c r="O1076" s="5" t="s">
        <v>9071</v>
      </c>
    </row>
    <row r="1077" spans="1:15">
      <c r="A1077" s="5" t="s">
        <v>9076</v>
      </c>
      <c r="B1077" s="5" t="s">
        <v>9077</v>
      </c>
      <c r="C1077" s="5" t="s">
        <v>13222</v>
      </c>
      <c r="D1077">
        <v>1321</v>
      </c>
      <c r="E1077">
        <v>1545</v>
      </c>
      <c r="F1077" t="str">
        <f t="shared" si="48"/>
        <v>&gt; ₹500</v>
      </c>
      <c r="G1077" s="4">
        <f t="shared" si="49"/>
        <v>23874885</v>
      </c>
      <c r="H1077" t="str">
        <f>IF(Table2_3[[#This Row],[Discount Percentage]]&gt;=0.5, "Yes", "No")</f>
        <v>No</v>
      </c>
      <c r="I1077">
        <v>0.14000000000000001</v>
      </c>
      <c r="J1077">
        <v>4.3</v>
      </c>
      <c r="K1077">
        <v>15453</v>
      </c>
      <c r="L1077">
        <f t="shared" si="50"/>
        <v>66447.899999999994</v>
      </c>
      <c r="M1077" s="5" t="s">
        <v>9079</v>
      </c>
      <c r="N1077" s="5" t="s">
        <v>9080</v>
      </c>
      <c r="O1077" s="5" t="s">
        <v>9081</v>
      </c>
    </row>
    <row r="1078" spans="1:15">
      <c r="A1078" s="5" t="s">
        <v>9086</v>
      </c>
      <c r="B1078" s="5" t="s">
        <v>9087</v>
      </c>
      <c r="C1078" s="5" t="s">
        <v>13217</v>
      </c>
      <c r="D1078">
        <v>1099</v>
      </c>
      <c r="E1078">
        <v>1999</v>
      </c>
      <c r="F1078" t="str">
        <f t="shared" si="48"/>
        <v>&gt; ₹500</v>
      </c>
      <c r="G1078" s="4">
        <f t="shared" si="49"/>
        <v>1207396</v>
      </c>
      <c r="H1078" t="str">
        <f>IF(Table2_3[[#This Row],[Discount Percentage]]&gt;=0.5, "Yes", "No")</f>
        <v>No</v>
      </c>
      <c r="I1078">
        <v>0.45</v>
      </c>
      <c r="J1078">
        <v>4</v>
      </c>
      <c r="K1078">
        <v>604</v>
      </c>
      <c r="L1078">
        <f t="shared" si="50"/>
        <v>2416</v>
      </c>
      <c r="M1078" s="5" t="s">
        <v>9089</v>
      </c>
      <c r="N1078" s="5" t="s">
        <v>9090</v>
      </c>
      <c r="O1078" s="5" t="s">
        <v>9091</v>
      </c>
    </row>
    <row r="1079" spans="1:15">
      <c r="A1079" s="5" t="s">
        <v>9096</v>
      </c>
      <c r="B1079" s="5" t="s">
        <v>9097</v>
      </c>
      <c r="C1079" s="5" t="s">
        <v>13222</v>
      </c>
      <c r="D1079">
        <v>775</v>
      </c>
      <c r="E1079">
        <v>875</v>
      </c>
      <c r="F1079" t="str">
        <f t="shared" si="48"/>
        <v>&gt; ₹500</v>
      </c>
      <c r="G1079" s="4">
        <f t="shared" si="49"/>
        <v>40816125</v>
      </c>
      <c r="H1079" t="str">
        <f>IF(Table2_3[[#This Row],[Discount Percentage]]&gt;=0.5, "Yes", "No")</f>
        <v>No</v>
      </c>
      <c r="I1079">
        <v>0.11</v>
      </c>
      <c r="J1079">
        <v>4.2</v>
      </c>
      <c r="K1079">
        <v>46647</v>
      </c>
      <c r="L1079">
        <f t="shared" si="50"/>
        <v>195917.4</v>
      </c>
      <c r="M1079" s="5" t="s">
        <v>9099</v>
      </c>
      <c r="N1079" s="5" t="s">
        <v>9100</v>
      </c>
      <c r="O1079" s="5" t="s">
        <v>9101</v>
      </c>
    </row>
    <row r="1080" spans="1:15">
      <c r="A1080" s="5" t="s">
        <v>9106</v>
      </c>
      <c r="B1080" s="5" t="s">
        <v>9107</v>
      </c>
      <c r="C1080" s="5" t="s">
        <v>13227</v>
      </c>
      <c r="D1080">
        <v>6299</v>
      </c>
      <c r="E1080">
        <v>15270</v>
      </c>
      <c r="F1080" t="str">
        <f t="shared" si="48"/>
        <v>&gt; ₹500</v>
      </c>
      <c r="G1080" s="4">
        <f t="shared" si="49"/>
        <v>49367910</v>
      </c>
      <c r="H1080" t="str">
        <f>IF(Table2_3[[#This Row],[Discount Percentage]]&gt;=0.5, "Yes", "No")</f>
        <v>Yes</v>
      </c>
      <c r="I1080">
        <v>0.59</v>
      </c>
      <c r="J1080">
        <v>4.0999999999999996</v>
      </c>
      <c r="K1080">
        <v>3233</v>
      </c>
      <c r="L1080">
        <f t="shared" si="50"/>
        <v>13255.3</v>
      </c>
      <c r="M1080" s="5" t="s">
        <v>9109</v>
      </c>
      <c r="N1080" s="5" t="s">
        <v>9110</v>
      </c>
      <c r="O1080" s="5" t="s">
        <v>9111</v>
      </c>
    </row>
    <row r="1081" spans="1:15">
      <c r="A1081" s="5" t="s">
        <v>9116</v>
      </c>
      <c r="B1081" s="5" t="s">
        <v>9117</v>
      </c>
      <c r="C1081" s="5" t="s">
        <v>13231</v>
      </c>
      <c r="D1081">
        <v>3190</v>
      </c>
      <c r="E1081">
        <v>4195</v>
      </c>
      <c r="F1081" t="str">
        <f t="shared" si="48"/>
        <v>&gt; ₹500</v>
      </c>
      <c r="G1081" s="4">
        <f t="shared" si="49"/>
        <v>5377990</v>
      </c>
      <c r="H1081" t="str">
        <f>IF(Table2_3[[#This Row],[Discount Percentage]]&gt;=0.5, "Yes", "No")</f>
        <v>No</v>
      </c>
      <c r="I1081">
        <v>0.24</v>
      </c>
      <c r="J1081">
        <v>4</v>
      </c>
      <c r="K1081">
        <v>1282</v>
      </c>
      <c r="L1081">
        <f t="shared" si="50"/>
        <v>5128</v>
      </c>
      <c r="M1081" s="5" t="s">
        <v>9119</v>
      </c>
      <c r="N1081" s="5" t="s">
        <v>9120</v>
      </c>
      <c r="O1081" s="5" t="s">
        <v>9121</v>
      </c>
    </row>
    <row r="1082" spans="1:15">
      <c r="A1082" s="5" t="s">
        <v>9126</v>
      </c>
      <c r="B1082" s="5" t="s">
        <v>9127</v>
      </c>
      <c r="C1082" s="5" t="s">
        <v>13215</v>
      </c>
      <c r="D1082">
        <v>799</v>
      </c>
      <c r="E1082">
        <v>1989</v>
      </c>
      <c r="F1082" t="str">
        <f t="shared" si="48"/>
        <v>&gt; ₹500</v>
      </c>
      <c r="G1082" s="4">
        <f t="shared" si="49"/>
        <v>139230</v>
      </c>
      <c r="H1082" t="str">
        <f>IF(Table2_3[[#This Row],[Discount Percentage]]&gt;=0.5, "Yes", "No")</f>
        <v>Yes</v>
      </c>
      <c r="I1082">
        <v>0.6</v>
      </c>
      <c r="J1082">
        <v>4.3</v>
      </c>
      <c r="K1082">
        <v>70</v>
      </c>
      <c r="L1082">
        <f t="shared" si="50"/>
        <v>301</v>
      </c>
      <c r="M1082" s="5" t="s">
        <v>9129</v>
      </c>
      <c r="N1082" s="5" t="s">
        <v>9130</v>
      </c>
      <c r="O1082" s="5" t="s">
        <v>9131</v>
      </c>
    </row>
    <row r="1083" spans="1:15">
      <c r="A1083" s="5" t="s">
        <v>9136</v>
      </c>
      <c r="B1083" s="5" t="s">
        <v>9137</v>
      </c>
      <c r="C1083" s="5" t="s">
        <v>13232</v>
      </c>
      <c r="D1083">
        <v>2699</v>
      </c>
      <c r="E1083">
        <v>5000</v>
      </c>
      <c r="F1083" t="str">
        <f t="shared" si="48"/>
        <v>&gt; ₹500</v>
      </c>
      <c r="G1083" s="4">
        <f t="shared" si="49"/>
        <v>130820000</v>
      </c>
      <c r="H1083" t="str">
        <f>IF(Table2_3[[#This Row],[Discount Percentage]]&gt;=0.5, "Yes", "No")</f>
        <v>No</v>
      </c>
      <c r="I1083">
        <v>0.46</v>
      </c>
      <c r="J1083">
        <v>4</v>
      </c>
      <c r="K1083">
        <v>26164</v>
      </c>
      <c r="L1083">
        <f t="shared" si="50"/>
        <v>104656</v>
      </c>
      <c r="M1083" s="5" t="s">
        <v>9139</v>
      </c>
      <c r="N1083" s="5" t="s">
        <v>9140</v>
      </c>
      <c r="O1083" s="5" t="s">
        <v>9141</v>
      </c>
    </row>
    <row r="1084" spans="1:15">
      <c r="A1084" s="5" t="s">
        <v>9146</v>
      </c>
      <c r="B1084" s="5" t="s">
        <v>9147</v>
      </c>
      <c r="C1084" s="5" t="s">
        <v>13222</v>
      </c>
      <c r="D1084">
        <v>599</v>
      </c>
      <c r="E1084">
        <v>990</v>
      </c>
      <c r="F1084" t="str">
        <f t="shared" si="48"/>
        <v>&gt; ₹500</v>
      </c>
      <c r="G1084" s="4">
        <f t="shared" si="49"/>
        <v>16004340</v>
      </c>
      <c r="H1084" t="str">
        <f>IF(Table2_3[[#This Row],[Discount Percentage]]&gt;=0.5, "Yes", "No")</f>
        <v>No</v>
      </c>
      <c r="I1084">
        <v>0.39</v>
      </c>
      <c r="J1084">
        <v>3.9</v>
      </c>
      <c r="K1084">
        <v>16166</v>
      </c>
      <c r="L1084">
        <f t="shared" si="50"/>
        <v>63047.4</v>
      </c>
      <c r="M1084" s="5" t="s">
        <v>9149</v>
      </c>
      <c r="N1084" s="5" t="s">
        <v>9150</v>
      </c>
      <c r="O1084" s="5" t="s">
        <v>9151</v>
      </c>
    </row>
    <row r="1085" spans="1:15">
      <c r="A1085" s="5" t="s">
        <v>9156</v>
      </c>
      <c r="B1085" s="5" t="s">
        <v>9157</v>
      </c>
      <c r="C1085" s="5" t="s">
        <v>13226</v>
      </c>
      <c r="D1085">
        <v>749</v>
      </c>
      <c r="E1085">
        <v>1111</v>
      </c>
      <c r="F1085" t="str">
        <f t="shared" si="48"/>
        <v>&gt; ₹500</v>
      </c>
      <c r="G1085" s="4">
        <f t="shared" si="49"/>
        <v>39654923</v>
      </c>
      <c r="H1085" t="str">
        <f>IF(Table2_3[[#This Row],[Discount Percentage]]&gt;=0.5, "Yes", "No")</f>
        <v>No</v>
      </c>
      <c r="I1085">
        <v>0.33</v>
      </c>
      <c r="J1085">
        <v>4.2</v>
      </c>
      <c r="K1085">
        <v>35693</v>
      </c>
      <c r="L1085">
        <f t="shared" si="50"/>
        <v>149910.6</v>
      </c>
      <c r="M1085" s="5" t="s">
        <v>9159</v>
      </c>
      <c r="N1085" s="5" t="s">
        <v>9160</v>
      </c>
      <c r="O1085" s="5" t="s">
        <v>9161</v>
      </c>
    </row>
    <row r="1086" spans="1:15">
      <c r="A1086" s="5" t="s">
        <v>9166</v>
      </c>
      <c r="B1086" s="5" t="s">
        <v>9167</v>
      </c>
      <c r="C1086" s="5" t="s">
        <v>13227</v>
      </c>
      <c r="D1086">
        <v>6199</v>
      </c>
      <c r="E1086">
        <v>10400</v>
      </c>
      <c r="F1086" t="str">
        <f t="shared" si="48"/>
        <v>&gt; ₹500</v>
      </c>
      <c r="G1086" s="4">
        <f t="shared" si="49"/>
        <v>149666400</v>
      </c>
      <c r="H1086" t="str">
        <f>IF(Table2_3[[#This Row],[Discount Percentage]]&gt;=0.5, "Yes", "No")</f>
        <v>No</v>
      </c>
      <c r="I1086">
        <v>0.4</v>
      </c>
      <c r="J1086">
        <v>4.0999999999999996</v>
      </c>
      <c r="K1086">
        <v>14391</v>
      </c>
      <c r="L1086">
        <f t="shared" si="50"/>
        <v>59003.099999999991</v>
      </c>
      <c r="M1086" s="5" t="s">
        <v>9169</v>
      </c>
      <c r="N1086" s="5" t="s">
        <v>9170</v>
      </c>
      <c r="O1086" s="5" t="s">
        <v>9171</v>
      </c>
    </row>
    <row r="1087" spans="1:15">
      <c r="A1087" s="5" t="s">
        <v>9176</v>
      </c>
      <c r="B1087" s="5" t="s">
        <v>9177</v>
      </c>
      <c r="C1087" s="5" t="s">
        <v>13236</v>
      </c>
      <c r="D1087">
        <v>1819</v>
      </c>
      <c r="E1087">
        <v>2490</v>
      </c>
      <c r="F1087" t="str">
        <f t="shared" si="48"/>
        <v>&gt; ₹500</v>
      </c>
      <c r="G1087" s="4">
        <f t="shared" si="49"/>
        <v>19785540</v>
      </c>
      <c r="H1087" t="str">
        <f>IF(Table2_3[[#This Row],[Discount Percentage]]&gt;=0.5, "Yes", "No")</f>
        <v>No</v>
      </c>
      <c r="I1087">
        <v>0.27</v>
      </c>
      <c r="J1087">
        <v>4.4000000000000004</v>
      </c>
      <c r="K1087">
        <v>7946</v>
      </c>
      <c r="L1087">
        <f t="shared" si="50"/>
        <v>34962.400000000001</v>
      </c>
      <c r="M1087" s="5" t="s">
        <v>9180</v>
      </c>
      <c r="N1087" s="5" t="s">
        <v>9181</v>
      </c>
      <c r="O1087" s="5" t="s">
        <v>9182</v>
      </c>
    </row>
    <row r="1088" spans="1:15">
      <c r="A1088" s="5" t="s">
        <v>9187</v>
      </c>
      <c r="B1088" s="5" t="s">
        <v>9188</v>
      </c>
      <c r="C1088" s="5" t="s">
        <v>13226</v>
      </c>
      <c r="D1088">
        <v>1199</v>
      </c>
      <c r="E1088">
        <v>1900</v>
      </c>
      <c r="F1088" t="str">
        <f t="shared" si="48"/>
        <v>&gt; ₹500</v>
      </c>
      <c r="G1088" s="4">
        <f t="shared" si="49"/>
        <v>3353500</v>
      </c>
      <c r="H1088" t="str">
        <f>IF(Table2_3[[#This Row],[Discount Percentage]]&gt;=0.5, "Yes", "No")</f>
        <v>No</v>
      </c>
      <c r="I1088">
        <v>0.37</v>
      </c>
      <c r="J1088">
        <v>4</v>
      </c>
      <c r="K1088">
        <v>1765</v>
      </c>
      <c r="L1088">
        <f t="shared" si="50"/>
        <v>7060</v>
      </c>
      <c r="M1088" s="5" t="s">
        <v>9190</v>
      </c>
      <c r="N1088" s="5" t="s">
        <v>9191</v>
      </c>
      <c r="O1088" s="5" t="s">
        <v>9192</v>
      </c>
    </row>
    <row r="1089" spans="1:15">
      <c r="A1089" s="5" t="s">
        <v>9197</v>
      </c>
      <c r="B1089" s="5" t="s">
        <v>9198</v>
      </c>
      <c r="C1089" s="5" t="s">
        <v>13223</v>
      </c>
      <c r="D1089">
        <v>3249</v>
      </c>
      <c r="E1089">
        <v>6295</v>
      </c>
      <c r="F1089" t="str">
        <f t="shared" si="48"/>
        <v>&gt; ₹500</v>
      </c>
      <c r="G1089" s="4">
        <f t="shared" si="49"/>
        <v>88520290</v>
      </c>
      <c r="H1089" t="str">
        <f>IF(Table2_3[[#This Row],[Discount Percentage]]&gt;=0.5, "Yes", "No")</f>
        <v>No</v>
      </c>
      <c r="I1089">
        <v>0.48</v>
      </c>
      <c r="J1089">
        <v>3.8</v>
      </c>
      <c r="K1089">
        <v>14062</v>
      </c>
      <c r="L1089">
        <f t="shared" si="50"/>
        <v>53435.6</v>
      </c>
      <c r="M1089" s="5" t="s">
        <v>9200</v>
      </c>
      <c r="N1089" s="5" t="s">
        <v>9201</v>
      </c>
      <c r="O1089" s="5" t="s">
        <v>9202</v>
      </c>
    </row>
    <row r="1090" spans="1:15">
      <c r="A1090" s="5" t="s">
        <v>9207</v>
      </c>
      <c r="B1090" s="5" t="s">
        <v>9208</v>
      </c>
      <c r="C1090" s="5" t="s">
        <v>13234</v>
      </c>
      <c r="D1090">
        <v>349</v>
      </c>
      <c r="E1090">
        <v>999</v>
      </c>
      <c r="F1090" t="str">
        <f t="shared" ref="F1090:F1153" si="51">IF(E1090&lt;200, "&lt; ₹200", IF(E1090&lt;=500, "₹200–₹500", "&gt; ₹500"))</f>
        <v>&gt; ₹500</v>
      </c>
      <c r="G1090" s="4">
        <f t="shared" ref="G1090:G1153" si="52">E1090 * K1090</f>
        <v>15630354</v>
      </c>
      <c r="H1090" t="str">
        <f>IF(Table2_3[[#This Row],[Discount Percentage]]&gt;=0.5, "Yes", "No")</f>
        <v>Yes</v>
      </c>
      <c r="I1090">
        <v>0.65</v>
      </c>
      <c r="J1090">
        <v>4</v>
      </c>
      <c r="K1090">
        <v>15646</v>
      </c>
      <c r="L1090">
        <f t="shared" ref="L1090:L1153" si="53">J1090 * K1090</f>
        <v>62584</v>
      </c>
      <c r="M1090" s="5" t="s">
        <v>9210</v>
      </c>
      <c r="N1090" s="5" t="s">
        <v>9211</v>
      </c>
      <c r="O1090" s="5" t="s">
        <v>9212</v>
      </c>
    </row>
    <row r="1091" spans="1:15">
      <c r="A1091" s="5" t="s">
        <v>9217</v>
      </c>
      <c r="B1091" s="5" t="s">
        <v>9218</v>
      </c>
      <c r="C1091" s="5" t="s">
        <v>13216</v>
      </c>
      <c r="D1091">
        <v>1049</v>
      </c>
      <c r="E1091">
        <v>1699</v>
      </c>
      <c r="F1091" t="str">
        <f t="shared" si="51"/>
        <v>&gt; ₹500</v>
      </c>
      <c r="G1091" s="4">
        <f t="shared" si="52"/>
        <v>188589</v>
      </c>
      <c r="H1091" t="str">
        <f>IF(Table2_3[[#This Row],[Discount Percentage]]&gt;=0.5, "Yes", "No")</f>
        <v>No</v>
      </c>
      <c r="I1091">
        <v>0.38</v>
      </c>
      <c r="J1091">
        <v>3.1</v>
      </c>
      <c r="K1091">
        <v>111</v>
      </c>
      <c r="L1091">
        <f t="shared" si="53"/>
        <v>344.1</v>
      </c>
      <c r="M1091" s="5" t="s">
        <v>9220</v>
      </c>
      <c r="N1091" s="5" t="s">
        <v>9221</v>
      </c>
      <c r="O1091" s="5" t="s">
        <v>9222</v>
      </c>
    </row>
    <row r="1092" spans="1:15">
      <c r="A1092" s="5" t="s">
        <v>9227</v>
      </c>
      <c r="B1092" s="5" t="s">
        <v>9228</v>
      </c>
      <c r="C1092" s="5" t="s">
        <v>13237</v>
      </c>
      <c r="D1092">
        <v>799</v>
      </c>
      <c r="E1092">
        <v>1500</v>
      </c>
      <c r="F1092" t="str">
        <f t="shared" si="51"/>
        <v>&gt; ₹500</v>
      </c>
      <c r="G1092" s="4">
        <f t="shared" si="52"/>
        <v>14542500</v>
      </c>
      <c r="H1092" t="str">
        <f>IF(Table2_3[[#This Row],[Discount Percentage]]&gt;=0.5, "Yes", "No")</f>
        <v>No</v>
      </c>
      <c r="I1092">
        <v>0.47</v>
      </c>
      <c r="J1092">
        <v>4.3</v>
      </c>
      <c r="K1092">
        <v>9695</v>
      </c>
      <c r="L1092">
        <f t="shared" si="53"/>
        <v>41688.5</v>
      </c>
      <c r="M1092" s="5" t="s">
        <v>9231</v>
      </c>
      <c r="N1092" s="5" t="s">
        <v>9232</v>
      </c>
      <c r="O1092" s="5" t="s">
        <v>9233</v>
      </c>
    </row>
    <row r="1093" spans="1:15">
      <c r="A1093" s="5" t="s">
        <v>9238</v>
      </c>
      <c r="B1093" s="5" t="s">
        <v>9239</v>
      </c>
      <c r="C1093" s="5" t="s">
        <v>13227</v>
      </c>
      <c r="D1093">
        <v>4999</v>
      </c>
      <c r="E1093">
        <v>9650</v>
      </c>
      <c r="F1093" t="str">
        <f t="shared" si="51"/>
        <v>&gt; ₹500</v>
      </c>
      <c r="G1093" s="4">
        <f t="shared" si="52"/>
        <v>17099800</v>
      </c>
      <c r="H1093" t="str">
        <f>IF(Table2_3[[#This Row],[Discount Percentage]]&gt;=0.5, "Yes", "No")</f>
        <v>No</v>
      </c>
      <c r="I1093">
        <v>0.48</v>
      </c>
      <c r="J1093">
        <v>4.2</v>
      </c>
      <c r="K1093">
        <v>1772</v>
      </c>
      <c r="L1093">
        <f t="shared" si="53"/>
        <v>7442.4000000000005</v>
      </c>
      <c r="M1093" s="5" t="s">
        <v>9241</v>
      </c>
      <c r="N1093" s="5" t="s">
        <v>9242</v>
      </c>
      <c r="O1093" s="5" t="s">
        <v>9243</v>
      </c>
    </row>
    <row r="1094" spans="1:15">
      <c r="A1094" s="5" t="s">
        <v>9248</v>
      </c>
      <c r="B1094" s="5" t="s">
        <v>9249</v>
      </c>
      <c r="C1094" s="5" t="s">
        <v>13223</v>
      </c>
      <c r="D1094">
        <v>6999</v>
      </c>
      <c r="E1094">
        <v>10590</v>
      </c>
      <c r="F1094" t="str">
        <f t="shared" si="51"/>
        <v>&gt; ₹500</v>
      </c>
      <c r="G1094" s="4">
        <f t="shared" si="52"/>
        <v>121774410</v>
      </c>
      <c r="H1094" t="str">
        <f>IF(Table2_3[[#This Row],[Discount Percentage]]&gt;=0.5, "Yes", "No")</f>
        <v>No</v>
      </c>
      <c r="I1094">
        <v>0.34</v>
      </c>
      <c r="J1094">
        <v>4.4000000000000004</v>
      </c>
      <c r="K1094">
        <v>11499</v>
      </c>
      <c r="L1094">
        <f t="shared" si="53"/>
        <v>50595.600000000006</v>
      </c>
      <c r="M1094" s="5" t="s">
        <v>9251</v>
      </c>
      <c r="N1094" s="5" t="s">
        <v>9252</v>
      </c>
      <c r="O1094" s="5" t="s">
        <v>9253</v>
      </c>
    </row>
    <row r="1095" spans="1:15">
      <c r="A1095" s="5" t="s">
        <v>9258</v>
      </c>
      <c r="B1095" s="5" t="s">
        <v>9259</v>
      </c>
      <c r="C1095" s="5" t="s">
        <v>13218</v>
      </c>
      <c r="D1095">
        <v>799</v>
      </c>
      <c r="E1095">
        <v>1999</v>
      </c>
      <c r="F1095" t="str">
        <f t="shared" si="51"/>
        <v>&gt; ₹500</v>
      </c>
      <c r="G1095" s="4">
        <f t="shared" si="52"/>
        <v>4321838</v>
      </c>
      <c r="H1095" t="str">
        <f>IF(Table2_3[[#This Row],[Discount Percentage]]&gt;=0.5, "Yes", "No")</f>
        <v>Yes</v>
      </c>
      <c r="I1095">
        <v>0.6</v>
      </c>
      <c r="J1095">
        <v>4.0999999999999996</v>
      </c>
      <c r="K1095">
        <v>2162</v>
      </c>
      <c r="L1095">
        <f t="shared" si="53"/>
        <v>8864.1999999999989</v>
      </c>
      <c r="M1095" s="5" t="s">
        <v>9261</v>
      </c>
      <c r="N1095" s="5" t="s">
        <v>9262</v>
      </c>
      <c r="O1095" s="5" t="s">
        <v>9263</v>
      </c>
    </row>
    <row r="1096" spans="1:15">
      <c r="A1096" s="5" t="s">
        <v>9268</v>
      </c>
      <c r="B1096" s="5" t="s">
        <v>9269</v>
      </c>
      <c r="C1096" s="5" t="s">
        <v>13238</v>
      </c>
      <c r="D1096">
        <v>89</v>
      </c>
      <c r="E1096">
        <v>89</v>
      </c>
      <c r="F1096" t="str">
        <f t="shared" si="51"/>
        <v>&lt; ₹200</v>
      </c>
      <c r="G1096" s="4">
        <f t="shared" si="52"/>
        <v>1746269</v>
      </c>
      <c r="H1096" t="str">
        <f>IF(Table2_3[[#This Row],[Discount Percentage]]&gt;=0.5, "Yes", "No")</f>
        <v>No</v>
      </c>
      <c r="I1096">
        <v>0</v>
      </c>
      <c r="J1096">
        <v>4.2</v>
      </c>
      <c r="K1096">
        <v>19621</v>
      </c>
      <c r="L1096">
        <f t="shared" si="53"/>
        <v>82408.2</v>
      </c>
      <c r="M1096" s="5" t="s">
        <v>9272</v>
      </c>
      <c r="N1096" s="5" t="s">
        <v>9273</v>
      </c>
      <c r="O1096" s="5" t="s">
        <v>9274</v>
      </c>
    </row>
    <row r="1097" spans="1:15">
      <c r="A1097" s="5" t="s">
        <v>9279</v>
      </c>
      <c r="B1097" s="5" t="s">
        <v>9280</v>
      </c>
      <c r="C1097" s="5" t="s">
        <v>13239</v>
      </c>
      <c r="D1097">
        <v>1400</v>
      </c>
      <c r="E1097">
        <v>2485</v>
      </c>
      <c r="F1097" t="str">
        <f t="shared" si="51"/>
        <v>&gt; ₹500</v>
      </c>
      <c r="G1097" s="4">
        <f t="shared" si="52"/>
        <v>49695030</v>
      </c>
      <c r="H1097" t="str">
        <f>IF(Table2_3[[#This Row],[Discount Percentage]]&gt;=0.5, "Yes", "No")</f>
        <v>No</v>
      </c>
      <c r="I1097">
        <v>0.44</v>
      </c>
      <c r="J1097">
        <v>4.0999999999999996</v>
      </c>
      <c r="K1097">
        <v>19998</v>
      </c>
      <c r="L1097">
        <f t="shared" si="53"/>
        <v>81991.799999999988</v>
      </c>
      <c r="M1097" s="5" t="s">
        <v>9283</v>
      </c>
      <c r="N1097" s="5" t="s">
        <v>9284</v>
      </c>
      <c r="O1097" s="5" t="s">
        <v>9285</v>
      </c>
    </row>
    <row r="1098" spans="1:15">
      <c r="A1098" s="5" t="s">
        <v>9290</v>
      </c>
      <c r="B1098" s="5" t="s">
        <v>9291</v>
      </c>
      <c r="C1098" s="5" t="s">
        <v>13230</v>
      </c>
      <c r="D1098">
        <v>355</v>
      </c>
      <c r="E1098">
        <v>899</v>
      </c>
      <c r="F1098" t="str">
        <f t="shared" si="51"/>
        <v>&gt; ₹500</v>
      </c>
      <c r="G1098" s="4">
        <f t="shared" si="52"/>
        <v>944849</v>
      </c>
      <c r="H1098" t="str">
        <f>IF(Table2_3[[#This Row],[Discount Percentage]]&gt;=0.5, "Yes", "No")</f>
        <v>Yes</v>
      </c>
      <c r="I1098">
        <v>0.61</v>
      </c>
      <c r="J1098">
        <v>4.0999999999999996</v>
      </c>
      <c r="K1098">
        <v>1051</v>
      </c>
      <c r="L1098">
        <f t="shared" si="53"/>
        <v>4309.0999999999995</v>
      </c>
      <c r="M1098" s="5" t="s">
        <v>9293</v>
      </c>
      <c r="N1098" s="5" t="s">
        <v>9294</v>
      </c>
      <c r="O1098" s="5" t="s">
        <v>9295</v>
      </c>
    </row>
    <row r="1099" spans="1:15">
      <c r="A1099" s="5" t="s">
        <v>9300</v>
      </c>
      <c r="B1099" s="5" t="s">
        <v>9301</v>
      </c>
      <c r="C1099" s="5" t="s">
        <v>13215</v>
      </c>
      <c r="D1099">
        <v>2169</v>
      </c>
      <c r="E1099">
        <v>3279</v>
      </c>
      <c r="F1099" t="str">
        <f t="shared" si="51"/>
        <v>&gt; ₹500</v>
      </c>
      <c r="G1099" s="4">
        <f t="shared" si="52"/>
        <v>5626764</v>
      </c>
      <c r="H1099" t="str">
        <f>IF(Table2_3[[#This Row],[Discount Percentage]]&gt;=0.5, "Yes", "No")</f>
        <v>No</v>
      </c>
      <c r="I1099">
        <v>0.34</v>
      </c>
      <c r="J1099">
        <v>4.0999999999999996</v>
      </c>
      <c r="K1099">
        <v>1716</v>
      </c>
      <c r="L1099">
        <f t="shared" si="53"/>
        <v>7035.5999999999995</v>
      </c>
      <c r="M1099" s="5" t="s">
        <v>9303</v>
      </c>
      <c r="N1099" s="5" t="s">
        <v>9304</v>
      </c>
      <c r="O1099" s="5" t="s">
        <v>9305</v>
      </c>
    </row>
    <row r="1100" spans="1:15">
      <c r="A1100" s="5" t="s">
        <v>9310</v>
      </c>
      <c r="B1100" s="5" t="s">
        <v>9311</v>
      </c>
      <c r="C1100" s="5" t="s">
        <v>13240</v>
      </c>
      <c r="D1100">
        <v>2799</v>
      </c>
      <c r="E1100">
        <v>3799</v>
      </c>
      <c r="F1100" t="str">
        <f t="shared" si="51"/>
        <v>&gt; ₹500</v>
      </c>
      <c r="G1100" s="4">
        <f t="shared" si="52"/>
        <v>125104869</v>
      </c>
      <c r="H1100" t="str">
        <f>IF(Table2_3[[#This Row],[Discount Percentage]]&gt;=0.5, "Yes", "No")</f>
        <v>No</v>
      </c>
      <c r="I1100">
        <v>0.26</v>
      </c>
      <c r="J1100">
        <v>3.9</v>
      </c>
      <c r="K1100">
        <v>32931</v>
      </c>
      <c r="L1100">
        <f t="shared" si="53"/>
        <v>128430.9</v>
      </c>
      <c r="M1100" s="5" t="s">
        <v>9314</v>
      </c>
      <c r="N1100" s="5" t="s">
        <v>9315</v>
      </c>
      <c r="O1100" s="5" t="s">
        <v>9316</v>
      </c>
    </row>
    <row r="1101" spans="1:15">
      <c r="A1101" s="5" t="s">
        <v>9321</v>
      </c>
      <c r="B1101" s="5" t="s">
        <v>9322</v>
      </c>
      <c r="C1101" s="5" t="s">
        <v>13214</v>
      </c>
      <c r="D1101">
        <v>899</v>
      </c>
      <c r="E1101">
        <v>1249</v>
      </c>
      <c r="F1101" t="str">
        <f t="shared" si="51"/>
        <v>&gt; ₹500</v>
      </c>
      <c r="G1101" s="4">
        <f t="shared" si="52"/>
        <v>21762576</v>
      </c>
      <c r="H1101" t="str">
        <f>IF(Table2_3[[#This Row],[Discount Percentage]]&gt;=0.5, "Yes", "No")</f>
        <v>No</v>
      </c>
      <c r="I1101">
        <v>0.28000000000000003</v>
      </c>
      <c r="J1101">
        <v>3.9</v>
      </c>
      <c r="K1101">
        <v>17424</v>
      </c>
      <c r="L1101">
        <f t="shared" si="53"/>
        <v>67953.599999999991</v>
      </c>
      <c r="M1101" s="5" t="s">
        <v>9324</v>
      </c>
      <c r="N1101" s="5" t="s">
        <v>9325</v>
      </c>
      <c r="O1101" s="5" t="s">
        <v>9326</v>
      </c>
    </row>
    <row r="1102" spans="1:15">
      <c r="A1102" s="5" t="s">
        <v>9331</v>
      </c>
      <c r="B1102" s="5" t="s">
        <v>9332</v>
      </c>
      <c r="C1102" s="5" t="s">
        <v>13225</v>
      </c>
      <c r="D1102">
        <v>2499</v>
      </c>
      <c r="E1102">
        <v>5000</v>
      </c>
      <c r="F1102" t="str">
        <f t="shared" si="51"/>
        <v>&gt; ₹500</v>
      </c>
      <c r="G1102" s="4">
        <f t="shared" si="52"/>
        <v>9445000</v>
      </c>
      <c r="H1102" t="str">
        <f>IF(Table2_3[[#This Row],[Discount Percentage]]&gt;=0.5, "Yes", "No")</f>
        <v>Yes</v>
      </c>
      <c r="I1102">
        <v>0.5</v>
      </c>
      <c r="J1102">
        <v>3.8</v>
      </c>
      <c r="K1102">
        <v>1889</v>
      </c>
      <c r="L1102">
        <f t="shared" si="53"/>
        <v>7178.2</v>
      </c>
      <c r="M1102" s="5" t="s">
        <v>9334</v>
      </c>
      <c r="N1102" s="5" t="s">
        <v>9335</v>
      </c>
      <c r="O1102" s="5" t="s">
        <v>9336</v>
      </c>
    </row>
    <row r="1103" spans="1:15">
      <c r="A1103" s="5" t="s">
        <v>9341</v>
      </c>
      <c r="B1103" s="5" t="s">
        <v>9342</v>
      </c>
      <c r="C1103" s="5" t="s">
        <v>13224</v>
      </c>
      <c r="D1103">
        <v>3599</v>
      </c>
      <c r="E1103">
        <v>7299</v>
      </c>
      <c r="F1103" t="str">
        <f t="shared" si="51"/>
        <v>&gt; ₹500</v>
      </c>
      <c r="G1103" s="4">
        <f t="shared" si="52"/>
        <v>75354876</v>
      </c>
      <c r="H1103" t="str">
        <f>IF(Table2_3[[#This Row],[Discount Percentage]]&gt;=0.5, "Yes", "No")</f>
        <v>Yes</v>
      </c>
      <c r="I1103">
        <v>0.51</v>
      </c>
      <c r="J1103">
        <v>4</v>
      </c>
      <c r="K1103">
        <v>10324</v>
      </c>
      <c r="L1103">
        <f t="shared" si="53"/>
        <v>41296</v>
      </c>
      <c r="M1103" s="5" t="s">
        <v>9344</v>
      </c>
      <c r="N1103" s="5" t="s">
        <v>9345</v>
      </c>
      <c r="O1103" s="5" t="s">
        <v>9346</v>
      </c>
    </row>
    <row r="1104" spans="1:15">
      <c r="A1104" s="5" t="s">
        <v>9351</v>
      </c>
      <c r="B1104" s="5" t="s">
        <v>9352</v>
      </c>
      <c r="C1104" s="5" t="s">
        <v>13222</v>
      </c>
      <c r="D1104">
        <v>499</v>
      </c>
      <c r="E1104">
        <v>625</v>
      </c>
      <c r="F1104" t="str">
        <f t="shared" si="51"/>
        <v>&gt; ₹500</v>
      </c>
      <c r="G1104" s="4">
        <f t="shared" si="52"/>
        <v>3346875</v>
      </c>
      <c r="H1104" t="str">
        <f>IF(Table2_3[[#This Row],[Discount Percentage]]&gt;=0.5, "Yes", "No")</f>
        <v>No</v>
      </c>
      <c r="I1104">
        <v>0.2</v>
      </c>
      <c r="J1104">
        <v>4.2</v>
      </c>
      <c r="K1104">
        <v>5355</v>
      </c>
      <c r="L1104">
        <f t="shared" si="53"/>
        <v>22491</v>
      </c>
      <c r="M1104" s="5" t="s">
        <v>9354</v>
      </c>
      <c r="N1104" s="5" t="s">
        <v>9355</v>
      </c>
      <c r="O1104" s="5" t="s">
        <v>9356</v>
      </c>
    </row>
    <row r="1105" spans="1:15">
      <c r="A1105" s="5" t="s">
        <v>9361</v>
      </c>
      <c r="B1105" s="5" t="s">
        <v>9362</v>
      </c>
      <c r="C1105" s="5" t="s">
        <v>13228</v>
      </c>
      <c r="D1105">
        <v>653</v>
      </c>
      <c r="E1105">
        <v>1020</v>
      </c>
      <c r="F1105" t="str">
        <f t="shared" si="51"/>
        <v>&gt; ₹500</v>
      </c>
      <c r="G1105" s="4">
        <f t="shared" si="52"/>
        <v>3433320</v>
      </c>
      <c r="H1105" t="str">
        <f>IF(Table2_3[[#This Row],[Discount Percentage]]&gt;=0.5, "Yes", "No")</f>
        <v>No</v>
      </c>
      <c r="I1105">
        <v>0.36</v>
      </c>
      <c r="J1105">
        <v>4.0999999999999996</v>
      </c>
      <c r="K1105">
        <v>3366</v>
      </c>
      <c r="L1105">
        <f t="shared" si="53"/>
        <v>13800.599999999999</v>
      </c>
      <c r="M1105" s="5" t="s">
        <v>9364</v>
      </c>
      <c r="N1105" s="5" t="s">
        <v>9365</v>
      </c>
      <c r="O1105" s="5" t="s">
        <v>9366</v>
      </c>
    </row>
    <row r="1106" spans="1:15">
      <c r="A1106" s="5" t="s">
        <v>9370</v>
      </c>
      <c r="B1106" s="5" t="s">
        <v>9371</v>
      </c>
      <c r="C1106" s="5" t="s">
        <v>13241</v>
      </c>
      <c r="D1106">
        <v>4789</v>
      </c>
      <c r="E1106">
        <v>8990</v>
      </c>
      <c r="F1106" t="str">
        <f t="shared" si="51"/>
        <v>&gt; ₹500</v>
      </c>
      <c r="G1106" s="4">
        <f t="shared" si="52"/>
        <v>9142830</v>
      </c>
      <c r="H1106" t="str">
        <f>IF(Table2_3[[#This Row],[Discount Percentage]]&gt;=0.5, "Yes", "No")</f>
        <v>No</v>
      </c>
      <c r="I1106">
        <v>0.47</v>
      </c>
      <c r="J1106">
        <v>4.3</v>
      </c>
      <c r="K1106">
        <v>1017</v>
      </c>
      <c r="L1106">
        <f t="shared" si="53"/>
        <v>4373.0999999999995</v>
      </c>
      <c r="M1106" s="5" t="s">
        <v>9374</v>
      </c>
      <c r="N1106" s="5" t="s">
        <v>9375</v>
      </c>
      <c r="O1106" s="5" t="s">
        <v>9376</v>
      </c>
    </row>
    <row r="1107" spans="1:15">
      <c r="A1107" s="5" t="s">
        <v>9381</v>
      </c>
      <c r="B1107" s="5" t="s">
        <v>9382</v>
      </c>
      <c r="C1107" s="5" t="s">
        <v>13242</v>
      </c>
      <c r="D1107">
        <v>1409</v>
      </c>
      <c r="E1107">
        <v>1639</v>
      </c>
      <c r="F1107" t="str">
        <f t="shared" si="51"/>
        <v>&gt; ₹500</v>
      </c>
      <c r="G1107" s="4">
        <f t="shared" si="52"/>
        <v>1289893</v>
      </c>
      <c r="H1107" t="str">
        <f>IF(Table2_3[[#This Row],[Discount Percentage]]&gt;=0.5, "Yes", "No")</f>
        <v>No</v>
      </c>
      <c r="I1107">
        <v>0.14000000000000001</v>
      </c>
      <c r="J1107">
        <v>3.7</v>
      </c>
      <c r="K1107">
        <v>787</v>
      </c>
      <c r="L1107">
        <f t="shared" si="53"/>
        <v>2911.9</v>
      </c>
      <c r="M1107" s="5" t="s">
        <v>9385</v>
      </c>
      <c r="N1107" s="5" t="s">
        <v>9386</v>
      </c>
      <c r="O1107" s="5" t="s">
        <v>9387</v>
      </c>
    </row>
    <row r="1108" spans="1:15">
      <c r="A1108" s="5" t="s">
        <v>9392</v>
      </c>
      <c r="B1108" s="5" t="s">
        <v>9393</v>
      </c>
      <c r="C1108" s="5" t="s">
        <v>13221</v>
      </c>
      <c r="D1108">
        <v>753</v>
      </c>
      <c r="E1108">
        <v>899</v>
      </c>
      <c r="F1108" t="str">
        <f t="shared" si="51"/>
        <v>&gt; ₹500</v>
      </c>
      <c r="G1108" s="4">
        <f t="shared" si="52"/>
        <v>16597338</v>
      </c>
      <c r="H1108" t="str">
        <f>IF(Table2_3[[#This Row],[Discount Percentage]]&gt;=0.5, "Yes", "No")</f>
        <v>No</v>
      </c>
      <c r="I1108">
        <v>0.16</v>
      </c>
      <c r="J1108">
        <v>4.2</v>
      </c>
      <c r="K1108">
        <v>18462</v>
      </c>
      <c r="L1108">
        <f t="shared" si="53"/>
        <v>77540.400000000009</v>
      </c>
      <c r="M1108" s="5" t="s">
        <v>9395</v>
      </c>
      <c r="N1108" s="5" t="s">
        <v>9396</v>
      </c>
      <c r="O1108" s="5" t="s">
        <v>9397</v>
      </c>
    </row>
    <row r="1109" spans="1:15">
      <c r="A1109" s="5" t="s">
        <v>9402</v>
      </c>
      <c r="B1109" s="5" t="s">
        <v>9403</v>
      </c>
      <c r="C1109" s="5" t="s">
        <v>13234</v>
      </c>
      <c r="D1109">
        <v>353</v>
      </c>
      <c r="E1109">
        <v>1199</v>
      </c>
      <c r="F1109" t="str">
        <f t="shared" si="51"/>
        <v>&gt; ₹500</v>
      </c>
      <c r="G1109" s="4">
        <f t="shared" si="52"/>
        <v>754171</v>
      </c>
      <c r="H1109" t="str">
        <f>IF(Table2_3[[#This Row],[Discount Percentage]]&gt;=0.5, "Yes", "No")</f>
        <v>Yes</v>
      </c>
      <c r="I1109">
        <v>0.71</v>
      </c>
      <c r="J1109">
        <v>4.3</v>
      </c>
      <c r="K1109">
        <v>629</v>
      </c>
      <c r="L1109">
        <f t="shared" si="53"/>
        <v>2704.7</v>
      </c>
      <c r="M1109" s="5" t="s">
        <v>9405</v>
      </c>
      <c r="N1109" s="5" t="s">
        <v>9406</v>
      </c>
      <c r="O1109" s="5" t="s">
        <v>9407</v>
      </c>
    </row>
    <row r="1110" spans="1:15">
      <c r="A1110" s="5" t="s">
        <v>9412</v>
      </c>
      <c r="B1110" s="5" t="s">
        <v>9413</v>
      </c>
      <c r="C1110" s="5" t="s">
        <v>13218</v>
      </c>
      <c r="D1110">
        <v>1099</v>
      </c>
      <c r="E1110">
        <v>1899</v>
      </c>
      <c r="F1110" t="str">
        <f t="shared" si="51"/>
        <v>&gt; ₹500</v>
      </c>
      <c r="G1110" s="4">
        <f t="shared" si="52"/>
        <v>29009124</v>
      </c>
      <c r="H1110" t="str">
        <f>IF(Table2_3[[#This Row],[Discount Percentage]]&gt;=0.5, "Yes", "No")</f>
        <v>No</v>
      </c>
      <c r="I1110">
        <v>0.42</v>
      </c>
      <c r="J1110">
        <v>4.3</v>
      </c>
      <c r="K1110">
        <v>15276</v>
      </c>
      <c r="L1110">
        <f t="shared" si="53"/>
        <v>65686.8</v>
      </c>
      <c r="M1110" s="5" t="s">
        <v>9415</v>
      </c>
      <c r="N1110" s="5" t="s">
        <v>9416</v>
      </c>
      <c r="O1110" s="5" t="s">
        <v>9417</v>
      </c>
    </row>
    <row r="1111" spans="1:15">
      <c r="A1111" s="5" t="s">
        <v>9422</v>
      </c>
      <c r="B1111" s="5" t="s">
        <v>9423</v>
      </c>
      <c r="C1111" s="5" t="s">
        <v>13229</v>
      </c>
      <c r="D1111">
        <v>8799</v>
      </c>
      <c r="E1111">
        <v>11595</v>
      </c>
      <c r="F1111" t="str">
        <f t="shared" si="51"/>
        <v>&gt; ₹500</v>
      </c>
      <c r="G1111" s="4">
        <f t="shared" si="52"/>
        <v>34564695</v>
      </c>
      <c r="H1111" t="str">
        <f>IF(Table2_3[[#This Row],[Discount Percentage]]&gt;=0.5, "Yes", "No")</f>
        <v>No</v>
      </c>
      <c r="I1111">
        <v>0.24</v>
      </c>
      <c r="J1111">
        <v>4.4000000000000004</v>
      </c>
      <c r="K1111">
        <v>2981</v>
      </c>
      <c r="L1111">
        <f t="shared" si="53"/>
        <v>13116.400000000001</v>
      </c>
      <c r="M1111" s="5" t="s">
        <v>9425</v>
      </c>
      <c r="N1111" s="5" t="s">
        <v>9426</v>
      </c>
      <c r="O1111" s="5" t="s">
        <v>9427</v>
      </c>
    </row>
    <row r="1112" spans="1:15">
      <c r="A1112" s="5" t="s">
        <v>9432</v>
      </c>
      <c r="B1112" s="5" t="s">
        <v>9433</v>
      </c>
      <c r="C1112" s="5" t="s">
        <v>13214</v>
      </c>
      <c r="D1112">
        <v>1345</v>
      </c>
      <c r="E1112">
        <v>1750</v>
      </c>
      <c r="F1112" t="str">
        <f t="shared" si="51"/>
        <v>&gt; ₹500</v>
      </c>
      <c r="G1112" s="4">
        <f t="shared" si="52"/>
        <v>4315500</v>
      </c>
      <c r="H1112" t="str">
        <f>IF(Table2_3[[#This Row],[Discount Percentage]]&gt;=0.5, "Yes", "No")</f>
        <v>No</v>
      </c>
      <c r="I1112">
        <v>0.23</v>
      </c>
      <c r="J1112">
        <v>3.8</v>
      </c>
      <c r="K1112">
        <v>2466</v>
      </c>
      <c r="L1112">
        <f t="shared" si="53"/>
        <v>9370.7999999999993</v>
      </c>
      <c r="M1112" s="5" t="s">
        <v>9435</v>
      </c>
      <c r="N1112" s="5" t="s">
        <v>9436</v>
      </c>
      <c r="O1112" s="5" t="s">
        <v>9437</v>
      </c>
    </row>
    <row r="1113" spans="1:15">
      <c r="A1113" s="5" t="s">
        <v>9442</v>
      </c>
      <c r="B1113" s="5" t="s">
        <v>9443</v>
      </c>
      <c r="C1113" s="5" t="s">
        <v>13243</v>
      </c>
      <c r="D1113">
        <v>2095</v>
      </c>
      <c r="E1113">
        <v>2095</v>
      </c>
      <c r="F1113" t="str">
        <f t="shared" si="51"/>
        <v>&gt; ₹500</v>
      </c>
      <c r="G1113" s="4">
        <f t="shared" si="52"/>
        <v>16653155</v>
      </c>
      <c r="H1113" t="str">
        <f>IF(Table2_3[[#This Row],[Discount Percentage]]&gt;=0.5, "Yes", "No")</f>
        <v>No</v>
      </c>
      <c r="I1113">
        <v>0</v>
      </c>
      <c r="J1113">
        <v>4.5</v>
      </c>
      <c r="K1113">
        <v>7949</v>
      </c>
      <c r="L1113">
        <f t="shared" si="53"/>
        <v>35770.5</v>
      </c>
      <c r="M1113" s="5" t="s">
        <v>9446</v>
      </c>
      <c r="N1113" s="5" t="s">
        <v>9447</v>
      </c>
      <c r="O1113" s="5" t="s">
        <v>9448</v>
      </c>
    </row>
    <row r="1114" spans="1:15">
      <c r="A1114" s="5" t="s">
        <v>9453</v>
      </c>
      <c r="B1114" s="5" t="s">
        <v>9454</v>
      </c>
      <c r="C1114" s="5" t="s">
        <v>13215</v>
      </c>
      <c r="D1114">
        <v>1498</v>
      </c>
      <c r="E1114">
        <v>2300</v>
      </c>
      <c r="F1114" t="str">
        <f t="shared" si="51"/>
        <v>&gt; ₹500</v>
      </c>
      <c r="G1114" s="4">
        <f t="shared" si="52"/>
        <v>218500</v>
      </c>
      <c r="H1114" t="str">
        <f>IF(Table2_3[[#This Row],[Discount Percentage]]&gt;=0.5, "Yes", "No")</f>
        <v>No</v>
      </c>
      <c r="I1114">
        <v>0.35</v>
      </c>
      <c r="J1114">
        <v>3.8</v>
      </c>
      <c r="K1114">
        <v>95</v>
      </c>
      <c r="L1114">
        <f t="shared" si="53"/>
        <v>361</v>
      </c>
      <c r="M1114" s="5" t="s">
        <v>9456</v>
      </c>
      <c r="N1114" s="5" t="s">
        <v>9457</v>
      </c>
      <c r="O1114" s="5" t="s">
        <v>9458</v>
      </c>
    </row>
    <row r="1115" spans="1:15">
      <c r="A1115" s="5" t="s">
        <v>9463</v>
      </c>
      <c r="B1115" s="5" t="s">
        <v>9464</v>
      </c>
      <c r="C1115" s="5" t="s">
        <v>13244</v>
      </c>
      <c r="D1115">
        <v>2199</v>
      </c>
      <c r="E1115">
        <v>2990</v>
      </c>
      <c r="F1115" t="str">
        <f t="shared" si="51"/>
        <v>&gt; ₹500</v>
      </c>
      <c r="G1115" s="4">
        <f t="shared" si="52"/>
        <v>4658420</v>
      </c>
      <c r="H1115" t="str">
        <f>IF(Table2_3[[#This Row],[Discount Percentage]]&gt;=0.5, "Yes", "No")</f>
        <v>No</v>
      </c>
      <c r="I1115">
        <v>0.26</v>
      </c>
      <c r="J1115">
        <v>3.8</v>
      </c>
      <c r="K1115">
        <v>1558</v>
      </c>
      <c r="L1115">
        <f t="shared" si="53"/>
        <v>5920.4</v>
      </c>
      <c r="M1115" s="5" t="s">
        <v>9467</v>
      </c>
      <c r="N1115" s="5" t="s">
        <v>9468</v>
      </c>
      <c r="O1115" s="5" t="s">
        <v>9469</v>
      </c>
    </row>
    <row r="1116" spans="1:15">
      <c r="A1116" s="5" t="s">
        <v>9474</v>
      </c>
      <c r="B1116" s="5" t="s">
        <v>9475</v>
      </c>
      <c r="C1116" s="5" t="s">
        <v>13223</v>
      </c>
      <c r="D1116">
        <v>3699</v>
      </c>
      <c r="E1116">
        <v>4295</v>
      </c>
      <c r="F1116" t="str">
        <f t="shared" si="51"/>
        <v>&gt; ₹500</v>
      </c>
      <c r="G1116" s="4">
        <f t="shared" si="52"/>
        <v>114002185</v>
      </c>
      <c r="H1116" t="str">
        <f>IF(Table2_3[[#This Row],[Discount Percentage]]&gt;=0.5, "Yes", "No")</f>
        <v>No</v>
      </c>
      <c r="I1116">
        <v>0.14000000000000001</v>
      </c>
      <c r="J1116">
        <v>4.0999999999999996</v>
      </c>
      <c r="K1116">
        <v>26543</v>
      </c>
      <c r="L1116">
        <f t="shared" si="53"/>
        <v>108826.29999999999</v>
      </c>
      <c r="M1116" s="5" t="s">
        <v>9477</v>
      </c>
      <c r="N1116" s="5" t="s">
        <v>9478</v>
      </c>
      <c r="O1116" s="5" t="s">
        <v>9479</v>
      </c>
    </row>
    <row r="1117" spans="1:15">
      <c r="A1117" s="5" t="s">
        <v>9484</v>
      </c>
      <c r="B1117" s="5" t="s">
        <v>9485</v>
      </c>
      <c r="C1117" s="5" t="s">
        <v>13230</v>
      </c>
      <c r="D1117">
        <v>177</v>
      </c>
      <c r="E1117">
        <v>199</v>
      </c>
      <c r="F1117" t="str">
        <f t="shared" si="51"/>
        <v>&lt; ₹200</v>
      </c>
      <c r="G1117" s="4">
        <f t="shared" si="52"/>
        <v>733912</v>
      </c>
      <c r="H1117" t="str">
        <f>IF(Table2_3[[#This Row],[Discount Percentage]]&gt;=0.5, "Yes", "No")</f>
        <v>No</v>
      </c>
      <c r="I1117">
        <v>0.11</v>
      </c>
      <c r="J1117">
        <v>4.0999999999999996</v>
      </c>
      <c r="K1117">
        <v>3688</v>
      </c>
      <c r="L1117">
        <f t="shared" si="53"/>
        <v>15120.8</v>
      </c>
      <c r="M1117" s="5" t="s">
        <v>9487</v>
      </c>
      <c r="N1117" s="5" t="s">
        <v>9488</v>
      </c>
      <c r="O1117" s="5" t="s">
        <v>9489</v>
      </c>
    </row>
    <row r="1118" spans="1:15">
      <c r="A1118" s="5" t="s">
        <v>9494</v>
      </c>
      <c r="B1118" s="5" t="s">
        <v>9495</v>
      </c>
      <c r="C1118" s="5" t="s">
        <v>13223</v>
      </c>
      <c r="D1118">
        <v>1149</v>
      </c>
      <c r="E1118">
        <v>2499</v>
      </c>
      <c r="F1118" t="str">
        <f t="shared" si="51"/>
        <v>&gt; ₹500</v>
      </c>
      <c r="G1118" s="4">
        <f t="shared" si="52"/>
        <v>10953117</v>
      </c>
      <c r="H1118" t="str">
        <f>IF(Table2_3[[#This Row],[Discount Percentage]]&gt;=0.5, "Yes", "No")</f>
        <v>Yes</v>
      </c>
      <c r="I1118">
        <v>0.54</v>
      </c>
      <c r="J1118">
        <v>3.8</v>
      </c>
      <c r="K1118">
        <v>4383</v>
      </c>
      <c r="L1118">
        <f t="shared" si="53"/>
        <v>16655.399999999998</v>
      </c>
      <c r="M1118" s="5" t="s">
        <v>9497</v>
      </c>
      <c r="N1118" s="5" t="s">
        <v>9498</v>
      </c>
      <c r="O1118" s="5" t="s">
        <v>9499</v>
      </c>
    </row>
    <row r="1119" spans="1:15">
      <c r="A1119" s="5" t="s">
        <v>9504</v>
      </c>
      <c r="B1119" s="5" t="s">
        <v>9505</v>
      </c>
      <c r="C1119" s="5" t="s">
        <v>13245</v>
      </c>
      <c r="D1119">
        <v>244</v>
      </c>
      <c r="E1119">
        <v>499</v>
      </c>
      <c r="F1119" t="str">
        <f t="shared" si="51"/>
        <v>₹200–₹500</v>
      </c>
      <c r="G1119" s="4">
        <f t="shared" si="52"/>
        <v>238522</v>
      </c>
      <c r="H1119" t="str">
        <f>IF(Table2_3[[#This Row],[Discount Percentage]]&gt;=0.5, "Yes", "No")</f>
        <v>Yes</v>
      </c>
      <c r="I1119">
        <v>0.51</v>
      </c>
      <c r="J1119">
        <v>3.3</v>
      </c>
      <c r="K1119">
        <v>478</v>
      </c>
      <c r="L1119">
        <f t="shared" si="53"/>
        <v>1577.3999999999999</v>
      </c>
      <c r="M1119" s="5" t="s">
        <v>9508</v>
      </c>
      <c r="N1119" s="5" t="s">
        <v>9509</v>
      </c>
      <c r="O1119" s="5" t="s">
        <v>9510</v>
      </c>
    </row>
    <row r="1120" spans="1:15">
      <c r="A1120" s="5" t="s">
        <v>9515</v>
      </c>
      <c r="B1120" s="5" t="s">
        <v>9516</v>
      </c>
      <c r="C1120" s="5" t="s">
        <v>13215</v>
      </c>
      <c r="D1120">
        <v>1959</v>
      </c>
      <c r="E1120">
        <v>2400</v>
      </c>
      <c r="F1120" t="str">
        <f t="shared" si="51"/>
        <v>&gt; ₹500</v>
      </c>
      <c r="G1120" s="4">
        <f t="shared" si="52"/>
        <v>568800</v>
      </c>
      <c r="H1120" t="str">
        <f>IF(Table2_3[[#This Row],[Discount Percentage]]&gt;=0.5, "Yes", "No")</f>
        <v>No</v>
      </c>
      <c r="I1120">
        <v>0.18</v>
      </c>
      <c r="J1120">
        <v>4</v>
      </c>
      <c r="K1120">
        <v>237</v>
      </c>
      <c r="L1120">
        <f t="shared" si="53"/>
        <v>948</v>
      </c>
      <c r="M1120" s="5" t="s">
        <v>9518</v>
      </c>
      <c r="N1120" s="5" t="s">
        <v>9519</v>
      </c>
      <c r="O1120" s="5" t="s">
        <v>9520</v>
      </c>
    </row>
    <row r="1121" spans="1:15">
      <c r="A1121" s="5" t="s">
        <v>9525</v>
      </c>
      <c r="B1121" s="5" t="s">
        <v>9526</v>
      </c>
      <c r="C1121" s="5" t="s">
        <v>13217</v>
      </c>
      <c r="D1121">
        <v>319</v>
      </c>
      <c r="E1121">
        <v>749</v>
      </c>
      <c r="F1121" t="str">
        <f t="shared" si="51"/>
        <v>&gt; ₹500</v>
      </c>
      <c r="G1121" s="4">
        <f t="shared" si="52"/>
        <v>92876</v>
      </c>
      <c r="H1121" t="str">
        <f>IF(Table2_3[[#This Row],[Discount Percentage]]&gt;=0.5, "Yes", "No")</f>
        <v>Yes</v>
      </c>
      <c r="I1121">
        <v>0.56999999999999995</v>
      </c>
      <c r="J1121">
        <v>4.5999999999999996</v>
      </c>
      <c r="K1121">
        <v>124</v>
      </c>
      <c r="L1121">
        <f t="shared" si="53"/>
        <v>570.4</v>
      </c>
      <c r="M1121" s="5" t="s">
        <v>9528</v>
      </c>
      <c r="N1121" s="5" t="s">
        <v>9529</v>
      </c>
      <c r="O1121" s="5" t="s">
        <v>9530</v>
      </c>
    </row>
    <row r="1122" spans="1:15">
      <c r="A1122" s="5" t="s">
        <v>9535</v>
      </c>
      <c r="B1122" s="5" t="s">
        <v>9536</v>
      </c>
      <c r="C1122" s="5" t="s">
        <v>13214</v>
      </c>
      <c r="D1122">
        <v>1499</v>
      </c>
      <c r="E1122">
        <v>1775</v>
      </c>
      <c r="F1122" t="str">
        <f t="shared" si="51"/>
        <v>&gt; ₹500</v>
      </c>
      <c r="G1122" s="4">
        <f t="shared" si="52"/>
        <v>26033925</v>
      </c>
      <c r="H1122" t="str">
        <f>IF(Table2_3[[#This Row],[Discount Percentage]]&gt;=0.5, "Yes", "No")</f>
        <v>No</v>
      </c>
      <c r="I1122">
        <v>0.16</v>
      </c>
      <c r="J1122">
        <v>3.9</v>
      </c>
      <c r="K1122">
        <v>14667</v>
      </c>
      <c r="L1122">
        <f t="shared" si="53"/>
        <v>57201.299999999996</v>
      </c>
      <c r="M1122" s="5" t="s">
        <v>9538</v>
      </c>
      <c r="N1122" s="5" t="s">
        <v>9539</v>
      </c>
      <c r="O1122" s="5" t="s">
        <v>9540</v>
      </c>
    </row>
    <row r="1123" spans="1:15">
      <c r="A1123" s="5" t="s">
        <v>9545</v>
      </c>
      <c r="B1123" s="5" t="s">
        <v>9546</v>
      </c>
      <c r="C1123" s="5" t="s">
        <v>13217</v>
      </c>
      <c r="D1123">
        <v>469</v>
      </c>
      <c r="E1123">
        <v>1599</v>
      </c>
      <c r="F1123" t="str">
        <f t="shared" si="51"/>
        <v>&gt; ₹500</v>
      </c>
      <c r="G1123" s="4">
        <f t="shared" si="52"/>
        <v>9594</v>
      </c>
      <c r="H1123" t="str">
        <f>IF(Table2_3[[#This Row],[Discount Percentage]]&gt;=0.5, "Yes", "No")</f>
        <v>Yes</v>
      </c>
      <c r="I1123">
        <v>0.71</v>
      </c>
      <c r="J1123">
        <v>3.7</v>
      </c>
      <c r="K1123">
        <v>6</v>
      </c>
      <c r="L1123">
        <f t="shared" si="53"/>
        <v>22.200000000000003</v>
      </c>
      <c r="M1123" s="5" t="s">
        <v>9548</v>
      </c>
      <c r="N1123" s="5" t="s">
        <v>9549</v>
      </c>
      <c r="O1123" s="5" t="s">
        <v>9550</v>
      </c>
    </row>
    <row r="1124" spans="1:15">
      <c r="A1124" s="5" t="s">
        <v>9555</v>
      </c>
      <c r="B1124" s="5" t="s">
        <v>9556</v>
      </c>
      <c r="C1124" s="5" t="s">
        <v>13243</v>
      </c>
      <c r="D1124">
        <v>1099</v>
      </c>
      <c r="E1124">
        <v>1795</v>
      </c>
      <c r="F1124" t="str">
        <f t="shared" si="51"/>
        <v>&gt; ₹500</v>
      </c>
      <c r="G1124" s="4">
        <f t="shared" si="52"/>
        <v>7617980</v>
      </c>
      <c r="H1124" t="str">
        <f>IF(Table2_3[[#This Row],[Discount Percentage]]&gt;=0.5, "Yes", "No")</f>
        <v>No</v>
      </c>
      <c r="I1124">
        <v>0.39</v>
      </c>
      <c r="J1124">
        <v>4.2</v>
      </c>
      <c r="K1124">
        <v>4244</v>
      </c>
      <c r="L1124">
        <f t="shared" si="53"/>
        <v>17824.8</v>
      </c>
      <c r="M1124" s="5" t="s">
        <v>9558</v>
      </c>
      <c r="N1124" s="5" t="s">
        <v>9559</v>
      </c>
      <c r="O1124" s="5" t="s">
        <v>9560</v>
      </c>
    </row>
    <row r="1125" spans="1:15">
      <c r="A1125" s="5" t="s">
        <v>9565</v>
      </c>
      <c r="B1125" s="5" t="s">
        <v>9566</v>
      </c>
      <c r="C1125" s="5" t="s">
        <v>13216</v>
      </c>
      <c r="D1125">
        <v>9590</v>
      </c>
      <c r="E1125">
        <v>15999</v>
      </c>
      <c r="F1125" t="str">
        <f t="shared" si="51"/>
        <v>&gt; ₹500</v>
      </c>
      <c r="G1125" s="4">
        <f t="shared" si="52"/>
        <v>16270983</v>
      </c>
      <c r="H1125" t="str">
        <f>IF(Table2_3[[#This Row],[Discount Percentage]]&gt;=0.5, "Yes", "No")</f>
        <v>No</v>
      </c>
      <c r="I1125">
        <v>0.4</v>
      </c>
      <c r="J1125">
        <v>4.0999999999999996</v>
      </c>
      <c r="K1125">
        <v>1017</v>
      </c>
      <c r="L1125">
        <f t="shared" si="53"/>
        <v>4169.7</v>
      </c>
      <c r="M1125" s="5" t="s">
        <v>9568</v>
      </c>
      <c r="N1125" s="5" t="s">
        <v>9569</v>
      </c>
      <c r="O1125" s="5" t="s">
        <v>9570</v>
      </c>
    </row>
    <row r="1126" spans="1:15">
      <c r="A1126" s="5" t="s">
        <v>9575</v>
      </c>
      <c r="B1126" s="5" t="s">
        <v>9576</v>
      </c>
      <c r="C1126" s="5" t="s">
        <v>13246</v>
      </c>
      <c r="D1126">
        <v>999</v>
      </c>
      <c r="E1126">
        <v>1490</v>
      </c>
      <c r="F1126" t="str">
        <f t="shared" si="51"/>
        <v>&gt; ₹500</v>
      </c>
      <c r="G1126" s="4">
        <f t="shared" si="52"/>
        <v>19368510</v>
      </c>
      <c r="H1126" t="str">
        <f>IF(Table2_3[[#This Row],[Discount Percentage]]&gt;=0.5, "Yes", "No")</f>
        <v>No</v>
      </c>
      <c r="I1126">
        <v>0.33</v>
      </c>
      <c r="J1126">
        <v>4.0999999999999996</v>
      </c>
      <c r="K1126">
        <v>12999</v>
      </c>
      <c r="L1126">
        <f t="shared" si="53"/>
        <v>53295.899999999994</v>
      </c>
      <c r="M1126" s="5" t="s">
        <v>9579</v>
      </c>
      <c r="N1126" s="5" t="s">
        <v>9580</v>
      </c>
      <c r="O1126" s="5" t="s">
        <v>9581</v>
      </c>
    </row>
    <row r="1127" spans="1:15">
      <c r="A1127" s="5" t="s">
        <v>9586</v>
      </c>
      <c r="B1127" s="5" t="s">
        <v>9587</v>
      </c>
      <c r="C1127" s="5" t="s">
        <v>13226</v>
      </c>
      <c r="D1127">
        <v>1299</v>
      </c>
      <c r="E1127">
        <v>1999</v>
      </c>
      <c r="F1127" t="str">
        <f t="shared" si="51"/>
        <v>&gt; ₹500</v>
      </c>
      <c r="G1127" s="4">
        <f t="shared" si="52"/>
        <v>621689</v>
      </c>
      <c r="H1127" t="str">
        <f>IF(Table2_3[[#This Row],[Discount Percentage]]&gt;=0.5, "Yes", "No")</f>
        <v>No</v>
      </c>
      <c r="I1127">
        <v>0.35</v>
      </c>
      <c r="J1127">
        <v>3.8</v>
      </c>
      <c r="K1127">
        <v>311</v>
      </c>
      <c r="L1127">
        <f t="shared" si="53"/>
        <v>1181.8</v>
      </c>
      <c r="M1127" s="5" t="s">
        <v>9589</v>
      </c>
      <c r="N1127" s="5" t="s">
        <v>9590</v>
      </c>
      <c r="O1127" s="5" t="s">
        <v>9591</v>
      </c>
    </row>
    <row r="1128" spans="1:15">
      <c r="A1128" s="5" t="s">
        <v>9596</v>
      </c>
      <c r="B1128" s="5" t="s">
        <v>9597</v>
      </c>
      <c r="C1128" s="5" t="s">
        <v>13247</v>
      </c>
      <c r="D1128">
        <v>292</v>
      </c>
      <c r="E1128">
        <v>499</v>
      </c>
      <c r="F1128" t="str">
        <f t="shared" si="51"/>
        <v>₹200–₹500</v>
      </c>
      <c r="G1128" s="4">
        <f t="shared" si="52"/>
        <v>2114762</v>
      </c>
      <c r="H1128" t="str">
        <f>IF(Table2_3[[#This Row],[Discount Percentage]]&gt;=0.5, "Yes", "No")</f>
        <v>No</v>
      </c>
      <c r="I1128">
        <v>0.41</v>
      </c>
      <c r="J1128">
        <v>4.0999999999999996</v>
      </c>
      <c r="K1128">
        <v>4238</v>
      </c>
      <c r="L1128">
        <f t="shared" si="53"/>
        <v>17375.8</v>
      </c>
      <c r="M1128" s="5" t="s">
        <v>9600</v>
      </c>
      <c r="N1128" s="5" t="s">
        <v>9601</v>
      </c>
      <c r="O1128" s="5" t="s">
        <v>9602</v>
      </c>
    </row>
    <row r="1129" spans="1:15">
      <c r="A1129" s="5" t="s">
        <v>9607</v>
      </c>
      <c r="B1129" s="5" t="s">
        <v>9608</v>
      </c>
      <c r="C1129" s="5" t="s">
        <v>13238</v>
      </c>
      <c r="D1129">
        <v>160</v>
      </c>
      <c r="E1129">
        <v>299</v>
      </c>
      <c r="F1129" t="str">
        <f t="shared" si="51"/>
        <v>₹200–₹500</v>
      </c>
      <c r="G1129" s="4">
        <f t="shared" si="52"/>
        <v>831519</v>
      </c>
      <c r="H1129" t="str">
        <f>IF(Table2_3[[#This Row],[Discount Percentage]]&gt;=0.5, "Yes", "No")</f>
        <v>No</v>
      </c>
      <c r="I1129">
        <v>0.46</v>
      </c>
      <c r="J1129">
        <v>4.5999999999999996</v>
      </c>
      <c r="K1129">
        <v>2781</v>
      </c>
      <c r="L1129">
        <f t="shared" si="53"/>
        <v>12792.599999999999</v>
      </c>
      <c r="M1129" s="5" t="s">
        <v>9610</v>
      </c>
      <c r="N1129" s="5" t="s">
        <v>9611</v>
      </c>
      <c r="O1129" s="5" t="s">
        <v>9612</v>
      </c>
    </row>
    <row r="1130" spans="1:15">
      <c r="A1130" s="5" t="s">
        <v>9617</v>
      </c>
      <c r="B1130" s="5" t="s">
        <v>9618</v>
      </c>
      <c r="C1130" s="5" t="s">
        <v>13248</v>
      </c>
      <c r="D1130">
        <v>600</v>
      </c>
      <c r="E1130">
        <v>600</v>
      </c>
      <c r="F1130" t="str">
        <f t="shared" si="51"/>
        <v>&gt; ₹500</v>
      </c>
      <c r="G1130" s="4">
        <f t="shared" si="52"/>
        <v>6544200</v>
      </c>
      <c r="H1130" t="str">
        <f>IF(Table2_3[[#This Row],[Discount Percentage]]&gt;=0.5, "Yes", "No")</f>
        <v>No</v>
      </c>
      <c r="I1130">
        <v>0</v>
      </c>
      <c r="J1130">
        <v>4.0999999999999996</v>
      </c>
      <c r="K1130">
        <v>10907</v>
      </c>
      <c r="L1130">
        <f t="shared" si="53"/>
        <v>44718.7</v>
      </c>
      <c r="M1130" s="5" t="s">
        <v>9621</v>
      </c>
      <c r="N1130" s="5" t="s">
        <v>9622</v>
      </c>
      <c r="O1130" s="5" t="s">
        <v>9623</v>
      </c>
    </row>
    <row r="1131" spans="1:15">
      <c r="A1131" s="5" t="s">
        <v>9628</v>
      </c>
      <c r="B1131" s="5" t="s">
        <v>9629</v>
      </c>
      <c r="C1131" s="5" t="s">
        <v>13249</v>
      </c>
      <c r="D1131">
        <v>1130</v>
      </c>
      <c r="E1131">
        <v>1130</v>
      </c>
      <c r="F1131" t="str">
        <f t="shared" si="51"/>
        <v>&gt; ₹500</v>
      </c>
      <c r="G1131" s="4">
        <f t="shared" si="52"/>
        <v>14972500</v>
      </c>
      <c r="H1131" t="str">
        <f>IF(Table2_3[[#This Row],[Discount Percentage]]&gt;=0.5, "Yes", "No")</f>
        <v>No</v>
      </c>
      <c r="I1131">
        <v>0</v>
      </c>
      <c r="J1131">
        <v>4.2</v>
      </c>
      <c r="K1131">
        <v>13250</v>
      </c>
      <c r="L1131">
        <f t="shared" si="53"/>
        <v>55650</v>
      </c>
      <c r="M1131" s="5" t="s">
        <v>9632</v>
      </c>
      <c r="N1131" s="5" t="s">
        <v>9633</v>
      </c>
      <c r="O1131" s="5" t="s">
        <v>9634</v>
      </c>
    </row>
    <row r="1132" spans="1:15">
      <c r="A1132" s="5" t="s">
        <v>9639</v>
      </c>
      <c r="B1132" s="5" t="s">
        <v>9640</v>
      </c>
      <c r="C1132" s="5" t="s">
        <v>13223</v>
      </c>
      <c r="D1132">
        <v>3249</v>
      </c>
      <c r="E1132">
        <v>6295</v>
      </c>
      <c r="F1132" t="str">
        <f t="shared" si="51"/>
        <v>&gt; ₹500</v>
      </c>
      <c r="G1132" s="4">
        <f t="shared" si="52"/>
        <v>271125650</v>
      </c>
      <c r="H1132" t="str">
        <f>IF(Table2_3[[#This Row],[Discount Percentage]]&gt;=0.5, "Yes", "No")</f>
        <v>No</v>
      </c>
      <c r="I1132">
        <v>0.48</v>
      </c>
      <c r="J1132">
        <v>3.9</v>
      </c>
      <c r="K1132">
        <v>43070</v>
      </c>
      <c r="L1132">
        <f t="shared" si="53"/>
        <v>167973</v>
      </c>
      <c r="M1132" s="5" t="s">
        <v>9642</v>
      </c>
      <c r="N1132" s="5" t="s">
        <v>9643</v>
      </c>
      <c r="O1132" s="5" t="s">
        <v>9644</v>
      </c>
    </row>
    <row r="1133" spans="1:15">
      <c r="A1133" s="5" t="s">
        <v>9649</v>
      </c>
      <c r="B1133" s="5" t="s">
        <v>9650</v>
      </c>
      <c r="C1133" s="5" t="s">
        <v>13223</v>
      </c>
      <c r="D1133">
        <v>3599</v>
      </c>
      <c r="E1133">
        <v>9455</v>
      </c>
      <c r="F1133" t="str">
        <f t="shared" si="51"/>
        <v>&gt; ₹500</v>
      </c>
      <c r="G1133" s="4">
        <f t="shared" si="52"/>
        <v>111833740</v>
      </c>
      <c r="H1133" t="str">
        <f>IF(Table2_3[[#This Row],[Discount Percentage]]&gt;=0.5, "Yes", "No")</f>
        <v>Yes</v>
      </c>
      <c r="I1133">
        <v>0.62</v>
      </c>
      <c r="J1133">
        <v>4.0999999999999996</v>
      </c>
      <c r="K1133">
        <v>11828</v>
      </c>
      <c r="L1133">
        <f t="shared" si="53"/>
        <v>48494.799999999996</v>
      </c>
      <c r="M1133" s="5" t="s">
        <v>9652</v>
      </c>
      <c r="N1133" s="5" t="s">
        <v>9653</v>
      </c>
      <c r="O1133" s="5" t="s">
        <v>9654</v>
      </c>
    </row>
    <row r="1134" spans="1:15">
      <c r="A1134" s="5" t="s">
        <v>9659</v>
      </c>
      <c r="B1134" s="5" t="s">
        <v>9660</v>
      </c>
      <c r="C1134" s="5" t="s">
        <v>13234</v>
      </c>
      <c r="D1134">
        <v>368</v>
      </c>
      <c r="E1134">
        <v>699</v>
      </c>
      <c r="F1134" t="str">
        <f t="shared" si="51"/>
        <v>&gt; ₹500</v>
      </c>
      <c r="G1134" s="4">
        <f t="shared" si="52"/>
        <v>866760</v>
      </c>
      <c r="H1134" t="str">
        <f>IF(Table2_3[[#This Row],[Discount Percentage]]&gt;=0.5, "Yes", "No")</f>
        <v>No</v>
      </c>
      <c r="I1134">
        <v>0.47</v>
      </c>
      <c r="J1134">
        <v>4.0999999999999996</v>
      </c>
      <c r="K1134">
        <v>1240</v>
      </c>
      <c r="L1134">
        <f t="shared" si="53"/>
        <v>5084</v>
      </c>
      <c r="M1134" s="5" t="s">
        <v>9662</v>
      </c>
      <c r="N1134" s="5" t="s">
        <v>9663</v>
      </c>
      <c r="O1134" s="5" t="s">
        <v>9664</v>
      </c>
    </row>
    <row r="1135" spans="1:15">
      <c r="A1135" s="5" t="s">
        <v>9669</v>
      </c>
      <c r="B1135" s="5" t="s">
        <v>9670</v>
      </c>
      <c r="C1135" s="5" t="s">
        <v>13223</v>
      </c>
      <c r="D1135">
        <v>3199</v>
      </c>
      <c r="E1135">
        <v>4999</v>
      </c>
      <c r="F1135" t="str">
        <f t="shared" si="51"/>
        <v>&gt; ₹500</v>
      </c>
      <c r="G1135" s="4">
        <f t="shared" si="52"/>
        <v>104324131</v>
      </c>
      <c r="H1135" t="str">
        <f>IF(Table2_3[[#This Row],[Discount Percentage]]&gt;=0.5, "Yes", "No")</f>
        <v>No</v>
      </c>
      <c r="I1135">
        <v>0.36</v>
      </c>
      <c r="J1135">
        <v>4</v>
      </c>
      <c r="K1135">
        <v>20869</v>
      </c>
      <c r="L1135">
        <f t="shared" si="53"/>
        <v>83476</v>
      </c>
      <c r="M1135" s="5" t="s">
        <v>9672</v>
      </c>
      <c r="N1135" s="5" t="s">
        <v>9673</v>
      </c>
      <c r="O1135" s="5" t="s">
        <v>9674</v>
      </c>
    </row>
    <row r="1136" spans="1:15">
      <c r="A1136" s="5" t="s">
        <v>9679</v>
      </c>
      <c r="B1136" s="5" t="s">
        <v>9680</v>
      </c>
      <c r="C1136" s="5" t="s">
        <v>13250</v>
      </c>
      <c r="D1136">
        <v>1599</v>
      </c>
      <c r="E1136">
        <v>2900</v>
      </c>
      <c r="F1136" t="str">
        <f t="shared" si="51"/>
        <v>&gt; ₹500</v>
      </c>
      <c r="G1136" s="4">
        <f t="shared" si="52"/>
        <v>1278900</v>
      </c>
      <c r="H1136" t="str">
        <f>IF(Table2_3[[#This Row],[Discount Percentage]]&gt;=0.5, "Yes", "No")</f>
        <v>No</v>
      </c>
      <c r="I1136">
        <v>0.45</v>
      </c>
      <c r="J1136">
        <v>3.7</v>
      </c>
      <c r="K1136">
        <v>441</v>
      </c>
      <c r="L1136">
        <f t="shared" si="53"/>
        <v>1631.7</v>
      </c>
      <c r="M1136" s="5" t="s">
        <v>9683</v>
      </c>
      <c r="N1136" s="5" t="s">
        <v>9684</v>
      </c>
      <c r="O1136" s="5" t="s">
        <v>9685</v>
      </c>
    </row>
    <row r="1137" spans="1:15">
      <c r="A1137" s="5" t="s">
        <v>9690</v>
      </c>
      <c r="B1137" s="5" t="s">
        <v>9691</v>
      </c>
      <c r="C1137" s="5" t="s">
        <v>13221</v>
      </c>
      <c r="D1137">
        <v>1999</v>
      </c>
      <c r="E1137">
        <v>2499</v>
      </c>
      <c r="F1137" t="str">
        <f t="shared" si="51"/>
        <v>&gt; ₹500</v>
      </c>
      <c r="G1137" s="4">
        <f t="shared" si="52"/>
        <v>2583966</v>
      </c>
      <c r="H1137" t="str">
        <f>IF(Table2_3[[#This Row],[Discount Percentage]]&gt;=0.5, "Yes", "No")</f>
        <v>No</v>
      </c>
      <c r="I1137">
        <v>0.2</v>
      </c>
      <c r="J1137">
        <v>4.0999999999999996</v>
      </c>
      <c r="K1137">
        <v>1034</v>
      </c>
      <c r="L1137">
        <f t="shared" si="53"/>
        <v>4239.3999999999996</v>
      </c>
      <c r="M1137" s="5" t="s">
        <v>9693</v>
      </c>
      <c r="N1137" s="5" t="s">
        <v>9694</v>
      </c>
      <c r="O1137" s="5" t="s">
        <v>9695</v>
      </c>
    </row>
    <row r="1138" spans="1:15">
      <c r="A1138" s="5" t="s">
        <v>9700</v>
      </c>
      <c r="B1138" s="5" t="s">
        <v>9701</v>
      </c>
      <c r="C1138" s="5" t="s">
        <v>13222</v>
      </c>
      <c r="D1138">
        <v>616</v>
      </c>
      <c r="E1138">
        <v>1190</v>
      </c>
      <c r="F1138" t="str">
        <f t="shared" si="51"/>
        <v>&gt; ₹500</v>
      </c>
      <c r="G1138" s="4">
        <f t="shared" si="52"/>
        <v>44179940</v>
      </c>
      <c r="H1138" t="str">
        <f>IF(Table2_3[[#This Row],[Discount Percentage]]&gt;=0.5, "Yes", "No")</f>
        <v>No</v>
      </c>
      <c r="I1138">
        <v>0.48</v>
      </c>
      <c r="J1138">
        <v>4.0999999999999996</v>
      </c>
      <c r="K1138">
        <v>37126</v>
      </c>
      <c r="L1138">
        <f t="shared" si="53"/>
        <v>152216.59999999998</v>
      </c>
      <c r="M1138" s="5" t="s">
        <v>9703</v>
      </c>
      <c r="N1138" s="5" t="s">
        <v>9704</v>
      </c>
      <c r="O1138" s="5" t="s">
        <v>9705</v>
      </c>
    </row>
    <row r="1139" spans="1:15">
      <c r="A1139" s="5" t="s">
        <v>9710</v>
      </c>
      <c r="B1139" s="5" t="s">
        <v>9711</v>
      </c>
      <c r="C1139" s="5" t="s">
        <v>13221</v>
      </c>
      <c r="D1139">
        <v>1499</v>
      </c>
      <c r="E1139">
        <v>2100</v>
      </c>
      <c r="F1139" t="str">
        <f t="shared" si="51"/>
        <v>&gt; ₹500</v>
      </c>
      <c r="G1139" s="4">
        <f t="shared" si="52"/>
        <v>13345500</v>
      </c>
      <c r="H1139" t="str">
        <f>IF(Table2_3[[#This Row],[Discount Percentage]]&gt;=0.5, "Yes", "No")</f>
        <v>No</v>
      </c>
      <c r="I1139">
        <v>0.28999999999999998</v>
      </c>
      <c r="J1139">
        <v>4.0999999999999996</v>
      </c>
      <c r="K1139">
        <v>6355</v>
      </c>
      <c r="L1139">
        <f t="shared" si="53"/>
        <v>26055.499999999996</v>
      </c>
      <c r="M1139" s="5" t="s">
        <v>9713</v>
      </c>
      <c r="N1139" s="5" t="s">
        <v>9714</v>
      </c>
      <c r="O1139" s="5" t="s">
        <v>9715</v>
      </c>
    </row>
    <row r="1140" spans="1:15">
      <c r="A1140" s="5" t="s">
        <v>9720</v>
      </c>
      <c r="B1140" s="5" t="s">
        <v>9721</v>
      </c>
      <c r="C1140" s="5" t="s">
        <v>13238</v>
      </c>
      <c r="D1140">
        <v>199</v>
      </c>
      <c r="E1140">
        <v>499</v>
      </c>
      <c r="F1140" t="str">
        <f t="shared" si="51"/>
        <v>₹200–₹500</v>
      </c>
      <c r="G1140" s="4">
        <f t="shared" si="52"/>
        <v>5988</v>
      </c>
      <c r="H1140" t="str">
        <f>IF(Table2_3[[#This Row],[Discount Percentage]]&gt;=0.5, "Yes", "No")</f>
        <v>Yes</v>
      </c>
      <c r="I1140">
        <v>0.6</v>
      </c>
      <c r="J1140">
        <v>3.3</v>
      </c>
      <c r="K1140">
        <v>12</v>
      </c>
      <c r="L1140">
        <f t="shared" si="53"/>
        <v>39.599999999999994</v>
      </c>
      <c r="M1140" s="5" t="s">
        <v>9723</v>
      </c>
      <c r="N1140" s="5" t="s">
        <v>9724</v>
      </c>
      <c r="O1140" s="5" t="s">
        <v>9725</v>
      </c>
    </row>
    <row r="1141" spans="1:15">
      <c r="A1141" s="5" t="s">
        <v>9730</v>
      </c>
      <c r="B1141" s="5" t="s">
        <v>9731</v>
      </c>
      <c r="C1141" s="5" t="s">
        <v>13228</v>
      </c>
      <c r="D1141">
        <v>610</v>
      </c>
      <c r="E1141">
        <v>825</v>
      </c>
      <c r="F1141" t="str">
        <f t="shared" si="51"/>
        <v>&gt; ₹500</v>
      </c>
      <c r="G1141" s="4">
        <f t="shared" si="52"/>
        <v>10861125</v>
      </c>
      <c r="H1141" t="str">
        <f>IF(Table2_3[[#This Row],[Discount Percentage]]&gt;=0.5, "Yes", "No")</f>
        <v>No</v>
      </c>
      <c r="I1141">
        <v>0.26</v>
      </c>
      <c r="J1141">
        <v>4.0999999999999996</v>
      </c>
      <c r="K1141">
        <v>13165</v>
      </c>
      <c r="L1141">
        <f t="shared" si="53"/>
        <v>53976.499999999993</v>
      </c>
      <c r="M1141" s="5" t="s">
        <v>9733</v>
      </c>
      <c r="N1141" s="5" t="s">
        <v>9734</v>
      </c>
      <c r="O1141" s="5" t="s">
        <v>9735</v>
      </c>
    </row>
    <row r="1142" spans="1:15">
      <c r="A1142" s="5" t="s">
        <v>9740</v>
      </c>
      <c r="B1142" s="5" t="s">
        <v>9741</v>
      </c>
      <c r="C1142" s="5" t="s">
        <v>13236</v>
      </c>
      <c r="D1142">
        <v>999</v>
      </c>
      <c r="E1142">
        <v>1499</v>
      </c>
      <c r="F1142" t="str">
        <f t="shared" si="51"/>
        <v>&gt; ₹500</v>
      </c>
      <c r="G1142" s="4">
        <f t="shared" si="52"/>
        <v>2467354</v>
      </c>
      <c r="H1142" t="str">
        <f>IF(Table2_3[[#This Row],[Discount Percentage]]&gt;=0.5, "Yes", "No")</f>
        <v>No</v>
      </c>
      <c r="I1142">
        <v>0.33</v>
      </c>
      <c r="J1142">
        <v>4.0999999999999996</v>
      </c>
      <c r="K1142">
        <v>1646</v>
      </c>
      <c r="L1142">
        <f t="shared" si="53"/>
        <v>6748.5999999999995</v>
      </c>
      <c r="M1142" s="5" t="s">
        <v>9743</v>
      </c>
      <c r="N1142" s="5" t="s">
        <v>9744</v>
      </c>
      <c r="O1142" s="5" t="s">
        <v>9745</v>
      </c>
    </row>
    <row r="1143" spans="1:15">
      <c r="A1143" s="5" t="s">
        <v>9750</v>
      </c>
      <c r="B1143" s="5" t="s">
        <v>9751</v>
      </c>
      <c r="C1143" s="5" t="s">
        <v>13240</v>
      </c>
      <c r="D1143">
        <v>8999</v>
      </c>
      <c r="E1143">
        <v>9995</v>
      </c>
      <c r="F1143" t="str">
        <f t="shared" si="51"/>
        <v>&gt; ₹500</v>
      </c>
      <c r="G1143" s="4">
        <f t="shared" si="52"/>
        <v>179850030</v>
      </c>
      <c r="H1143" t="str">
        <f>IF(Table2_3[[#This Row],[Discount Percentage]]&gt;=0.5, "Yes", "No")</f>
        <v>No</v>
      </c>
      <c r="I1143">
        <v>0.1</v>
      </c>
      <c r="J1143">
        <v>4.4000000000000004</v>
      </c>
      <c r="K1143">
        <v>17994</v>
      </c>
      <c r="L1143">
        <f t="shared" si="53"/>
        <v>79173.600000000006</v>
      </c>
      <c r="M1143" s="5" t="s">
        <v>9753</v>
      </c>
      <c r="N1143" s="5" t="s">
        <v>9754</v>
      </c>
      <c r="O1143" s="5" t="s">
        <v>9755</v>
      </c>
    </row>
    <row r="1144" spans="1:15">
      <c r="A1144" s="5" t="s">
        <v>9760</v>
      </c>
      <c r="B1144" s="5" t="s">
        <v>9761</v>
      </c>
      <c r="C1144" s="5" t="s">
        <v>13217</v>
      </c>
      <c r="D1144">
        <v>453</v>
      </c>
      <c r="E1144">
        <v>999</v>
      </c>
      <c r="F1144" t="str">
        <f t="shared" si="51"/>
        <v>&gt; ₹500</v>
      </c>
      <c r="G1144" s="4">
        <f t="shared" si="52"/>
        <v>609390</v>
      </c>
      <c r="H1144" t="str">
        <f>IF(Table2_3[[#This Row],[Discount Percentage]]&gt;=0.5, "Yes", "No")</f>
        <v>Yes</v>
      </c>
      <c r="I1144">
        <v>0.55000000000000004</v>
      </c>
      <c r="J1144">
        <v>4.3</v>
      </c>
      <c r="K1144">
        <v>610</v>
      </c>
      <c r="L1144">
        <f t="shared" si="53"/>
        <v>2623</v>
      </c>
      <c r="M1144" s="5" t="s">
        <v>9763</v>
      </c>
      <c r="N1144" s="5" t="s">
        <v>9764</v>
      </c>
      <c r="O1144" s="5" t="s">
        <v>9765</v>
      </c>
    </row>
    <row r="1145" spans="1:15">
      <c r="A1145" s="5" t="s">
        <v>9770</v>
      </c>
      <c r="B1145" s="5" t="s">
        <v>9771</v>
      </c>
      <c r="C1145" s="5" t="s">
        <v>13223</v>
      </c>
      <c r="D1145">
        <v>2464</v>
      </c>
      <c r="E1145">
        <v>6000</v>
      </c>
      <c r="F1145" t="str">
        <f t="shared" si="51"/>
        <v>&gt; ₹500</v>
      </c>
      <c r="G1145" s="4">
        <f t="shared" si="52"/>
        <v>53196000</v>
      </c>
      <c r="H1145" t="str">
        <f>IF(Table2_3[[#This Row],[Discount Percentage]]&gt;=0.5, "Yes", "No")</f>
        <v>Yes</v>
      </c>
      <c r="I1145">
        <v>0.59</v>
      </c>
      <c r="J1145">
        <v>4.0999999999999996</v>
      </c>
      <c r="K1145">
        <v>8866</v>
      </c>
      <c r="L1145">
        <f t="shared" si="53"/>
        <v>36350.6</v>
      </c>
      <c r="M1145" s="5" t="s">
        <v>9773</v>
      </c>
      <c r="N1145" s="5" t="s">
        <v>9774</v>
      </c>
      <c r="O1145" s="5" t="s">
        <v>9775</v>
      </c>
    </row>
    <row r="1146" spans="1:15">
      <c r="A1146" s="5" t="s">
        <v>9780</v>
      </c>
      <c r="B1146" s="5" t="s">
        <v>9781</v>
      </c>
      <c r="C1146" s="5" t="s">
        <v>13250</v>
      </c>
      <c r="D1146">
        <v>2719</v>
      </c>
      <c r="E1146">
        <v>3945</v>
      </c>
      <c r="F1146" t="str">
        <f t="shared" si="51"/>
        <v>&gt; ₹500</v>
      </c>
      <c r="G1146" s="4">
        <f t="shared" si="52"/>
        <v>52886670</v>
      </c>
      <c r="H1146" t="str">
        <f>IF(Table2_3[[#This Row],[Discount Percentage]]&gt;=0.5, "Yes", "No")</f>
        <v>No</v>
      </c>
      <c r="I1146">
        <v>0.31</v>
      </c>
      <c r="J1146">
        <v>3.7</v>
      </c>
      <c r="K1146">
        <v>13406</v>
      </c>
      <c r="L1146">
        <f t="shared" si="53"/>
        <v>49602.200000000004</v>
      </c>
      <c r="M1146" s="5" t="s">
        <v>9783</v>
      </c>
      <c r="N1146" s="5" t="s">
        <v>9784</v>
      </c>
      <c r="O1146" s="5" t="s">
        <v>9785</v>
      </c>
    </row>
    <row r="1147" spans="1:15">
      <c r="A1147" s="5" t="s">
        <v>9790</v>
      </c>
      <c r="B1147" s="5" t="s">
        <v>9791</v>
      </c>
      <c r="C1147" s="5" t="s">
        <v>13224</v>
      </c>
      <c r="D1147">
        <v>1439</v>
      </c>
      <c r="E1147">
        <v>1999</v>
      </c>
      <c r="F1147" t="str">
        <f t="shared" si="51"/>
        <v>&gt; ₹500</v>
      </c>
      <c r="G1147" s="4">
        <f t="shared" si="52"/>
        <v>107552197</v>
      </c>
      <c r="H1147" t="str">
        <f>IF(Table2_3[[#This Row],[Discount Percentage]]&gt;=0.5, "Yes", "No")</f>
        <v>No</v>
      </c>
      <c r="I1147">
        <v>0.28000000000000003</v>
      </c>
      <c r="J1147">
        <v>4.8</v>
      </c>
      <c r="K1147">
        <v>53803</v>
      </c>
      <c r="L1147">
        <f t="shared" si="53"/>
        <v>258254.4</v>
      </c>
      <c r="M1147" s="5" t="s">
        <v>9793</v>
      </c>
      <c r="N1147" s="5" t="s">
        <v>9794</v>
      </c>
      <c r="O1147" s="5" t="s">
        <v>9795</v>
      </c>
    </row>
    <row r="1148" spans="1:15">
      <c r="A1148" s="5" t="s">
        <v>9800</v>
      </c>
      <c r="B1148" s="5" t="s">
        <v>9801</v>
      </c>
      <c r="C1148" s="5" t="s">
        <v>13221</v>
      </c>
      <c r="D1148">
        <v>2799</v>
      </c>
      <c r="E1148">
        <v>3499</v>
      </c>
      <c r="F1148" t="str">
        <f t="shared" si="51"/>
        <v>&gt; ₹500</v>
      </c>
      <c r="G1148" s="4">
        <f t="shared" si="52"/>
        <v>1910454</v>
      </c>
      <c r="H1148" t="str">
        <f>IF(Table2_3[[#This Row],[Discount Percentage]]&gt;=0.5, "Yes", "No")</f>
        <v>No</v>
      </c>
      <c r="I1148">
        <v>0.2</v>
      </c>
      <c r="J1148">
        <v>4.5</v>
      </c>
      <c r="K1148">
        <v>546</v>
      </c>
      <c r="L1148">
        <f t="shared" si="53"/>
        <v>2457</v>
      </c>
      <c r="M1148" s="5" t="s">
        <v>9803</v>
      </c>
      <c r="N1148" s="5" t="s">
        <v>9804</v>
      </c>
      <c r="O1148" s="5" t="s">
        <v>9805</v>
      </c>
    </row>
    <row r="1149" spans="1:15">
      <c r="A1149" s="5" t="s">
        <v>9810</v>
      </c>
      <c r="B1149" s="5" t="s">
        <v>9811</v>
      </c>
      <c r="C1149" s="5" t="s">
        <v>13224</v>
      </c>
      <c r="D1149">
        <v>2088</v>
      </c>
      <c r="E1149">
        <v>5550</v>
      </c>
      <c r="F1149" t="str">
        <f t="shared" si="51"/>
        <v>&gt; ₹500</v>
      </c>
      <c r="G1149" s="4">
        <f t="shared" si="52"/>
        <v>29370600</v>
      </c>
      <c r="H1149" t="str">
        <f>IF(Table2_3[[#This Row],[Discount Percentage]]&gt;=0.5, "Yes", "No")</f>
        <v>Yes</v>
      </c>
      <c r="I1149">
        <v>0.62</v>
      </c>
      <c r="J1149">
        <v>4</v>
      </c>
      <c r="K1149">
        <v>5292</v>
      </c>
      <c r="L1149">
        <f t="shared" si="53"/>
        <v>21168</v>
      </c>
      <c r="M1149" s="5" t="s">
        <v>9813</v>
      </c>
      <c r="N1149" s="5" t="s">
        <v>9814</v>
      </c>
      <c r="O1149" s="5" t="s">
        <v>9815</v>
      </c>
    </row>
    <row r="1150" spans="1:15">
      <c r="A1150" s="5" t="s">
        <v>9819</v>
      </c>
      <c r="B1150" s="5" t="s">
        <v>9820</v>
      </c>
      <c r="C1150" s="5" t="s">
        <v>13224</v>
      </c>
      <c r="D1150">
        <v>2399</v>
      </c>
      <c r="E1150">
        <v>4590</v>
      </c>
      <c r="F1150" t="str">
        <f t="shared" si="51"/>
        <v>&gt; ₹500</v>
      </c>
      <c r="G1150" s="4">
        <f t="shared" si="52"/>
        <v>2037960</v>
      </c>
      <c r="H1150" t="str">
        <f>IF(Table2_3[[#This Row],[Discount Percentage]]&gt;=0.5, "Yes", "No")</f>
        <v>No</v>
      </c>
      <c r="I1150">
        <v>0.48</v>
      </c>
      <c r="J1150">
        <v>4.0999999999999996</v>
      </c>
      <c r="K1150">
        <v>444</v>
      </c>
      <c r="L1150">
        <f t="shared" si="53"/>
        <v>1820.3999999999999</v>
      </c>
      <c r="M1150" s="5" t="s">
        <v>9822</v>
      </c>
      <c r="N1150" s="5" t="s">
        <v>9823</v>
      </c>
      <c r="O1150" s="5" t="s">
        <v>9824</v>
      </c>
    </row>
    <row r="1151" spans="1:15">
      <c r="A1151" s="5" t="s">
        <v>9829</v>
      </c>
      <c r="B1151" s="5" t="s">
        <v>9830</v>
      </c>
      <c r="C1151" s="5" t="s">
        <v>13218</v>
      </c>
      <c r="D1151">
        <v>308</v>
      </c>
      <c r="E1151">
        <v>499</v>
      </c>
      <c r="F1151" t="str">
        <f t="shared" si="51"/>
        <v>₹200–₹500</v>
      </c>
      <c r="G1151" s="4">
        <f t="shared" si="52"/>
        <v>2287416</v>
      </c>
      <c r="H1151" t="str">
        <f>IF(Table2_3[[#This Row],[Discount Percentage]]&gt;=0.5, "Yes", "No")</f>
        <v>No</v>
      </c>
      <c r="I1151">
        <v>0.38</v>
      </c>
      <c r="J1151">
        <v>3.9</v>
      </c>
      <c r="K1151">
        <v>4584</v>
      </c>
      <c r="L1151">
        <f t="shared" si="53"/>
        <v>17877.599999999999</v>
      </c>
      <c r="M1151" s="5" t="s">
        <v>9832</v>
      </c>
      <c r="N1151" s="5" t="s">
        <v>9833</v>
      </c>
      <c r="O1151" s="5" t="s">
        <v>9834</v>
      </c>
    </row>
    <row r="1152" spans="1:15">
      <c r="A1152" s="5" t="s">
        <v>9839</v>
      </c>
      <c r="B1152" s="5" t="s">
        <v>9840</v>
      </c>
      <c r="C1152" s="5" t="s">
        <v>13224</v>
      </c>
      <c r="D1152">
        <v>2599</v>
      </c>
      <c r="E1152">
        <v>4400</v>
      </c>
      <c r="F1152" t="str">
        <f t="shared" si="51"/>
        <v>&gt; ₹500</v>
      </c>
      <c r="G1152" s="4">
        <f t="shared" si="52"/>
        <v>65766800</v>
      </c>
      <c r="H1152" t="str">
        <f>IF(Table2_3[[#This Row],[Discount Percentage]]&gt;=0.5, "Yes", "No")</f>
        <v>No</v>
      </c>
      <c r="I1152">
        <v>0.41</v>
      </c>
      <c r="J1152">
        <v>4.0999999999999996</v>
      </c>
      <c r="K1152">
        <v>14947</v>
      </c>
      <c r="L1152">
        <f t="shared" si="53"/>
        <v>61282.7</v>
      </c>
      <c r="M1152" s="5" t="s">
        <v>9842</v>
      </c>
      <c r="N1152" s="5" t="s">
        <v>9843</v>
      </c>
      <c r="O1152" s="5" t="s">
        <v>9844</v>
      </c>
    </row>
    <row r="1153" spans="1:15">
      <c r="A1153" s="5" t="s">
        <v>9849</v>
      </c>
      <c r="B1153" s="5" t="s">
        <v>9850</v>
      </c>
      <c r="C1153" s="5" t="s">
        <v>13222</v>
      </c>
      <c r="D1153">
        <v>479</v>
      </c>
      <c r="E1153">
        <v>1000</v>
      </c>
      <c r="F1153" t="str">
        <f t="shared" si="51"/>
        <v>&gt; ₹500</v>
      </c>
      <c r="G1153" s="4">
        <f t="shared" si="52"/>
        <v>1559000</v>
      </c>
      <c r="H1153" t="str">
        <f>IF(Table2_3[[#This Row],[Discount Percentage]]&gt;=0.5, "Yes", "No")</f>
        <v>Yes</v>
      </c>
      <c r="I1153">
        <v>0.52</v>
      </c>
      <c r="J1153">
        <v>4.2</v>
      </c>
      <c r="K1153">
        <v>1559</v>
      </c>
      <c r="L1153">
        <f t="shared" si="53"/>
        <v>6547.8</v>
      </c>
      <c r="M1153" s="5" t="s">
        <v>9852</v>
      </c>
      <c r="N1153" s="5" t="s">
        <v>9853</v>
      </c>
      <c r="O1153" s="5" t="s">
        <v>9854</v>
      </c>
    </row>
    <row r="1154" spans="1:15">
      <c r="A1154" s="5" t="s">
        <v>9859</v>
      </c>
      <c r="B1154" s="5" t="s">
        <v>9860</v>
      </c>
      <c r="C1154" s="5" t="s">
        <v>13217</v>
      </c>
      <c r="D1154">
        <v>245</v>
      </c>
      <c r="E1154">
        <v>299</v>
      </c>
      <c r="F1154" t="str">
        <f t="shared" ref="F1154:F1217" si="54">IF(E1154&lt;200, "&lt; ₹200", IF(E1154&lt;=500, "₹200–₹500", "&gt; ₹500"))</f>
        <v>₹200–₹500</v>
      </c>
      <c r="G1154" s="4">
        <f t="shared" ref="G1154:G1217" si="55">E1154 * K1154</f>
        <v>496340</v>
      </c>
      <c r="H1154" t="str">
        <f>IF(Table2_3[[#This Row],[Discount Percentage]]&gt;=0.5, "Yes", "No")</f>
        <v>No</v>
      </c>
      <c r="I1154">
        <v>0.18</v>
      </c>
      <c r="J1154">
        <v>4.0999999999999996</v>
      </c>
      <c r="K1154">
        <v>1660</v>
      </c>
      <c r="L1154">
        <f t="shared" ref="L1154:L1217" si="56">J1154 * K1154</f>
        <v>6805.9999999999991</v>
      </c>
      <c r="M1154" s="5" t="s">
        <v>9862</v>
      </c>
      <c r="N1154" s="5" t="s">
        <v>9863</v>
      </c>
      <c r="O1154" s="5" t="s">
        <v>9864</v>
      </c>
    </row>
    <row r="1155" spans="1:15">
      <c r="A1155" s="5" t="s">
        <v>9869</v>
      </c>
      <c r="B1155" s="5" t="s">
        <v>9870</v>
      </c>
      <c r="C1155" s="5" t="s">
        <v>13217</v>
      </c>
      <c r="D1155">
        <v>179</v>
      </c>
      <c r="E1155">
        <v>799</v>
      </c>
      <c r="F1155" t="str">
        <f t="shared" si="54"/>
        <v>&gt; ₹500</v>
      </c>
      <c r="G1155" s="4">
        <f t="shared" si="55"/>
        <v>105468</v>
      </c>
      <c r="H1155" t="str">
        <f>IF(Table2_3[[#This Row],[Discount Percentage]]&gt;=0.5, "Yes", "No")</f>
        <v>Yes</v>
      </c>
      <c r="I1155">
        <v>0.78</v>
      </c>
      <c r="J1155">
        <v>3.5</v>
      </c>
      <c r="K1155">
        <v>132</v>
      </c>
      <c r="L1155">
        <f t="shared" si="56"/>
        <v>462</v>
      </c>
      <c r="M1155" s="5" t="s">
        <v>9872</v>
      </c>
      <c r="N1155" s="5" t="s">
        <v>9873</v>
      </c>
      <c r="O1155" s="5" t="s">
        <v>9874</v>
      </c>
    </row>
    <row r="1156" spans="1:15">
      <c r="A1156" s="5" t="s">
        <v>9879</v>
      </c>
      <c r="B1156" s="5" t="s">
        <v>9880</v>
      </c>
      <c r="C1156" s="5" t="s">
        <v>13239</v>
      </c>
      <c r="D1156">
        <v>3569</v>
      </c>
      <c r="E1156">
        <v>5190</v>
      </c>
      <c r="F1156" t="str">
        <f t="shared" si="54"/>
        <v>&gt; ₹500</v>
      </c>
      <c r="G1156" s="4">
        <f t="shared" si="55"/>
        <v>148584510</v>
      </c>
      <c r="H1156" t="str">
        <f>IF(Table2_3[[#This Row],[Discount Percentage]]&gt;=0.5, "Yes", "No")</f>
        <v>No</v>
      </c>
      <c r="I1156">
        <v>0.31</v>
      </c>
      <c r="J1156">
        <v>4.3</v>
      </c>
      <c r="K1156">
        <v>28629</v>
      </c>
      <c r="L1156">
        <f t="shared" si="56"/>
        <v>123104.7</v>
      </c>
      <c r="M1156" s="5" t="s">
        <v>9882</v>
      </c>
      <c r="N1156" s="5" t="s">
        <v>9883</v>
      </c>
      <c r="O1156" s="5" t="s">
        <v>9884</v>
      </c>
    </row>
    <row r="1157" spans="1:15">
      <c r="A1157" s="5" t="s">
        <v>9887</v>
      </c>
      <c r="B1157" s="5" t="s">
        <v>9888</v>
      </c>
      <c r="C1157" s="5" t="s">
        <v>13214</v>
      </c>
      <c r="D1157">
        <v>699</v>
      </c>
      <c r="E1157">
        <v>1345</v>
      </c>
      <c r="F1157" t="str">
        <f t="shared" si="54"/>
        <v>&gt; ₹500</v>
      </c>
      <c r="G1157" s="4">
        <f t="shared" si="55"/>
        <v>11359870</v>
      </c>
      <c r="H1157" t="str">
        <f>IF(Table2_3[[#This Row],[Discount Percentage]]&gt;=0.5, "Yes", "No")</f>
        <v>No</v>
      </c>
      <c r="I1157">
        <v>0.48</v>
      </c>
      <c r="J1157">
        <v>3.9</v>
      </c>
      <c r="K1157">
        <v>8446</v>
      </c>
      <c r="L1157">
        <f t="shared" si="56"/>
        <v>32939.4</v>
      </c>
      <c r="M1157" s="5" t="s">
        <v>9890</v>
      </c>
      <c r="N1157" s="5" t="s">
        <v>9891</v>
      </c>
      <c r="O1157" s="5" t="s">
        <v>9892</v>
      </c>
    </row>
    <row r="1158" spans="1:15">
      <c r="A1158" s="5" t="s">
        <v>9897</v>
      </c>
      <c r="B1158" s="5" t="s">
        <v>9898</v>
      </c>
      <c r="C1158" s="5" t="s">
        <v>13220</v>
      </c>
      <c r="D1158">
        <v>2089</v>
      </c>
      <c r="E1158">
        <v>4000</v>
      </c>
      <c r="F1158" t="str">
        <f t="shared" si="54"/>
        <v>&gt; ₹500</v>
      </c>
      <c r="G1158" s="4">
        <f t="shared" si="55"/>
        <v>44796000</v>
      </c>
      <c r="H1158" t="str">
        <f>IF(Table2_3[[#This Row],[Discount Percentage]]&gt;=0.5, "Yes", "No")</f>
        <v>No</v>
      </c>
      <c r="I1158">
        <v>0.48</v>
      </c>
      <c r="J1158">
        <v>4.2</v>
      </c>
      <c r="K1158">
        <v>11199</v>
      </c>
      <c r="L1158">
        <f t="shared" si="56"/>
        <v>47035.8</v>
      </c>
      <c r="M1158" s="5" t="s">
        <v>9900</v>
      </c>
      <c r="N1158" s="5" t="s">
        <v>9901</v>
      </c>
      <c r="O1158" s="5" t="s">
        <v>9902</v>
      </c>
    </row>
    <row r="1159" spans="1:15">
      <c r="A1159" s="5" t="s">
        <v>9907</v>
      </c>
      <c r="B1159" s="5" t="s">
        <v>9908</v>
      </c>
      <c r="C1159" s="5" t="s">
        <v>13251</v>
      </c>
      <c r="D1159">
        <v>2339</v>
      </c>
      <c r="E1159">
        <v>4000</v>
      </c>
      <c r="F1159" t="str">
        <f t="shared" si="54"/>
        <v>&gt; ₹500</v>
      </c>
      <c r="G1159" s="4">
        <f t="shared" si="55"/>
        <v>4472000</v>
      </c>
      <c r="H1159" t="str">
        <f>IF(Table2_3[[#This Row],[Discount Percentage]]&gt;=0.5, "Yes", "No")</f>
        <v>No</v>
      </c>
      <c r="I1159">
        <v>0.42</v>
      </c>
      <c r="J1159">
        <v>3.8</v>
      </c>
      <c r="K1159">
        <v>1118</v>
      </c>
      <c r="L1159">
        <f t="shared" si="56"/>
        <v>4248.3999999999996</v>
      </c>
      <c r="M1159" s="5" t="s">
        <v>9911</v>
      </c>
      <c r="N1159" s="5" t="s">
        <v>9912</v>
      </c>
      <c r="O1159" s="5" t="s">
        <v>9913</v>
      </c>
    </row>
    <row r="1160" spans="1:15">
      <c r="A1160" s="5" t="s">
        <v>9918</v>
      </c>
      <c r="B1160" s="5" t="s">
        <v>9919</v>
      </c>
      <c r="C1160" s="5" t="s">
        <v>13216</v>
      </c>
      <c r="D1160">
        <v>784</v>
      </c>
      <c r="E1160">
        <v>1599</v>
      </c>
      <c r="F1160" t="str">
        <f t="shared" si="54"/>
        <v>&gt; ₹500</v>
      </c>
      <c r="G1160" s="4">
        <f t="shared" si="55"/>
        <v>17589</v>
      </c>
      <c r="H1160" t="str">
        <f>IF(Table2_3[[#This Row],[Discount Percentage]]&gt;=0.5, "Yes", "No")</f>
        <v>Yes</v>
      </c>
      <c r="I1160">
        <v>0.51</v>
      </c>
      <c r="J1160">
        <v>4.5</v>
      </c>
      <c r="K1160">
        <v>11</v>
      </c>
      <c r="L1160">
        <f t="shared" si="56"/>
        <v>49.5</v>
      </c>
      <c r="M1160" s="5" t="s">
        <v>9921</v>
      </c>
      <c r="N1160" s="5" t="s">
        <v>9922</v>
      </c>
      <c r="O1160" s="5" t="s">
        <v>9923</v>
      </c>
    </row>
    <row r="1161" spans="1:15">
      <c r="A1161" s="5" t="s">
        <v>9928</v>
      </c>
      <c r="B1161" s="5" t="s">
        <v>9929</v>
      </c>
      <c r="C1161" s="5" t="s">
        <v>13252</v>
      </c>
      <c r="D1161">
        <v>5499</v>
      </c>
      <c r="E1161">
        <v>9999</v>
      </c>
      <c r="F1161" t="str">
        <f t="shared" si="54"/>
        <v>&gt; ₹500</v>
      </c>
      <c r="G1161" s="4">
        <f t="shared" si="55"/>
        <v>43525647</v>
      </c>
      <c r="H1161" t="str">
        <f>IF(Table2_3[[#This Row],[Discount Percentage]]&gt;=0.5, "Yes", "No")</f>
        <v>No</v>
      </c>
      <c r="I1161">
        <v>0.45</v>
      </c>
      <c r="J1161">
        <v>3.8</v>
      </c>
      <c r="K1161">
        <v>4353</v>
      </c>
      <c r="L1161">
        <f t="shared" si="56"/>
        <v>16541.399999999998</v>
      </c>
      <c r="M1161" s="5" t="s">
        <v>9932</v>
      </c>
      <c r="N1161" s="5" t="s">
        <v>9933</v>
      </c>
      <c r="O1161" s="5" t="s">
        <v>9934</v>
      </c>
    </row>
    <row r="1162" spans="1:15">
      <c r="A1162" s="5" t="s">
        <v>9939</v>
      </c>
      <c r="B1162" s="5" t="s">
        <v>9940</v>
      </c>
      <c r="C1162" s="5" t="s">
        <v>13216</v>
      </c>
      <c r="D1162">
        <v>899</v>
      </c>
      <c r="E1162">
        <v>1990</v>
      </c>
      <c r="F1162" t="str">
        <f t="shared" si="54"/>
        <v>&gt; ₹500</v>
      </c>
      <c r="G1162" s="4">
        <f t="shared" si="55"/>
        <v>368150</v>
      </c>
      <c r="H1162" t="str">
        <f>IF(Table2_3[[#This Row],[Discount Percentage]]&gt;=0.5, "Yes", "No")</f>
        <v>Yes</v>
      </c>
      <c r="I1162">
        <v>0.55000000000000004</v>
      </c>
      <c r="J1162">
        <v>4.0999999999999996</v>
      </c>
      <c r="K1162">
        <v>185</v>
      </c>
      <c r="L1162">
        <f t="shared" si="56"/>
        <v>758.49999999999989</v>
      </c>
      <c r="M1162" s="5" t="s">
        <v>9942</v>
      </c>
      <c r="N1162" s="5" t="s">
        <v>9943</v>
      </c>
      <c r="O1162" s="5" t="s">
        <v>9944</v>
      </c>
    </row>
    <row r="1163" spans="1:15">
      <c r="A1163" s="5" t="s">
        <v>9949</v>
      </c>
      <c r="B1163" s="5" t="s">
        <v>9950</v>
      </c>
      <c r="C1163" s="5" t="s">
        <v>13221</v>
      </c>
      <c r="D1163">
        <v>1695</v>
      </c>
      <c r="E1163">
        <v>1695</v>
      </c>
      <c r="F1163" t="str">
        <f t="shared" si="54"/>
        <v>&gt; ₹500</v>
      </c>
      <c r="G1163" s="4">
        <f t="shared" si="55"/>
        <v>24221550</v>
      </c>
      <c r="H1163" t="str">
        <f>IF(Table2_3[[#This Row],[Discount Percentage]]&gt;=0.5, "Yes", "No")</f>
        <v>No</v>
      </c>
      <c r="I1163">
        <v>0</v>
      </c>
      <c r="J1163">
        <v>4.2</v>
      </c>
      <c r="K1163">
        <v>14290</v>
      </c>
      <c r="L1163">
        <f t="shared" si="56"/>
        <v>60018</v>
      </c>
      <c r="M1163" s="5" t="s">
        <v>9952</v>
      </c>
      <c r="N1163" s="5" t="s">
        <v>9953</v>
      </c>
      <c r="O1163" s="5" t="s">
        <v>9954</v>
      </c>
    </row>
    <row r="1164" spans="1:15">
      <c r="A1164" s="5" t="s">
        <v>9959</v>
      </c>
      <c r="B1164" s="5" t="s">
        <v>9960</v>
      </c>
      <c r="C1164" s="5" t="s">
        <v>13222</v>
      </c>
      <c r="D1164">
        <v>499</v>
      </c>
      <c r="E1164">
        <v>940</v>
      </c>
      <c r="F1164" t="str">
        <f t="shared" si="54"/>
        <v>&gt; ₹500</v>
      </c>
      <c r="G1164" s="4">
        <f t="shared" si="55"/>
        <v>2853840</v>
      </c>
      <c r="H1164" t="str">
        <f>IF(Table2_3[[#This Row],[Discount Percentage]]&gt;=0.5, "Yes", "No")</f>
        <v>No</v>
      </c>
      <c r="I1164">
        <v>0.47</v>
      </c>
      <c r="J1164">
        <v>4.0999999999999996</v>
      </c>
      <c r="K1164">
        <v>3036</v>
      </c>
      <c r="L1164">
        <f t="shared" si="56"/>
        <v>12447.599999999999</v>
      </c>
      <c r="M1164" s="5" t="s">
        <v>9961</v>
      </c>
      <c r="N1164" s="5" t="s">
        <v>9962</v>
      </c>
      <c r="O1164" s="5" t="s">
        <v>9963</v>
      </c>
    </row>
    <row r="1165" spans="1:15">
      <c r="A1165" s="5" t="s">
        <v>9968</v>
      </c>
      <c r="B1165" s="5" t="s">
        <v>9969</v>
      </c>
      <c r="C1165" s="5" t="s">
        <v>13224</v>
      </c>
      <c r="D1165">
        <v>2699</v>
      </c>
      <c r="E1165">
        <v>4700</v>
      </c>
      <c r="F1165" t="str">
        <f t="shared" si="54"/>
        <v>&gt; ₹500</v>
      </c>
      <c r="G1165" s="4">
        <f t="shared" si="55"/>
        <v>6091200</v>
      </c>
      <c r="H1165" t="str">
        <f>IF(Table2_3[[#This Row],[Discount Percentage]]&gt;=0.5, "Yes", "No")</f>
        <v>No</v>
      </c>
      <c r="I1165">
        <v>0.43</v>
      </c>
      <c r="J1165">
        <v>4.2</v>
      </c>
      <c r="K1165">
        <v>1296</v>
      </c>
      <c r="L1165">
        <f t="shared" si="56"/>
        <v>5443.2</v>
      </c>
      <c r="M1165" s="5" t="s">
        <v>9971</v>
      </c>
      <c r="N1165" s="5" t="s">
        <v>9972</v>
      </c>
      <c r="O1165" s="5" t="s">
        <v>9973</v>
      </c>
    </row>
    <row r="1166" spans="1:15">
      <c r="A1166" s="5" t="s">
        <v>9978</v>
      </c>
      <c r="B1166" s="5" t="s">
        <v>9979</v>
      </c>
      <c r="C1166" s="5" t="s">
        <v>13224</v>
      </c>
      <c r="D1166">
        <v>1448</v>
      </c>
      <c r="E1166">
        <v>2999</v>
      </c>
      <c r="F1166" t="str">
        <f t="shared" si="54"/>
        <v>&gt; ₹500</v>
      </c>
      <c r="G1166" s="4">
        <f t="shared" si="55"/>
        <v>56981</v>
      </c>
      <c r="H1166" t="str">
        <f>IF(Table2_3[[#This Row],[Discount Percentage]]&gt;=0.5, "Yes", "No")</f>
        <v>Yes</v>
      </c>
      <c r="I1166">
        <v>0.52</v>
      </c>
      <c r="J1166">
        <v>4.5</v>
      </c>
      <c r="K1166">
        <v>19</v>
      </c>
      <c r="L1166">
        <f t="shared" si="56"/>
        <v>85.5</v>
      </c>
      <c r="M1166" s="5" t="s">
        <v>9981</v>
      </c>
      <c r="N1166" s="5" t="s">
        <v>9982</v>
      </c>
      <c r="O1166" s="5" t="s">
        <v>9983</v>
      </c>
    </row>
    <row r="1167" spans="1:15">
      <c r="A1167" s="5" t="s">
        <v>9988</v>
      </c>
      <c r="B1167" s="5" t="s">
        <v>9989</v>
      </c>
      <c r="C1167" s="5" t="s">
        <v>13238</v>
      </c>
      <c r="D1167">
        <v>79</v>
      </c>
      <c r="E1167">
        <v>79</v>
      </c>
      <c r="F1167" t="str">
        <f t="shared" si="54"/>
        <v>&lt; ₹200</v>
      </c>
      <c r="G1167" s="4">
        <f t="shared" si="55"/>
        <v>7663</v>
      </c>
      <c r="H1167" t="str">
        <f>IF(Table2_3[[#This Row],[Discount Percentage]]&gt;=0.5, "Yes", "No")</f>
        <v>No</v>
      </c>
      <c r="I1167">
        <v>0</v>
      </c>
      <c r="J1167">
        <v>4</v>
      </c>
      <c r="K1167">
        <v>97</v>
      </c>
      <c r="L1167">
        <f t="shared" si="56"/>
        <v>388</v>
      </c>
      <c r="M1167" s="5" t="s">
        <v>9991</v>
      </c>
      <c r="N1167" s="5" t="s">
        <v>9992</v>
      </c>
      <c r="O1167" s="5" t="s">
        <v>9993</v>
      </c>
    </row>
    <row r="1168" spans="1:15">
      <c r="A1168" s="5" t="s">
        <v>9997</v>
      </c>
      <c r="B1168" s="5" t="s">
        <v>9998</v>
      </c>
      <c r="C1168" s="5" t="s">
        <v>13227</v>
      </c>
      <c r="D1168">
        <v>6990</v>
      </c>
      <c r="E1168">
        <v>14290</v>
      </c>
      <c r="F1168" t="str">
        <f t="shared" si="54"/>
        <v>&gt; ₹500</v>
      </c>
      <c r="G1168" s="4">
        <f t="shared" si="55"/>
        <v>25307590</v>
      </c>
      <c r="H1168" t="str">
        <f>IF(Table2_3[[#This Row],[Discount Percentage]]&gt;=0.5, "Yes", "No")</f>
        <v>Yes</v>
      </c>
      <c r="I1168">
        <v>0.51</v>
      </c>
      <c r="J1168">
        <v>4.4000000000000004</v>
      </c>
      <c r="K1168">
        <v>1771</v>
      </c>
      <c r="L1168">
        <f t="shared" si="56"/>
        <v>7792.4000000000005</v>
      </c>
      <c r="M1168" s="5" t="s">
        <v>10000</v>
      </c>
      <c r="N1168" s="5" t="s">
        <v>10001</v>
      </c>
      <c r="O1168" s="5" t="s">
        <v>10002</v>
      </c>
    </row>
    <row r="1169" spans="1:15">
      <c r="A1169" s="5" t="s">
        <v>10007</v>
      </c>
      <c r="B1169" s="5" t="s">
        <v>10008</v>
      </c>
      <c r="C1169" s="5" t="s">
        <v>13220</v>
      </c>
      <c r="D1169">
        <v>2698</v>
      </c>
      <c r="E1169">
        <v>3945</v>
      </c>
      <c r="F1169" t="str">
        <f t="shared" si="54"/>
        <v>&gt; ₹500</v>
      </c>
      <c r="G1169" s="4">
        <f t="shared" si="55"/>
        <v>59309130</v>
      </c>
      <c r="H1169" t="str">
        <f>IF(Table2_3[[#This Row],[Discount Percentage]]&gt;=0.5, "Yes", "No")</f>
        <v>No</v>
      </c>
      <c r="I1169">
        <v>0.32</v>
      </c>
      <c r="J1169">
        <v>4</v>
      </c>
      <c r="K1169">
        <v>15034</v>
      </c>
      <c r="L1169">
        <f t="shared" si="56"/>
        <v>60136</v>
      </c>
      <c r="M1169" s="5" t="s">
        <v>10010</v>
      </c>
      <c r="N1169" s="5" t="s">
        <v>10011</v>
      </c>
      <c r="O1169" s="5" t="s">
        <v>10012</v>
      </c>
    </row>
    <row r="1170" spans="1:15">
      <c r="A1170" s="5" t="s">
        <v>10017</v>
      </c>
      <c r="B1170" s="5" t="s">
        <v>10018</v>
      </c>
      <c r="C1170" s="5" t="s">
        <v>13252</v>
      </c>
      <c r="D1170">
        <v>3199</v>
      </c>
      <c r="E1170">
        <v>5999</v>
      </c>
      <c r="F1170" t="str">
        <f t="shared" si="54"/>
        <v>&gt; ₹500</v>
      </c>
      <c r="G1170" s="4">
        <f t="shared" si="55"/>
        <v>19448758</v>
      </c>
      <c r="H1170" t="str">
        <f>IF(Table2_3[[#This Row],[Discount Percentage]]&gt;=0.5, "Yes", "No")</f>
        <v>No</v>
      </c>
      <c r="I1170">
        <v>0.47</v>
      </c>
      <c r="J1170">
        <v>4</v>
      </c>
      <c r="K1170">
        <v>3242</v>
      </c>
      <c r="L1170">
        <f t="shared" si="56"/>
        <v>12968</v>
      </c>
      <c r="M1170" s="5" t="s">
        <v>10020</v>
      </c>
      <c r="N1170" s="5" t="s">
        <v>10021</v>
      </c>
      <c r="O1170" s="5" t="s">
        <v>10022</v>
      </c>
    </row>
    <row r="1171" spans="1:15">
      <c r="A1171" s="5" t="s">
        <v>10027</v>
      </c>
      <c r="B1171" s="5" t="s">
        <v>10028</v>
      </c>
      <c r="C1171" s="5" t="s">
        <v>13226</v>
      </c>
      <c r="D1171">
        <v>1199</v>
      </c>
      <c r="E1171">
        <v>1950</v>
      </c>
      <c r="F1171" t="str">
        <f t="shared" si="54"/>
        <v>&gt; ₹500</v>
      </c>
      <c r="G1171" s="4">
        <f t="shared" si="55"/>
        <v>5522400</v>
      </c>
      <c r="H1171" t="str">
        <f>IF(Table2_3[[#This Row],[Discount Percentage]]&gt;=0.5, "Yes", "No")</f>
        <v>No</v>
      </c>
      <c r="I1171">
        <v>0.39</v>
      </c>
      <c r="J1171">
        <v>3.9</v>
      </c>
      <c r="K1171">
        <v>2832</v>
      </c>
      <c r="L1171">
        <f t="shared" si="56"/>
        <v>11044.8</v>
      </c>
      <c r="M1171" s="5" t="s">
        <v>10030</v>
      </c>
      <c r="N1171" s="5" t="s">
        <v>10031</v>
      </c>
      <c r="O1171" s="5" t="s">
        <v>10032</v>
      </c>
    </row>
    <row r="1172" spans="1:15">
      <c r="A1172" s="5" t="s">
        <v>10037</v>
      </c>
      <c r="B1172" s="5" t="s">
        <v>10038</v>
      </c>
      <c r="C1172" s="5" t="s">
        <v>13236</v>
      </c>
      <c r="D1172">
        <v>1414</v>
      </c>
      <c r="E1172">
        <v>2799</v>
      </c>
      <c r="F1172" t="str">
        <f t="shared" si="54"/>
        <v>&gt; ₹500</v>
      </c>
      <c r="G1172" s="4">
        <f t="shared" si="55"/>
        <v>4192902</v>
      </c>
      <c r="H1172" t="str">
        <f>IF(Table2_3[[#This Row],[Discount Percentage]]&gt;=0.5, "Yes", "No")</f>
        <v>No</v>
      </c>
      <c r="I1172">
        <v>0.49</v>
      </c>
      <c r="J1172">
        <v>4</v>
      </c>
      <c r="K1172">
        <v>1498</v>
      </c>
      <c r="L1172">
        <f t="shared" si="56"/>
        <v>5992</v>
      </c>
      <c r="M1172" s="5" t="s">
        <v>10040</v>
      </c>
      <c r="N1172" s="5" t="s">
        <v>10041</v>
      </c>
      <c r="O1172" s="5" t="s">
        <v>10042</v>
      </c>
    </row>
    <row r="1173" spans="1:15">
      <c r="A1173" s="5" t="s">
        <v>10047</v>
      </c>
      <c r="B1173" s="5" t="s">
        <v>10048</v>
      </c>
      <c r="C1173" s="5" t="s">
        <v>13214</v>
      </c>
      <c r="D1173">
        <v>999</v>
      </c>
      <c r="E1173">
        <v>1950</v>
      </c>
      <c r="F1173" t="str">
        <f t="shared" si="54"/>
        <v>&gt; ₹500</v>
      </c>
      <c r="G1173" s="4">
        <f t="shared" si="55"/>
        <v>594750</v>
      </c>
      <c r="H1173" t="str">
        <f>IF(Table2_3[[#This Row],[Discount Percentage]]&gt;=0.5, "Yes", "No")</f>
        <v>No</v>
      </c>
      <c r="I1173">
        <v>0.49</v>
      </c>
      <c r="J1173">
        <v>3.8</v>
      </c>
      <c r="K1173">
        <v>305</v>
      </c>
      <c r="L1173">
        <f t="shared" si="56"/>
        <v>1159</v>
      </c>
      <c r="M1173" s="5" t="s">
        <v>10050</v>
      </c>
      <c r="N1173" s="5" t="s">
        <v>10051</v>
      </c>
      <c r="O1173" s="5" t="s">
        <v>10052</v>
      </c>
    </row>
    <row r="1174" spans="1:15">
      <c r="A1174" s="5" t="s">
        <v>10057</v>
      </c>
      <c r="B1174" s="5" t="s">
        <v>10058</v>
      </c>
      <c r="C1174" s="5" t="s">
        <v>13240</v>
      </c>
      <c r="D1174">
        <v>5999</v>
      </c>
      <c r="E1174">
        <v>9999</v>
      </c>
      <c r="F1174" t="str">
        <f t="shared" si="54"/>
        <v>&gt; ₹500</v>
      </c>
      <c r="G1174" s="4">
        <f t="shared" si="55"/>
        <v>11908809</v>
      </c>
      <c r="H1174" t="str">
        <f>IF(Table2_3[[#This Row],[Discount Percentage]]&gt;=0.5, "Yes", "No")</f>
        <v>No</v>
      </c>
      <c r="I1174">
        <v>0.4</v>
      </c>
      <c r="J1174">
        <v>4.2</v>
      </c>
      <c r="K1174">
        <v>1191</v>
      </c>
      <c r="L1174">
        <f t="shared" si="56"/>
        <v>5002.2</v>
      </c>
      <c r="M1174" s="5" t="s">
        <v>10060</v>
      </c>
      <c r="N1174" s="5" t="s">
        <v>10061</v>
      </c>
      <c r="O1174" s="5" t="s">
        <v>10062</v>
      </c>
    </row>
    <row r="1175" spans="1:15">
      <c r="A1175" s="5" t="s">
        <v>10067</v>
      </c>
      <c r="B1175" s="5" t="s">
        <v>10068</v>
      </c>
      <c r="C1175" s="5" t="s">
        <v>13253</v>
      </c>
      <c r="D1175">
        <v>9970</v>
      </c>
      <c r="E1175">
        <v>12999</v>
      </c>
      <c r="F1175" t="str">
        <f t="shared" si="54"/>
        <v>&gt; ₹500</v>
      </c>
      <c r="G1175" s="4">
        <f t="shared" si="55"/>
        <v>52632951</v>
      </c>
      <c r="H1175" t="str">
        <f>IF(Table2_3[[#This Row],[Discount Percentage]]&gt;=0.5, "Yes", "No")</f>
        <v>No</v>
      </c>
      <c r="I1175">
        <v>0.23</v>
      </c>
      <c r="J1175">
        <v>4.3</v>
      </c>
      <c r="K1175">
        <v>4049</v>
      </c>
      <c r="L1175">
        <f t="shared" si="56"/>
        <v>17410.7</v>
      </c>
      <c r="M1175" s="5" t="s">
        <v>10071</v>
      </c>
      <c r="N1175" s="5" t="s">
        <v>10072</v>
      </c>
      <c r="O1175" s="5" t="s">
        <v>10073</v>
      </c>
    </row>
    <row r="1176" spans="1:15">
      <c r="A1176" s="5" t="s">
        <v>10078</v>
      </c>
      <c r="B1176" s="5" t="s">
        <v>10079</v>
      </c>
      <c r="C1176" s="5" t="s">
        <v>13254</v>
      </c>
      <c r="D1176">
        <v>698</v>
      </c>
      <c r="E1176">
        <v>699</v>
      </c>
      <c r="F1176" t="str">
        <f t="shared" si="54"/>
        <v>&gt; ₹500</v>
      </c>
      <c r="G1176" s="4">
        <f t="shared" si="55"/>
        <v>2208840</v>
      </c>
      <c r="H1176" t="str">
        <f>IF(Table2_3[[#This Row],[Discount Percentage]]&gt;=0.5, "Yes", "No")</f>
        <v>No</v>
      </c>
      <c r="I1176">
        <v>0</v>
      </c>
      <c r="J1176">
        <v>4.2</v>
      </c>
      <c r="K1176">
        <v>3160</v>
      </c>
      <c r="L1176">
        <f t="shared" si="56"/>
        <v>13272</v>
      </c>
      <c r="M1176" s="5" t="s">
        <v>10082</v>
      </c>
      <c r="N1176" s="5" t="s">
        <v>10083</v>
      </c>
      <c r="O1176" s="5" t="s">
        <v>10084</v>
      </c>
    </row>
    <row r="1177" spans="1:15">
      <c r="A1177" s="5" t="s">
        <v>10089</v>
      </c>
      <c r="B1177" s="5" t="s">
        <v>10090</v>
      </c>
      <c r="C1177" s="5" t="s">
        <v>13239</v>
      </c>
      <c r="D1177">
        <v>2199</v>
      </c>
      <c r="E1177">
        <v>3190</v>
      </c>
      <c r="F1177" t="str">
        <f t="shared" si="54"/>
        <v>&gt; ₹500</v>
      </c>
      <c r="G1177" s="4">
        <f t="shared" si="55"/>
        <v>30783500</v>
      </c>
      <c r="H1177" t="str">
        <f>IF(Table2_3[[#This Row],[Discount Percentage]]&gt;=0.5, "Yes", "No")</f>
        <v>No</v>
      </c>
      <c r="I1177">
        <v>0.31</v>
      </c>
      <c r="J1177">
        <v>4.3</v>
      </c>
      <c r="K1177">
        <v>9650</v>
      </c>
      <c r="L1177">
        <f t="shared" si="56"/>
        <v>41495</v>
      </c>
      <c r="M1177" s="5" t="s">
        <v>10092</v>
      </c>
      <c r="N1177" s="5" t="s">
        <v>10093</v>
      </c>
      <c r="O1177" s="5" t="s">
        <v>10094</v>
      </c>
    </row>
    <row r="1178" spans="1:15">
      <c r="A1178" s="5" t="s">
        <v>10099</v>
      </c>
      <c r="B1178" s="5" t="s">
        <v>10100</v>
      </c>
      <c r="C1178" s="5" t="s">
        <v>13255</v>
      </c>
      <c r="D1178">
        <v>320</v>
      </c>
      <c r="E1178">
        <v>799</v>
      </c>
      <c r="F1178" t="str">
        <f t="shared" si="54"/>
        <v>&gt; ₹500</v>
      </c>
      <c r="G1178" s="4">
        <f t="shared" si="55"/>
        <v>3072954</v>
      </c>
      <c r="H1178" t="str">
        <f>IF(Table2_3[[#This Row],[Discount Percentage]]&gt;=0.5, "Yes", "No")</f>
        <v>Yes</v>
      </c>
      <c r="I1178">
        <v>0.6</v>
      </c>
      <c r="J1178">
        <v>4.2</v>
      </c>
      <c r="K1178">
        <v>3846</v>
      </c>
      <c r="L1178">
        <f t="shared" si="56"/>
        <v>16153.2</v>
      </c>
      <c r="M1178" s="5" t="s">
        <v>10103</v>
      </c>
      <c r="N1178" s="5" t="s">
        <v>10104</v>
      </c>
      <c r="O1178" s="5" t="s">
        <v>10105</v>
      </c>
    </row>
    <row r="1179" spans="1:15">
      <c r="A1179" s="5" t="s">
        <v>10110</v>
      </c>
      <c r="B1179" s="5" t="s">
        <v>10111</v>
      </c>
      <c r="C1179" s="5" t="s">
        <v>13217</v>
      </c>
      <c r="D1179">
        <v>298</v>
      </c>
      <c r="E1179">
        <v>499</v>
      </c>
      <c r="F1179" t="str">
        <f t="shared" si="54"/>
        <v>₹200–₹500</v>
      </c>
      <c r="G1179" s="4">
        <f t="shared" si="55"/>
        <v>144710</v>
      </c>
      <c r="H1179" t="str">
        <f>IF(Table2_3[[#This Row],[Discount Percentage]]&gt;=0.5, "Yes", "No")</f>
        <v>No</v>
      </c>
      <c r="I1179">
        <v>0.4</v>
      </c>
      <c r="J1179">
        <v>4.4000000000000004</v>
      </c>
      <c r="K1179">
        <v>290</v>
      </c>
      <c r="L1179">
        <f t="shared" si="56"/>
        <v>1276</v>
      </c>
      <c r="M1179" s="5" t="s">
        <v>10113</v>
      </c>
      <c r="N1179" s="5" t="s">
        <v>10114</v>
      </c>
      <c r="O1179" s="5" t="s">
        <v>10115</v>
      </c>
    </row>
    <row r="1180" spans="1:15">
      <c r="A1180" s="5" t="s">
        <v>10120</v>
      </c>
      <c r="B1180" s="5" t="s">
        <v>10121</v>
      </c>
      <c r="C1180" s="5" t="s">
        <v>13232</v>
      </c>
      <c r="D1180">
        <v>1199</v>
      </c>
      <c r="E1180">
        <v>1499</v>
      </c>
      <c r="F1180" t="str">
        <f t="shared" si="54"/>
        <v>&gt; ₹500</v>
      </c>
      <c r="G1180" s="4">
        <f t="shared" si="55"/>
        <v>3306794</v>
      </c>
      <c r="H1180" t="str">
        <f>IF(Table2_3[[#This Row],[Discount Percentage]]&gt;=0.5, "Yes", "No")</f>
        <v>No</v>
      </c>
      <c r="I1180">
        <v>0.2</v>
      </c>
      <c r="J1180">
        <v>3.8</v>
      </c>
      <c r="K1180">
        <v>2206</v>
      </c>
      <c r="L1180">
        <f t="shared" si="56"/>
        <v>8382.7999999999993</v>
      </c>
      <c r="M1180" s="5" t="s">
        <v>10123</v>
      </c>
      <c r="N1180" s="5" t="s">
        <v>10124</v>
      </c>
      <c r="O1180" s="5" t="s">
        <v>10125</v>
      </c>
    </row>
    <row r="1181" spans="1:15">
      <c r="A1181" s="5" t="s">
        <v>10130</v>
      </c>
      <c r="B1181" s="5" t="s">
        <v>10131</v>
      </c>
      <c r="C1181" s="5" t="s">
        <v>13239</v>
      </c>
      <c r="D1181">
        <v>1399</v>
      </c>
      <c r="E1181">
        <v>2660</v>
      </c>
      <c r="F1181" t="str">
        <f t="shared" si="54"/>
        <v>&gt; ₹500</v>
      </c>
      <c r="G1181" s="4">
        <f t="shared" si="55"/>
        <v>24868340</v>
      </c>
      <c r="H1181" t="str">
        <f>IF(Table2_3[[#This Row],[Discount Percentage]]&gt;=0.5, "Yes", "No")</f>
        <v>No</v>
      </c>
      <c r="I1181">
        <v>0.47</v>
      </c>
      <c r="J1181">
        <v>4.0999999999999996</v>
      </c>
      <c r="K1181">
        <v>9349</v>
      </c>
      <c r="L1181">
        <f t="shared" si="56"/>
        <v>38330.899999999994</v>
      </c>
      <c r="M1181" s="5" t="s">
        <v>10133</v>
      </c>
      <c r="N1181" s="5" t="s">
        <v>10134</v>
      </c>
      <c r="O1181" s="5" t="s">
        <v>10135</v>
      </c>
    </row>
    <row r="1182" spans="1:15">
      <c r="A1182" s="5" t="s">
        <v>10140</v>
      </c>
      <c r="B1182" s="5" t="s">
        <v>10141</v>
      </c>
      <c r="C1182" s="5" t="s">
        <v>13218</v>
      </c>
      <c r="D1182">
        <v>599</v>
      </c>
      <c r="E1182">
        <v>2799</v>
      </c>
      <c r="F1182" t="str">
        <f t="shared" si="54"/>
        <v>&gt; ₹500</v>
      </c>
      <c r="G1182" s="4">
        <f t="shared" si="55"/>
        <v>1617822</v>
      </c>
      <c r="H1182" t="str">
        <f>IF(Table2_3[[#This Row],[Discount Percentage]]&gt;=0.5, "Yes", "No")</f>
        <v>Yes</v>
      </c>
      <c r="I1182">
        <v>0.79</v>
      </c>
      <c r="J1182">
        <v>3.9</v>
      </c>
      <c r="K1182">
        <v>578</v>
      </c>
      <c r="L1182">
        <f t="shared" si="56"/>
        <v>2254.1999999999998</v>
      </c>
      <c r="M1182" s="5" t="s">
        <v>10143</v>
      </c>
      <c r="N1182" s="5" t="s">
        <v>10144</v>
      </c>
      <c r="O1182" s="5" t="s">
        <v>10145</v>
      </c>
    </row>
    <row r="1183" spans="1:15">
      <c r="A1183" s="5" t="s">
        <v>10150</v>
      </c>
      <c r="B1183" s="5" t="s">
        <v>10151</v>
      </c>
      <c r="C1183" s="5" t="s">
        <v>13243</v>
      </c>
      <c r="D1183">
        <v>1499</v>
      </c>
      <c r="E1183">
        <v>1499</v>
      </c>
      <c r="F1183" t="str">
        <f t="shared" si="54"/>
        <v>&gt; ₹500</v>
      </c>
      <c r="G1183" s="4">
        <f t="shared" si="55"/>
        <v>13987169</v>
      </c>
      <c r="H1183" t="str">
        <f>IF(Table2_3[[#This Row],[Discount Percentage]]&gt;=0.5, "Yes", "No")</f>
        <v>No</v>
      </c>
      <c r="I1183">
        <v>0</v>
      </c>
      <c r="J1183">
        <v>4.3</v>
      </c>
      <c r="K1183">
        <v>9331</v>
      </c>
      <c r="L1183">
        <f t="shared" si="56"/>
        <v>40123.299999999996</v>
      </c>
      <c r="M1183" s="5" t="s">
        <v>10153</v>
      </c>
      <c r="N1183" s="5" t="s">
        <v>10154</v>
      </c>
      <c r="O1183" s="5" t="s">
        <v>10155</v>
      </c>
    </row>
    <row r="1184" spans="1:15">
      <c r="A1184" s="5" t="s">
        <v>10160</v>
      </c>
      <c r="B1184" s="5" t="s">
        <v>10161</v>
      </c>
      <c r="C1184" s="5" t="s">
        <v>13253</v>
      </c>
      <c r="D1184">
        <v>14400</v>
      </c>
      <c r="E1184">
        <v>59900</v>
      </c>
      <c r="F1184" t="str">
        <f t="shared" si="54"/>
        <v>&gt; ₹500</v>
      </c>
      <c r="G1184" s="4">
        <f t="shared" si="55"/>
        <v>229836300</v>
      </c>
      <c r="H1184" t="str">
        <f>IF(Table2_3[[#This Row],[Discount Percentage]]&gt;=0.5, "Yes", "No")</f>
        <v>Yes</v>
      </c>
      <c r="I1184">
        <v>0.76</v>
      </c>
      <c r="J1184">
        <v>4.4000000000000004</v>
      </c>
      <c r="K1184">
        <v>3837</v>
      </c>
      <c r="L1184">
        <f t="shared" si="56"/>
        <v>16882.800000000003</v>
      </c>
      <c r="M1184" s="5" t="s">
        <v>10163</v>
      </c>
      <c r="N1184" s="5" t="s">
        <v>10164</v>
      </c>
      <c r="O1184" s="5" t="s">
        <v>10165</v>
      </c>
    </row>
    <row r="1185" spans="1:15">
      <c r="A1185" s="5" t="s">
        <v>10170</v>
      </c>
      <c r="B1185" s="5" t="s">
        <v>10171</v>
      </c>
      <c r="C1185" s="5" t="s">
        <v>13254</v>
      </c>
      <c r="D1185">
        <v>1699</v>
      </c>
      <c r="E1185">
        <v>1900</v>
      </c>
      <c r="F1185" t="str">
        <f t="shared" si="54"/>
        <v>&gt; ₹500</v>
      </c>
      <c r="G1185" s="4">
        <f t="shared" si="55"/>
        <v>21766400</v>
      </c>
      <c r="H1185" t="str">
        <f>IF(Table2_3[[#This Row],[Discount Percentage]]&gt;=0.5, "Yes", "No")</f>
        <v>No</v>
      </c>
      <c r="I1185">
        <v>0.11</v>
      </c>
      <c r="J1185">
        <v>3.6</v>
      </c>
      <c r="K1185">
        <v>11456</v>
      </c>
      <c r="L1185">
        <f t="shared" si="56"/>
        <v>41241.599999999999</v>
      </c>
      <c r="M1185" s="5" t="s">
        <v>10173</v>
      </c>
      <c r="N1185" s="5" t="s">
        <v>10174</v>
      </c>
      <c r="O1185" s="5" t="s">
        <v>10175</v>
      </c>
    </row>
    <row r="1186" spans="1:15">
      <c r="A1186" s="5" t="s">
        <v>10180</v>
      </c>
      <c r="B1186" s="5" t="s">
        <v>10181</v>
      </c>
      <c r="C1186" s="5" t="s">
        <v>13215</v>
      </c>
      <c r="D1186">
        <v>649</v>
      </c>
      <c r="E1186">
        <v>999</v>
      </c>
      <c r="F1186" t="str">
        <f t="shared" si="54"/>
        <v>&gt; ₹500</v>
      </c>
      <c r="G1186" s="4">
        <f t="shared" si="55"/>
        <v>48951</v>
      </c>
      <c r="H1186" t="str">
        <f>IF(Table2_3[[#This Row],[Discount Percentage]]&gt;=0.5, "Yes", "No")</f>
        <v>No</v>
      </c>
      <c r="I1186">
        <v>0.35</v>
      </c>
      <c r="J1186">
        <v>3.8</v>
      </c>
      <c r="K1186">
        <v>49</v>
      </c>
      <c r="L1186">
        <f t="shared" si="56"/>
        <v>186.2</v>
      </c>
      <c r="M1186" s="5" t="s">
        <v>10183</v>
      </c>
      <c r="N1186" s="5" t="s">
        <v>10184</v>
      </c>
      <c r="O1186" s="5" t="s">
        <v>10185</v>
      </c>
    </row>
    <row r="1187" spans="1:15">
      <c r="A1187" s="5" t="s">
        <v>10190</v>
      </c>
      <c r="B1187" s="5" t="s">
        <v>10191</v>
      </c>
      <c r="C1187" s="5" t="s">
        <v>13223</v>
      </c>
      <c r="D1187">
        <v>3249</v>
      </c>
      <c r="E1187">
        <v>6375</v>
      </c>
      <c r="F1187" t="str">
        <f t="shared" si="54"/>
        <v>&gt; ₹500</v>
      </c>
      <c r="G1187" s="4">
        <f t="shared" si="55"/>
        <v>31734750</v>
      </c>
      <c r="H1187" t="str">
        <f>IF(Table2_3[[#This Row],[Discount Percentage]]&gt;=0.5, "Yes", "No")</f>
        <v>No</v>
      </c>
      <c r="I1187">
        <v>0.49</v>
      </c>
      <c r="J1187">
        <v>4</v>
      </c>
      <c r="K1187">
        <v>4978</v>
      </c>
      <c r="L1187">
        <f t="shared" si="56"/>
        <v>19912</v>
      </c>
      <c r="M1187" s="5" t="s">
        <v>10193</v>
      </c>
      <c r="N1187" s="5" t="s">
        <v>10194</v>
      </c>
      <c r="O1187" s="5" t="s">
        <v>10195</v>
      </c>
    </row>
    <row r="1188" spans="1:15">
      <c r="A1188" s="5" t="s">
        <v>10200</v>
      </c>
      <c r="B1188" s="5" t="s">
        <v>10201</v>
      </c>
      <c r="C1188" s="5" t="s">
        <v>13230</v>
      </c>
      <c r="D1188">
        <v>199</v>
      </c>
      <c r="E1188">
        <v>499</v>
      </c>
      <c r="F1188" t="str">
        <f t="shared" si="54"/>
        <v>₹200–₹500</v>
      </c>
      <c r="G1188" s="4">
        <f t="shared" si="55"/>
        <v>996004</v>
      </c>
      <c r="H1188" t="str">
        <f>IF(Table2_3[[#This Row],[Discount Percentage]]&gt;=0.5, "Yes", "No")</f>
        <v>Yes</v>
      </c>
      <c r="I1188">
        <v>0.6</v>
      </c>
      <c r="J1188">
        <v>4.0999999999999996</v>
      </c>
      <c r="K1188">
        <v>1996</v>
      </c>
      <c r="L1188">
        <f t="shared" si="56"/>
        <v>8183.5999999999995</v>
      </c>
      <c r="M1188" s="5" t="s">
        <v>10203</v>
      </c>
      <c r="N1188" s="5" t="s">
        <v>10204</v>
      </c>
      <c r="O1188" s="5" t="s">
        <v>10205</v>
      </c>
    </row>
    <row r="1189" spans="1:15">
      <c r="A1189" s="5" t="s">
        <v>10210</v>
      </c>
      <c r="B1189" s="5" t="s">
        <v>10211</v>
      </c>
      <c r="C1189" s="5" t="s">
        <v>13234</v>
      </c>
      <c r="D1189">
        <v>1099</v>
      </c>
      <c r="E1189">
        <v>1899</v>
      </c>
      <c r="F1189" t="str">
        <f t="shared" si="54"/>
        <v>&gt; ₹500</v>
      </c>
      <c r="G1189" s="4">
        <f t="shared" si="55"/>
        <v>3439089</v>
      </c>
      <c r="H1189" t="str">
        <f>IF(Table2_3[[#This Row],[Discount Percentage]]&gt;=0.5, "Yes", "No")</f>
        <v>No</v>
      </c>
      <c r="I1189">
        <v>0.42</v>
      </c>
      <c r="J1189">
        <v>4.3</v>
      </c>
      <c r="K1189">
        <v>1811</v>
      </c>
      <c r="L1189">
        <f t="shared" si="56"/>
        <v>7787.2999999999993</v>
      </c>
      <c r="M1189" s="5" t="s">
        <v>10213</v>
      </c>
      <c r="N1189" s="5" t="s">
        <v>10214</v>
      </c>
      <c r="O1189" s="5" t="s">
        <v>10215</v>
      </c>
    </row>
    <row r="1190" spans="1:15">
      <c r="A1190" s="5" t="s">
        <v>10220</v>
      </c>
      <c r="B1190" s="5" t="s">
        <v>10221</v>
      </c>
      <c r="C1190" s="5" t="s">
        <v>13214</v>
      </c>
      <c r="D1190">
        <v>664</v>
      </c>
      <c r="E1190">
        <v>1490</v>
      </c>
      <c r="F1190" t="str">
        <f t="shared" si="54"/>
        <v>&gt; ₹500</v>
      </c>
      <c r="G1190" s="4">
        <f t="shared" si="55"/>
        <v>3275020</v>
      </c>
      <c r="H1190" t="str">
        <f>IF(Table2_3[[#This Row],[Discount Percentage]]&gt;=0.5, "Yes", "No")</f>
        <v>Yes</v>
      </c>
      <c r="I1190">
        <v>0.55000000000000004</v>
      </c>
      <c r="J1190">
        <v>4</v>
      </c>
      <c r="K1190">
        <v>2198</v>
      </c>
      <c r="L1190">
        <f t="shared" si="56"/>
        <v>8792</v>
      </c>
      <c r="M1190" s="5" t="s">
        <v>10223</v>
      </c>
      <c r="N1190" s="5" t="s">
        <v>10224</v>
      </c>
      <c r="O1190" s="5" t="s">
        <v>10225</v>
      </c>
    </row>
    <row r="1191" spans="1:15">
      <c r="A1191" s="5" t="s">
        <v>10230</v>
      </c>
      <c r="B1191" s="5" t="s">
        <v>10231</v>
      </c>
      <c r="C1191" s="5" t="s">
        <v>13235</v>
      </c>
      <c r="D1191">
        <v>260</v>
      </c>
      <c r="E1191">
        <v>350</v>
      </c>
      <c r="F1191" t="str">
        <f t="shared" si="54"/>
        <v>₹200–₹500</v>
      </c>
      <c r="G1191" s="4">
        <f t="shared" si="55"/>
        <v>4594450</v>
      </c>
      <c r="H1191" t="str">
        <f>IF(Table2_3[[#This Row],[Discount Percentage]]&gt;=0.5, "Yes", "No")</f>
        <v>No</v>
      </c>
      <c r="I1191">
        <v>0.26</v>
      </c>
      <c r="J1191">
        <v>3.9</v>
      </c>
      <c r="K1191">
        <v>13127</v>
      </c>
      <c r="L1191">
        <f t="shared" si="56"/>
        <v>51195.299999999996</v>
      </c>
      <c r="M1191" s="5" t="s">
        <v>10233</v>
      </c>
      <c r="N1191" s="5" t="s">
        <v>10234</v>
      </c>
      <c r="O1191" s="5" t="s">
        <v>10235</v>
      </c>
    </row>
    <row r="1192" spans="1:15">
      <c r="A1192" s="5" t="s">
        <v>10240</v>
      </c>
      <c r="B1192" s="5" t="s">
        <v>10241</v>
      </c>
      <c r="C1192" s="5" t="s">
        <v>13227</v>
      </c>
      <c r="D1192">
        <v>6499</v>
      </c>
      <c r="E1192">
        <v>8500</v>
      </c>
      <c r="F1192" t="str">
        <f t="shared" si="54"/>
        <v>&gt; ₹500</v>
      </c>
      <c r="G1192" s="4">
        <f t="shared" si="55"/>
        <v>49852500</v>
      </c>
      <c r="H1192" t="str">
        <f>IF(Table2_3[[#This Row],[Discount Percentage]]&gt;=0.5, "Yes", "No")</f>
        <v>No</v>
      </c>
      <c r="I1192">
        <v>0.24</v>
      </c>
      <c r="J1192">
        <v>4.4000000000000004</v>
      </c>
      <c r="K1192">
        <v>5865</v>
      </c>
      <c r="L1192">
        <f t="shared" si="56"/>
        <v>25806.000000000004</v>
      </c>
      <c r="M1192" s="5" t="s">
        <v>10243</v>
      </c>
      <c r="N1192" s="5" t="s">
        <v>10244</v>
      </c>
      <c r="O1192" s="5" t="s">
        <v>10245</v>
      </c>
    </row>
    <row r="1193" spans="1:15">
      <c r="A1193" s="5" t="s">
        <v>10250</v>
      </c>
      <c r="B1193" s="5" t="s">
        <v>10251</v>
      </c>
      <c r="C1193" s="5" t="s">
        <v>13256</v>
      </c>
      <c r="D1193">
        <v>1484</v>
      </c>
      <c r="E1193">
        <v>2499</v>
      </c>
      <c r="F1193" t="str">
        <f t="shared" si="54"/>
        <v>&gt; ₹500</v>
      </c>
      <c r="G1193" s="4">
        <f t="shared" si="55"/>
        <v>2666433</v>
      </c>
      <c r="H1193" t="str">
        <f>IF(Table2_3[[#This Row],[Discount Percentage]]&gt;=0.5, "Yes", "No")</f>
        <v>No</v>
      </c>
      <c r="I1193">
        <v>0.41</v>
      </c>
      <c r="J1193">
        <v>3.7</v>
      </c>
      <c r="K1193">
        <v>1067</v>
      </c>
      <c r="L1193">
        <f t="shared" si="56"/>
        <v>3947.9</v>
      </c>
      <c r="M1193" s="5" t="s">
        <v>10254</v>
      </c>
      <c r="N1193" s="5" t="s">
        <v>10255</v>
      </c>
      <c r="O1193" s="5" t="s">
        <v>10256</v>
      </c>
    </row>
    <row r="1194" spans="1:15">
      <c r="A1194" s="5" t="s">
        <v>10261</v>
      </c>
      <c r="B1194" s="5" t="s">
        <v>10262</v>
      </c>
      <c r="C1194" s="5" t="s">
        <v>13231</v>
      </c>
      <c r="D1194">
        <v>999</v>
      </c>
      <c r="E1194">
        <v>1560</v>
      </c>
      <c r="F1194" t="str">
        <f t="shared" si="54"/>
        <v>&gt; ₹500</v>
      </c>
      <c r="G1194" s="4">
        <f t="shared" si="55"/>
        <v>7614360</v>
      </c>
      <c r="H1194" t="str">
        <f>IF(Table2_3[[#This Row],[Discount Percentage]]&gt;=0.5, "Yes", "No")</f>
        <v>No</v>
      </c>
      <c r="I1194">
        <v>0.36</v>
      </c>
      <c r="J1194">
        <v>3.6</v>
      </c>
      <c r="K1194">
        <v>4881</v>
      </c>
      <c r="L1194">
        <f t="shared" si="56"/>
        <v>17571.600000000002</v>
      </c>
      <c r="M1194" s="5" t="s">
        <v>10264</v>
      </c>
      <c r="N1194" s="5" t="s">
        <v>10265</v>
      </c>
      <c r="O1194" s="5" t="s">
        <v>10266</v>
      </c>
    </row>
    <row r="1195" spans="1:15">
      <c r="A1195" s="5" t="s">
        <v>10271</v>
      </c>
      <c r="B1195" s="5" t="s">
        <v>10272</v>
      </c>
      <c r="C1195" s="5" t="s">
        <v>13232</v>
      </c>
      <c r="D1195">
        <v>3299</v>
      </c>
      <c r="E1195">
        <v>6500</v>
      </c>
      <c r="F1195" t="str">
        <f t="shared" si="54"/>
        <v>&gt; ₹500</v>
      </c>
      <c r="G1195" s="4">
        <f t="shared" si="55"/>
        <v>72910500</v>
      </c>
      <c r="H1195" t="str">
        <f>IF(Table2_3[[#This Row],[Discount Percentage]]&gt;=0.5, "Yes", "No")</f>
        <v>No</v>
      </c>
      <c r="I1195">
        <v>0.49</v>
      </c>
      <c r="J1195">
        <v>3.7</v>
      </c>
      <c r="K1195">
        <v>11217</v>
      </c>
      <c r="L1195">
        <f t="shared" si="56"/>
        <v>41502.9</v>
      </c>
      <c r="M1195" s="5" t="s">
        <v>10274</v>
      </c>
      <c r="N1195" s="5" t="s">
        <v>10275</v>
      </c>
      <c r="O1195" s="5" t="s">
        <v>10276</v>
      </c>
    </row>
    <row r="1196" spans="1:15">
      <c r="A1196" s="5" t="s">
        <v>10281</v>
      </c>
      <c r="B1196" s="5" t="s">
        <v>10282</v>
      </c>
      <c r="C1196" s="5" t="s">
        <v>13221</v>
      </c>
      <c r="D1196">
        <v>259</v>
      </c>
      <c r="E1196">
        <v>999</v>
      </c>
      <c r="F1196" t="str">
        <f t="shared" si="54"/>
        <v>&gt; ₹500</v>
      </c>
      <c r="G1196" s="4">
        <f t="shared" si="55"/>
        <v>42957</v>
      </c>
      <c r="H1196" t="str">
        <f>IF(Table2_3[[#This Row],[Discount Percentage]]&gt;=0.5, "Yes", "No")</f>
        <v>Yes</v>
      </c>
      <c r="I1196">
        <v>0.74</v>
      </c>
      <c r="J1196">
        <v>4</v>
      </c>
      <c r="K1196">
        <v>43</v>
      </c>
      <c r="L1196">
        <f t="shared" si="56"/>
        <v>172</v>
      </c>
      <c r="M1196" s="5" t="s">
        <v>10284</v>
      </c>
      <c r="N1196" s="5" t="s">
        <v>10285</v>
      </c>
      <c r="O1196" s="5" t="s">
        <v>10286</v>
      </c>
    </row>
    <row r="1197" spans="1:15">
      <c r="A1197" s="5" t="s">
        <v>10291</v>
      </c>
      <c r="B1197" s="5" t="s">
        <v>10292</v>
      </c>
      <c r="C1197" s="5" t="s">
        <v>13223</v>
      </c>
      <c r="D1197">
        <v>3249</v>
      </c>
      <c r="E1197">
        <v>7795</v>
      </c>
      <c r="F1197" t="str">
        <f t="shared" si="54"/>
        <v>&gt; ₹500</v>
      </c>
      <c r="G1197" s="4">
        <f t="shared" si="55"/>
        <v>36355880</v>
      </c>
      <c r="H1197" t="str">
        <f>IF(Table2_3[[#This Row],[Discount Percentage]]&gt;=0.5, "Yes", "No")</f>
        <v>Yes</v>
      </c>
      <c r="I1197">
        <v>0.57999999999999996</v>
      </c>
      <c r="J1197">
        <v>4.2</v>
      </c>
      <c r="K1197">
        <v>4664</v>
      </c>
      <c r="L1197">
        <f t="shared" si="56"/>
        <v>19588.8</v>
      </c>
      <c r="M1197" s="5" t="s">
        <v>10294</v>
      </c>
      <c r="N1197" s="5" t="s">
        <v>10295</v>
      </c>
      <c r="O1197" s="5" t="s">
        <v>10296</v>
      </c>
    </row>
    <row r="1198" spans="1:15">
      <c r="A1198" s="5" t="s">
        <v>10301</v>
      </c>
      <c r="B1198" s="5" t="s">
        <v>10302</v>
      </c>
      <c r="C1198" s="5" t="s">
        <v>13231</v>
      </c>
      <c r="D1198">
        <v>4280</v>
      </c>
      <c r="E1198">
        <v>5995</v>
      </c>
      <c r="F1198" t="str">
        <f t="shared" si="54"/>
        <v>&gt; ₹500</v>
      </c>
      <c r="G1198" s="4">
        <f t="shared" si="55"/>
        <v>12661440</v>
      </c>
      <c r="H1198" t="str">
        <f>IF(Table2_3[[#This Row],[Discount Percentage]]&gt;=0.5, "Yes", "No")</f>
        <v>No</v>
      </c>
      <c r="I1198">
        <v>0.28999999999999998</v>
      </c>
      <c r="J1198">
        <v>3.8</v>
      </c>
      <c r="K1198">
        <v>2112</v>
      </c>
      <c r="L1198">
        <f t="shared" si="56"/>
        <v>8025.5999999999995</v>
      </c>
      <c r="M1198" s="5" t="s">
        <v>10304</v>
      </c>
      <c r="N1198" s="5" t="s">
        <v>10305</v>
      </c>
      <c r="O1198" s="5" t="s">
        <v>10306</v>
      </c>
    </row>
    <row r="1199" spans="1:15">
      <c r="A1199" s="5" t="s">
        <v>10311</v>
      </c>
      <c r="B1199" s="5" t="s">
        <v>10312</v>
      </c>
      <c r="C1199" s="5" t="s">
        <v>13257</v>
      </c>
      <c r="D1199">
        <v>189</v>
      </c>
      <c r="E1199">
        <v>299</v>
      </c>
      <c r="F1199" t="str">
        <f t="shared" si="54"/>
        <v>₹200–₹500</v>
      </c>
      <c r="G1199" s="4">
        <f t="shared" si="55"/>
        <v>818363</v>
      </c>
      <c r="H1199" t="str">
        <f>IF(Table2_3[[#This Row],[Discount Percentage]]&gt;=0.5, "Yes", "No")</f>
        <v>No</v>
      </c>
      <c r="I1199">
        <v>0.37</v>
      </c>
      <c r="J1199">
        <v>4.2</v>
      </c>
      <c r="K1199">
        <v>2737</v>
      </c>
      <c r="L1199">
        <f t="shared" si="56"/>
        <v>11495.4</v>
      </c>
      <c r="M1199" s="5" t="s">
        <v>10315</v>
      </c>
      <c r="N1199" s="5" t="s">
        <v>10316</v>
      </c>
      <c r="O1199" s="5" t="s">
        <v>10317</v>
      </c>
    </row>
    <row r="1200" spans="1:15">
      <c r="A1200" s="5" t="s">
        <v>10322</v>
      </c>
      <c r="B1200" s="5" t="s">
        <v>10323</v>
      </c>
      <c r="C1200" s="5" t="s">
        <v>13239</v>
      </c>
      <c r="D1200">
        <v>1449</v>
      </c>
      <c r="E1200">
        <v>2349</v>
      </c>
      <c r="F1200" t="str">
        <f t="shared" si="54"/>
        <v>&gt; ₹500</v>
      </c>
      <c r="G1200" s="4">
        <f t="shared" si="55"/>
        <v>21185631</v>
      </c>
      <c r="H1200" t="str">
        <f>IF(Table2_3[[#This Row],[Discount Percentage]]&gt;=0.5, "Yes", "No")</f>
        <v>No</v>
      </c>
      <c r="I1200">
        <v>0.38</v>
      </c>
      <c r="J1200">
        <v>3.9</v>
      </c>
      <c r="K1200">
        <v>9019</v>
      </c>
      <c r="L1200">
        <f t="shared" si="56"/>
        <v>35174.1</v>
      </c>
      <c r="M1200" s="5" t="s">
        <v>10325</v>
      </c>
      <c r="N1200" s="5" t="s">
        <v>10326</v>
      </c>
      <c r="O1200" s="5" t="s">
        <v>10327</v>
      </c>
    </row>
    <row r="1201" spans="1:15">
      <c r="A1201" s="5" t="s">
        <v>10332</v>
      </c>
      <c r="B1201" s="5" t="s">
        <v>10333</v>
      </c>
      <c r="C1201" s="5" t="s">
        <v>13230</v>
      </c>
      <c r="D1201">
        <v>199</v>
      </c>
      <c r="E1201">
        <v>499</v>
      </c>
      <c r="F1201" t="str">
        <f t="shared" si="54"/>
        <v>₹200–₹500</v>
      </c>
      <c r="G1201" s="4">
        <f t="shared" si="55"/>
        <v>5106766</v>
      </c>
      <c r="H1201" t="str">
        <f>IF(Table2_3[[#This Row],[Discount Percentage]]&gt;=0.5, "Yes", "No")</f>
        <v>Yes</v>
      </c>
      <c r="I1201">
        <v>0.6</v>
      </c>
      <c r="J1201">
        <v>4</v>
      </c>
      <c r="K1201">
        <v>10234</v>
      </c>
      <c r="L1201">
        <f t="shared" si="56"/>
        <v>40936</v>
      </c>
      <c r="M1201" s="5" t="s">
        <v>10335</v>
      </c>
      <c r="N1201" s="5" t="s">
        <v>10336</v>
      </c>
      <c r="O1201" s="5" t="s">
        <v>10337</v>
      </c>
    </row>
    <row r="1202" spans="1:15">
      <c r="A1202" s="5" t="s">
        <v>10342</v>
      </c>
      <c r="B1202" s="5" t="s">
        <v>10343</v>
      </c>
      <c r="C1202" s="5" t="s">
        <v>13258</v>
      </c>
      <c r="D1202">
        <v>474</v>
      </c>
      <c r="E1202">
        <v>1299</v>
      </c>
      <c r="F1202" t="str">
        <f t="shared" si="54"/>
        <v>&gt; ₹500</v>
      </c>
      <c r="G1202" s="4">
        <f t="shared" si="55"/>
        <v>714450</v>
      </c>
      <c r="H1202" t="str">
        <f>IF(Table2_3[[#This Row],[Discount Percentage]]&gt;=0.5, "Yes", "No")</f>
        <v>Yes</v>
      </c>
      <c r="I1202">
        <v>0.64</v>
      </c>
      <c r="J1202">
        <v>4.0999999999999996</v>
      </c>
      <c r="K1202">
        <v>550</v>
      </c>
      <c r="L1202">
        <f t="shared" si="56"/>
        <v>2255</v>
      </c>
      <c r="M1202" s="5" t="s">
        <v>10346</v>
      </c>
      <c r="N1202" s="5" t="s">
        <v>10347</v>
      </c>
      <c r="O1202" s="5" t="s">
        <v>10348</v>
      </c>
    </row>
    <row r="1203" spans="1:15">
      <c r="A1203" s="5" t="s">
        <v>10353</v>
      </c>
      <c r="B1203" s="5" t="s">
        <v>10354</v>
      </c>
      <c r="C1203" s="5" t="s">
        <v>13221</v>
      </c>
      <c r="D1203">
        <v>279</v>
      </c>
      <c r="E1203">
        <v>499</v>
      </c>
      <c r="F1203" t="str">
        <f t="shared" si="54"/>
        <v>₹200–₹500</v>
      </c>
      <c r="G1203" s="4">
        <f t="shared" si="55"/>
        <v>13972</v>
      </c>
      <c r="H1203" t="str">
        <f>IF(Table2_3[[#This Row],[Discount Percentage]]&gt;=0.5, "Yes", "No")</f>
        <v>No</v>
      </c>
      <c r="I1203">
        <v>0.44</v>
      </c>
      <c r="J1203">
        <v>4.8</v>
      </c>
      <c r="K1203">
        <v>28</v>
      </c>
      <c r="L1203">
        <f t="shared" si="56"/>
        <v>134.4</v>
      </c>
      <c r="M1203" s="5" t="s">
        <v>10356</v>
      </c>
      <c r="N1203" s="5" t="s">
        <v>10357</v>
      </c>
      <c r="O1203" s="5" t="s">
        <v>10358</v>
      </c>
    </row>
    <row r="1204" spans="1:15">
      <c r="A1204" s="5" t="s">
        <v>10363</v>
      </c>
      <c r="B1204" s="5" t="s">
        <v>10364</v>
      </c>
      <c r="C1204" s="5" t="s">
        <v>13239</v>
      </c>
      <c r="D1204">
        <v>1999</v>
      </c>
      <c r="E1204">
        <v>4775</v>
      </c>
      <c r="F1204" t="str">
        <f t="shared" si="54"/>
        <v>&gt; ₹500</v>
      </c>
      <c r="G1204" s="4">
        <f t="shared" si="55"/>
        <v>6460575</v>
      </c>
      <c r="H1204" t="str">
        <f>IF(Table2_3[[#This Row],[Discount Percentage]]&gt;=0.5, "Yes", "No")</f>
        <v>Yes</v>
      </c>
      <c r="I1204">
        <v>0.57999999999999996</v>
      </c>
      <c r="J1204">
        <v>4.2</v>
      </c>
      <c r="K1204">
        <v>1353</v>
      </c>
      <c r="L1204">
        <f t="shared" si="56"/>
        <v>5682.6</v>
      </c>
      <c r="M1204" s="5" t="s">
        <v>10366</v>
      </c>
      <c r="N1204" s="5" t="s">
        <v>10367</v>
      </c>
      <c r="O1204" s="5" t="s">
        <v>10368</v>
      </c>
    </row>
    <row r="1205" spans="1:15">
      <c r="A1205" s="5" t="s">
        <v>10373</v>
      </c>
      <c r="B1205" s="5" t="s">
        <v>10374</v>
      </c>
      <c r="C1205" s="5" t="s">
        <v>13217</v>
      </c>
      <c r="D1205">
        <v>799</v>
      </c>
      <c r="E1205">
        <v>1230</v>
      </c>
      <c r="F1205" t="str">
        <f t="shared" si="54"/>
        <v>&gt; ₹500</v>
      </c>
      <c r="G1205" s="4">
        <f t="shared" si="55"/>
        <v>2629740</v>
      </c>
      <c r="H1205" t="str">
        <f>IF(Table2_3[[#This Row],[Discount Percentage]]&gt;=0.5, "Yes", "No")</f>
        <v>No</v>
      </c>
      <c r="I1205">
        <v>0.35</v>
      </c>
      <c r="J1205">
        <v>4.0999999999999996</v>
      </c>
      <c r="K1205">
        <v>2138</v>
      </c>
      <c r="L1205">
        <f t="shared" si="56"/>
        <v>8765.7999999999993</v>
      </c>
      <c r="M1205" s="5" t="s">
        <v>10376</v>
      </c>
      <c r="N1205" s="5" t="s">
        <v>10377</v>
      </c>
      <c r="O1205" s="5" t="s">
        <v>10378</v>
      </c>
    </row>
    <row r="1206" spans="1:15">
      <c r="A1206" s="5" t="s">
        <v>10383</v>
      </c>
      <c r="B1206" s="5" t="s">
        <v>10384</v>
      </c>
      <c r="C1206" s="5" t="s">
        <v>13236</v>
      </c>
      <c r="D1206">
        <v>949</v>
      </c>
      <c r="E1206">
        <v>1999</v>
      </c>
      <c r="F1206" t="str">
        <f t="shared" si="54"/>
        <v>&gt; ₹500</v>
      </c>
      <c r="G1206" s="4">
        <f t="shared" si="55"/>
        <v>3356321</v>
      </c>
      <c r="H1206" t="str">
        <f>IF(Table2_3[[#This Row],[Discount Percentage]]&gt;=0.5, "Yes", "No")</f>
        <v>Yes</v>
      </c>
      <c r="I1206">
        <v>0.53</v>
      </c>
      <c r="J1206">
        <v>4</v>
      </c>
      <c r="K1206">
        <v>1679</v>
      </c>
      <c r="L1206">
        <f t="shared" si="56"/>
        <v>6716</v>
      </c>
      <c r="M1206" s="5" t="s">
        <v>10386</v>
      </c>
      <c r="N1206" s="5" t="s">
        <v>10387</v>
      </c>
      <c r="O1206" s="5" t="s">
        <v>10388</v>
      </c>
    </row>
    <row r="1207" spans="1:15">
      <c r="A1207" s="5" t="s">
        <v>10393</v>
      </c>
      <c r="B1207" s="5" t="s">
        <v>10394</v>
      </c>
      <c r="C1207" s="5" t="s">
        <v>13259</v>
      </c>
      <c r="D1207">
        <v>3657.66</v>
      </c>
      <c r="E1207">
        <v>5156</v>
      </c>
      <c r="F1207" t="str">
        <f t="shared" si="54"/>
        <v>&gt; ₹500</v>
      </c>
      <c r="G1207" s="4">
        <f t="shared" si="55"/>
        <v>66187572</v>
      </c>
      <c r="H1207" t="str">
        <f>IF(Table2_3[[#This Row],[Discount Percentage]]&gt;=0.5, "Yes", "No")</f>
        <v>No</v>
      </c>
      <c r="I1207">
        <v>0.28999999999999998</v>
      </c>
      <c r="J1207">
        <v>3.9</v>
      </c>
      <c r="K1207">
        <v>12837</v>
      </c>
      <c r="L1207">
        <f t="shared" si="56"/>
        <v>50064.299999999996</v>
      </c>
      <c r="M1207" s="5" t="s">
        <v>10397</v>
      </c>
      <c r="N1207" s="5" t="s">
        <v>10398</v>
      </c>
      <c r="O1207" s="5" t="s">
        <v>10399</v>
      </c>
    </row>
    <row r="1208" spans="1:15">
      <c r="A1208" s="5" t="s">
        <v>10404</v>
      </c>
      <c r="B1208" s="5" t="s">
        <v>10405</v>
      </c>
      <c r="C1208" s="5" t="s">
        <v>13260</v>
      </c>
      <c r="D1208">
        <v>1699</v>
      </c>
      <c r="E1208">
        <v>1999</v>
      </c>
      <c r="F1208" t="str">
        <f t="shared" si="54"/>
        <v>&gt; ₹500</v>
      </c>
      <c r="G1208" s="4">
        <f t="shared" si="55"/>
        <v>17737127</v>
      </c>
      <c r="H1208" t="str">
        <f>IF(Table2_3[[#This Row],[Discount Percentage]]&gt;=0.5, "Yes", "No")</f>
        <v>No</v>
      </c>
      <c r="I1208">
        <v>0.15</v>
      </c>
      <c r="J1208">
        <v>4.0999999999999996</v>
      </c>
      <c r="K1208">
        <v>8873</v>
      </c>
      <c r="L1208">
        <f t="shared" si="56"/>
        <v>36379.299999999996</v>
      </c>
      <c r="M1208" s="5" t="s">
        <v>10408</v>
      </c>
      <c r="N1208" s="5" t="s">
        <v>10409</v>
      </c>
      <c r="O1208" s="5" t="s">
        <v>10410</v>
      </c>
    </row>
    <row r="1209" spans="1:15">
      <c r="A1209" s="5" t="s">
        <v>10415</v>
      </c>
      <c r="B1209" s="5" t="s">
        <v>10416</v>
      </c>
      <c r="C1209" s="5" t="s">
        <v>13231</v>
      </c>
      <c r="D1209">
        <v>1849</v>
      </c>
      <c r="E1209">
        <v>2095</v>
      </c>
      <c r="F1209" t="str">
        <f t="shared" si="54"/>
        <v>&gt; ₹500</v>
      </c>
      <c r="G1209" s="4">
        <f t="shared" si="55"/>
        <v>16091695</v>
      </c>
      <c r="H1209" t="str">
        <f>IF(Table2_3[[#This Row],[Discount Percentage]]&gt;=0.5, "Yes", "No")</f>
        <v>No</v>
      </c>
      <c r="I1209">
        <v>0.12</v>
      </c>
      <c r="J1209">
        <v>4.3</v>
      </c>
      <c r="K1209">
        <v>7681</v>
      </c>
      <c r="L1209">
        <f t="shared" si="56"/>
        <v>33028.299999999996</v>
      </c>
      <c r="M1209" s="5" t="s">
        <v>10418</v>
      </c>
      <c r="N1209" s="5" t="s">
        <v>10419</v>
      </c>
      <c r="O1209" s="5" t="s">
        <v>10420</v>
      </c>
    </row>
    <row r="1210" spans="1:15">
      <c r="A1210" s="5" t="s">
        <v>10425</v>
      </c>
      <c r="B1210" s="5" t="s">
        <v>10426</v>
      </c>
      <c r="C1210" s="5" t="s">
        <v>13216</v>
      </c>
      <c r="D1210">
        <v>12499</v>
      </c>
      <c r="E1210">
        <v>19825</v>
      </c>
      <c r="F1210" t="str">
        <f t="shared" si="54"/>
        <v>&gt; ₹500</v>
      </c>
      <c r="G1210" s="4">
        <f t="shared" si="55"/>
        <v>6383650</v>
      </c>
      <c r="H1210" t="str">
        <f>IF(Table2_3[[#This Row],[Discount Percentage]]&gt;=0.5, "Yes", "No")</f>
        <v>No</v>
      </c>
      <c r="I1210">
        <v>0.37</v>
      </c>
      <c r="J1210">
        <v>4.0999999999999996</v>
      </c>
      <c r="K1210">
        <v>322</v>
      </c>
      <c r="L1210">
        <f t="shared" si="56"/>
        <v>1320.1999999999998</v>
      </c>
      <c r="M1210" s="5" t="s">
        <v>10428</v>
      </c>
      <c r="N1210" s="5" t="s">
        <v>10429</v>
      </c>
      <c r="O1210" s="5" t="s">
        <v>10430</v>
      </c>
    </row>
    <row r="1211" spans="1:15">
      <c r="A1211" s="5" t="s">
        <v>10435</v>
      </c>
      <c r="B1211" s="5" t="s">
        <v>10436</v>
      </c>
      <c r="C1211" s="5" t="s">
        <v>13222</v>
      </c>
      <c r="D1211">
        <v>1099</v>
      </c>
      <c r="E1211">
        <v>1920</v>
      </c>
      <c r="F1211" t="str">
        <f t="shared" si="54"/>
        <v>&gt; ₹500</v>
      </c>
      <c r="G1211" s="4">
        <f t="shared" si="55"/>
        <v>18762240</v>
      </c>
      <c r="H1211" t="str">
        <f>IF(Table2_3[[#This Row],[Discount Percentage]]&gt;=0.5, "Yes", "No")</f>
        <v>No</v>
      </c>
      <c r="I1211">
        <v>0.43</v>
      </c>
      <c r="J1211">
        <v>4.2</v>
      </c>
      <c r="K1211">
        <v>9772</v>
      </c>
      <c r="L1211">
        <f t="shared" si="56"/>
        <v>41042.400000000001</v>
      </c>
      <c r="M1211" s="5" t="s">
        <v>10438</v>
      </c>
      <c r="N1211" s="5" t="s">
        <v>10439</v>
      </c>
      <c r="O1211" s="5" t="s">
        <v>10440</v>
      </c>
    </row>
    <row r="1212" spans="1:15">
      <c r="A1212" s="5" t="s">
        <v>10445</v>
      </c>
      <c r="B1212" s="5" t="s">
        <v>10446</v>
      </c>
      <c r="C1212" s="5" t="s">
        <v>13254</v>
      </c>
      <c r="D1212">
        <v>8199</v>
      </c>
      <c r="E1212">
        <v>16000</v>
      </c>
      <c r="F1212" t="str">
        <f t="shared" si="54"/>
        <v>&gt; ₹500</v>
      </c>
      <c r="G1212" s="4">
        <f t="shared" si="55"/>
        <v>295952000</v>
      </c>
      <c r="H1212" t="str">
        <f>IF(Table2_3[[#This Row],[Discount Percentage]]&gt;=0.5, "Yes", "No")</f>
        <v>No</v>
      </c>
      <c r="I1212">
        <v>0.49</v>
      </c>
      <c r="J1212">
        <v>3.9</v>
      </c>
      <c r="K1212">
        <v>18497</v>
      </c>
      <c r="L1212">
        <f t="shared" si="56"/>
        <v>72138.3</v>
      </c>
      <c r="M1212" s="5" t="s">
        <v>10448</v>
      </c>
      <c r="N1212" s="5" t="s">
        <v>10449</v>
      </c>
      <c r="O1212" s="5" t="s">
        <v>10450</v>
      </c>
    </row>
    <row r="1213" spans="1:15">
      <c r="A1213" s="5" t="s">
        <v>10455</v>
      </c>
      <c r="B1213" s="5" t="s">
        <v>10456</v>
      </c>
      <c r="C1213" s="5" t="s">
        <v>13232</v>
      </c>
      <c r="D1213">
        <v>499</v>
      </c>
      <c r="E1213">
        <v>2199</v>
      </c>
      <c r="F1213" t="str">
        <f t="shared" si="54"/>
        <v>&gt; ₹500</v>
      </c>
      <c r="G1213" s="4">
        <f t="shared" si="55"/>
        <v>116547</v>
      </c>
      <c r="H1213" t="str">
        <f>IF(Table2_3[[#This Row],[Discount Percentage]]&gt;=0.5, "Yes", "No")</f>
        <v>Yes</v>
      </c>
      <c r="I1213">
        <v>0.77</v>
      </c>
      <c r="J1213">
        <v>3.7</v>
      </c>
      <c r="K1213">
        <v>53</v>
      </c>
      <c r="L1213">
        <f t="shared" si="56"/>
        <v>196.10000000000002</v>
      </c>
      <c r="M1213" s="5" t="s">
        <v>10458</v>
      </c>
      <c r="N1213" s="5" t="s">
        <v>10459</v>
      </c>
      <c r="O1213" s="5" t="s">
        <v>10460</v>
      </c>
    </row>
    <row r="1214" spans="1:15">
      <c r="A1214" s="5" t="s">
        <v>10465</v>
      </c>
      <c r="B1214" s="5" t="s">
        <v>10466</v>
      </c>
      <c r="C1214" s="5" t="s">
        <v>13233</v>
      </c>
      <c r="D1214">
        <v>6999</v>
      </c>
      <c r="E1214">
        <v>14999</v>
      </c>
      <c r="F1214" t="str">
        <f t="shared" si="54"/>
        <v>&gt; ₹500</v>
      </c>
      <c r="G1214" s="4">
        <f t="shared" si="55"/>
        <v>25918272</v>
      </c>
      <c r="H1214" t="str">
        <f>IF(Table2_3[[#This Row],[Discount Percentage]]&gt;=0.5, "Yes", "No")</f>
        <v>Yes</v>
      </c>
      <c r="I1214">
        <v>0.53</v>
      </c>
      <c r="J1214">
        <v>4.0999999999999996</v>
      </c>
      <c r="K1214">
        <v>1728</v>
      </c>
      <c r="L1214">
        <f t="shared" si="56"/>
        <v>7084.7999999999993</v>
      </c>
      <c r="M1214" s="5" t="s">
        <v>10468</v>
      </c>
      <c r="N1214" s="5" t="s">
        <v>10469</v>
      </c>
      <c r="O1214" s="5" t="s">
        <v>10470</v>
      </c>
    </row>
    <row r="1215" spans="1:15">
      <c r="A1215" s="5" t="s">
        <v>10475</v>
      </c>
      <c r="B1215" s="5" t="s">
        <v>10476</v>
      </c>
      <c r="C1215" s="5" t="s">
        <v>13238</v>
      </c>
      <c r="D1215">
        <v>1595</v>
      </c>
      <c r="E1215">
        <v>1799</v>
      </c>
      <c r="F1215" t="str">
        <f t="shared" si="54"/>
        <v>&gt; ₹500</v>
      </c>
      <c r="G1215" s="4">
        <f t="shared" si="55"/>
        <v>5175723</v>
      </c>
      <c r="H1215" t="str">
        <f>IF(Table2_3[[#This Row],[Discount Percentage]]&gt;=0.5, "Yes", "No")</f>
        <v>No</v>
      </c>
      <c r="I1215">
        <v>0.11</v>
      </c>
      <c r="J1215">
        <v>4</v>
      </c>
      <c r="K1215">
        <v>2877</v>
      </c>
      <c r="L1215">
        <f t="shared" si="56"/>
        <v>11508</v>
      </c>
      <c r="M1215" s="5" t="s">
        <v>10478</v>
      </c>
      <c r="N1215" s="5" t="s">
        <v>10479</v>
      </c>
      <c r="O1215" s="5" t="s">
        <v>10480</v>
      </c>
    </row>
    <row r="1216" spans="1:15">
      <c r="A1216" s="5" t="s">
        <v>10485</v>
      </c>
      <c r="B1216" s="5" t="s">
        <v>10486</v>
      </c>
      <c r="C1216" s="5" t="s">
        <v>13222</v>
      </c>
      <c r="D1216">
        <v>1049</v>
      </c>
      <c r="E1216">
        <v>1950</v>
      </c>
      <c r="F1216" t="str">
        <f t="shared" si="54"/>
        <v>&gt; ₹500</v>
      </c>
      <c r="G1216" s="4">
        <f t="shared" si="55"/>
        <v>487500</v>
      </c>
      <c r="H1216" t="str">
        <f>IF(Table2_3[[#This Row],[Discount Percentage]]&gt;=0.5, "Yes", "No")</f>
        <v>No</v>
      </c>
      <c r="I1216">
        <v>0.46</v>
      </c>
      <c r="J1216">
        <v>3.8</v>
      </c>
      <c r="K1216">
        <v>250</v>
      </c>
      <c r="L1216">
        <f t="shared" si="56"/>
        <v>950</v>
      </c>
      <c r="M1216" s="5" t="s">
        <v>10488</v>
      </c>
      <c r="N1216" s="5" t="s">
        <v>10489</v>
      </c>
      <c r="O1216" s="5" t="s">
        <v>10490</v>
      </c>
    </row>
    <row r="1217" spans="1:15">
      <c r="A1217" s="5" t="s">
        <v>10495</v>
      </c>
      <c r="B1217" s="5" t="s">
        <v>10496</v>
      </c>
      <c r="C1217" s="5" t="s">
        <v>13226</v>
      </c>
      <c r="D1217">
        <v>1182</v>
      </c>
      <c r="E1217">
        <v>2995</v>
      </c>
      <c r="F1217" t="str">
        <f t="shared" si="54"/>
        <v>&gt; ₹500</v>
      </c>
      <c r="G1217" s="4">
        <f t="shared" si="55"/>
        <v>15508110</v>
      </c>
      <c r="H1217" t="str">
        <f>IF(Table2_3[[#This Row],[Discount Percentage]]&gt;=0.5, "Yes", "No")</f>
        <v>Yes</v>
      </c>
      <c r="I1217">
        <v>0.61</v>
      </c>
      <c r="J1217">
        <v>4.2</v>
      </c>
      <c r="K1217">
        <v>5178</v>
      </c>
      <c r="L1217">
        <f t="shared" si="56"/>
        <v>21747.600000000002</v>
      </c>
      <c r="M1217" s="5" t="s">
        <v>10498</v>
      </c>
      <c r="N1217" s="5" t="s">
        <v>10499</v>
      </c>
      <c r="O1217" s="5" t="s">
        <v>10500</v>
      </c>
    </row>
    <row r="1218" spans="1:15">
      <c r="A1218" s="5" t="s">
        <v>10505</v>
      </c>
      <c r="B1218" s="5" t="s">
        <v>10506</v>
      </c>
      <c r="C1218" s="5" t="s">
        <v>13217</v>
      </c>
      <c r="D1218">
        <v>499</v>
      </c>
      <c r="E1218">
        <v>999</v>
      </c>
      <c r="F1218" t="str">
        <f t="shared" ref="F1218:F1281" si="57">IF(E1218&lt;200, "&lt; ₹200", IF(E1218&lt;=500, "₹200–₹500", "&gt; ₹500"))</f>
        <v>&gt; ₹500</v>
      </c>
      <c r="G1218" s="4">
        <f t="shared" ref="G1218:G1281" si="58">E1218 * K1218</f>
        <v>78921</v>
      </c>
      <c r="H1218" t="str">
        <f>IF(Table2_3[[#This Row],[Discount Percentage]]&gt;=0.5, "Yes", "No")</f>
        <v>Yes</v>
      </c>
      <c r="I1218">
        <v>0.5</v>
      </c>
      <c r="J1218">
        <v>4.5999999999999996</v>
      </c>
      <c r="K1218">
        <v>79</v>
      </c>
      <c r="L1218">
        <f t="shared" ref="L1218:L1281" si="59">J1218 * K1218</f>
        <v>363.4</v>
      </c>
      <c r="M1218" s="5" t="s">
        <v>10508</v>
      </c>
      <c r="N1218" s="5" t="s">
        <v>10509</v>
      </c>
      <c r="O1218" s="5" t="s">
        <v>10510</v>
      </c>
    </row>
    <row r="1219" spans="1:15">
      <c r="A1219" s="5" t="s">
        <v>10515</v>
      </c>
      <c r="B1219" s="5" t="s">
        <v>10516</v>
      </c>
      <c r="C1219" s="5" t="s">
        <v>13253</v>
      </c>
      <c r="D1219">
        <v>8799</v>
      </c>
      <c r="E1219">
        <v>11995</v>
      </c>
      <c r="F1219" t="str">
        <f t="shared" si="57"/>
        <v>&gt; ₹500</v>
      </c>
      <c r="G1219" s="4">
        <f t="shared" si="58"/>
        <v>49863215</v>
      </c>
      <c r="H1219" t="str">
        <f>IF(Table2_3[[#This Row],[Discount Percentage]]&gt;=0.5, "Yes", "No")</f>
        <v>No</v>
      </c>
      <c r="I1219">
        <v>0.27</v>
      </c>
      <c r="J1219">
        <v>4.0999999999999996</v>
      </c>
      <c r="K1219">
        <v>4157</v>
      </c>
      <c r="L1219">
        <f t="shared" si="59"/>
        <v>17043.699999999997</v>
      </c>
      <c r="M1219" s="5" t="s">
        <v>10518</v>
      </c>
      <c r="N1219" s="5" t="s">
        <v>10519</v>
      </c>
      <c r="O1219" s="5" t="s">
        <v>10520</v>
      </c>
    </row>
    <row r="1220" spans="1:15">
      <c r="A1220" s="5" t="s">
        <v>10525</v>
      </c>
      <c r="B1220" s="5" t="s">
        <v>10526</v>
      </c>
      <c r="C1220" s="5" t="s">
        <v>13215</v>
      </c>
      <c r="D1220">
        <v>1529</v>
      </c>
      <c r="E1220">
        <v>2999</v>
      </c>
      <c r="F1220" t="str">
        <f t="shared" si="57"/>
        <v>&gt; ₹500</v>
      </c>
      <c r="G1220" s="4">
        <f t="shared" si="58"/>
        <v>86971</v>
      </c>
      <c r="H1220" t="str">
        <f>IF(Table2_3[[#This Row],[Discount Percentage]]&gt;=0.5, "Yes", "No")</f>
        <v>No</v>
      </c>
      <c r="I1220">
        <v>0.49</v>
      </c>
      <c r="J1220">
        <v>3.3</v>
      </c>
      <c r="K1220">
        <v>29</v>
      </c>
      <c r="L1220">
        <f t="shared" si="59"/>
        <v>95.699999999999989</v>
      </c>
      <c r="M1220" s="5" t="s">
        <v>10528</v>
      </c>
      <c r="N1220" s="5" t="s">
        <v>10529</v>
      </c>
      <c r="O1220" s="5" t="s">
        <v>10530</v>
      </c>
    </row>
    <row r="1221" spans="1:15">
      <c r="A1221" s="5" t="s">
        <v>10535</v>
      </c>
      <c r="B1221" s="5" t="s">
        <v>10536</v>
      </c>
      <c r="C1221" s="5" t="s">
        <v>13222</v>
      </c>
      <c r="D1221">
        <v>1199</v>
      </c>
      <c r="E1221">
        <v>1690</v>
      </c>
      <c r="F1221" t="str">
        <f t="shared" si="57"/>
        <v>&gt; ₹500</v>
      </c>
      <c r="G1221" s="4">
        <f t="shared" si="58"/>
        <v>7740200</v>
      </c>
      <c r="H1221" t="str">
        <f>IF(Table2_3[[#This Row],[Discount Percentage]]&gt;=0.5, "Yes", "No")</f>
        <v>No</v>
      </c>
      <c r="I1221">
        <v>0.28999999999999998</v>
      </c>
      <c r="J1221">
        <v>4.2</v>
      </c>
      <c r="K1221">
        <v>4580</v>
      </c>
      <c r="L1221">
        <f t="shared" si="59"/>
        <v>19236</v>
      </c>
      <c r="M1221" s="5" t="s">
        <v>10538</v>
      </c>
      <c r="N1221" s="5" t="s">
        <v>10539</v>
      </c>
      <c r="O1221" s="5" t="s">
        <v>10540</v>
      </c>
    </row>
    <row r="1222" spans="1:15">
      <c r="A1222" s="5" t="s">
        <v>10545</v>
      </c>
      <c r="B1222" s="5" t="s">
        <v>10546</v>
      </c>
      <c r="C1222" s="5" t="s">
        <v>13234</v>
      </c>
      <c r="D1222">
        <v>1052</v>
      </c>
      <c r="E1222">
        <v>1790</v>
      </c>
      <c r="F1222" t="str">
        <f t="shared" si="57"/>
        <v>&gt; ₹500</v>
      </c>
      <c r="G1222" s="4">
        <f t="shared" si="58"/>
        <v>2513160</v>
      </c>
      <c r="H1222" t="str">
        <f>IF(Table2_3[[#This Row],[Discount Percentage]]&gt;=0.5, "Yes", "No")</f>
        <v>No</v>
      </c>
      <c r="I1222">
        <v>0.41</v>
      </c>
      <c r="J1222">
        <v>4.3</v>
      </c>
      <c r="K1222">
        <v>1404</v>
      </c>
      <c r="L1222">
        <f t="shared" si="59"/>
        <v>6037.2</v>
      </c>
      <c r="M1222" s="5" t="s">
        <v>10548</v>
      </c>
      <c r="N1222" s="5" t="s">
        <v>10549</v>
      </c>
      <c r="O1222" s="5" t="s">
        <v>10550</v>
      </c>
    </row>
    <row r="1223" spans="1:15">
      <c r="A1223" s="5" t="s">
        <v>10555</v>
      </c>
      <c r="B1223" s="5" t="s">
        <v>10556</v>
      </c>
      <c r="C1223" s="5" t="s">
        <v>13261</v>
      </c>
      <c r="D1223">
        <v>6499</v>
      </c>
      <c r="E1223">
        <v>8995</v>
      </c>
      <c r="F1223" t="str">
        <f t="shared" si="57"/>
        <v>&gt; ₹500</v>
      </c>
      <c r="G1223" s="4">
        <f t="shared" si="58"/>
        <v>25275950</v>
      </c>
      <c r="H1223" t="str">
        <f>IF(Table2_3[[#This Row],[Discount Percentage]]&gt;=0.5, "Yes", "No")</f>
        <v>No</v>
      </c>
      <c r="I1223">
        <v>0.28000000000000003</v>
      </c>
      <c r="J1223">
        <v>4.3</v>
      </c>
      <c r="K1223">
        <v>2810</v>
      </c>
      <c r="L1223">
        <f t="shared" si="59"/>
        <v>12083</v>
      </c>
      <c r="M1223" s="5" t="s">
        <v>10559</v>
      </c>
      <c r="N1223" s="5" t="s">
        <v>10560</v>
      </c>
      <c r="O1223" s="5" t="s">
        <v>10561</v>
      </c>
    </row>
    <row r="1224" spans="1:15">
      <c r="A1224" s="5" t="s">
        <v>10566</v>
      </c>
      <c r="B1224" s="5" t="s">
        <v>10567</v>
      </c>
      <c r="C1224" s="5" t="s">
        <v>13237</v>
      </c>
      <c r="D1224">
        <v>239</v>
      </c>
      <c r="E1224">
        <v>239</v>
      </c>
      <c r="F1224" t="str">
        <f t="shared" si="57"/>
        <v>₹200–₹500</v>
      </c>
      <c r="G1224" s="4">
        <f t="shared" si="58"/>
        <v>1673</v>
      </c>
      <c r="H1224" t="str">
        <f>IF(Table2_3[[#This Row],[Discount Percentage]]&gt;=0.5, "Yes", "No")</f>
        <v>No</v>
      </c>
      <c r="I1224">
        <v>0</v>
      </c>
      <c r="J1224">
        <v>4.3</v>
      </c>
      <c r="K1224">
        <v>7</v>
      </c>
      <c r="L1224">
        <f t="shared" si="59"/>
        <v>30.099999999999998</v>
      </c>
      <c r="M1224" s="5" t="s">
        <v>10569</v>
      </c>
      <c r="N1224" s="5" t="s">
        <v>10570</v>
      </c>
      <c r="O1224" s="5" t="s">
        <v>10571</v>
      </c>
    </row>
    <row r="1225" spans="1:15">
      <c r="A1225" s="5" t="s">
        <v>10576</v>
      </c>
      <c r="B1225" s="5" t="s">
        <v>10577</v>
      </c>
      <c r="C1225" s="5" t="s">
        <v>13221</v>
      </c>
      <c r="D1225">
        <v>699</v>
      </c>
      <c r="E1225">
        <v>1599</v>
      </c>
      <c r="F1225" t="str">
        <f t="shared" si="57"/>
        <v>&gt; ₹500</v>
      </c>
      <c r="G1225" s="4">
        <f t="shared" si="58"/>
        <v>2764671</v>
      </c>
      <c r="H1225" t="str">
        <f>IF(Table2_3[[#This Row],[Discount Percentage]]&gt;=0.5, "Yes", "No")</f>
        <v>Yes</v>
      </c>
      <c r="I1225">
        <v>0.56000000000000005</v>
      </c>
      <c r="J1225">
        <v>4.7</v>
      </c>
      <c r="K1225">
        <v>1729</v>
      </c>
      <c r="L1225">
        <f t="shared" si="59"/>
        <v>8126.3</v>
      </c>
      <c r="M1225" s="5" t="s">
        <v>10579</v>
      </c>
      <c r="N1225" s="5" t="s">
        <v>10580</v>
      </c>
      <c r="O1225" s="5" t="s">
        <v>10581</v>
      </c>
    </row>
    <row r="1226" spans="1:15">
      <c r="A1226" s="5" t="s">
        <v>10586</v>
      </c>
      <c r="B1226" s="5" t="s">
        <v>10587</v>
      </c>
      <c r="C1226" s="5" t="s">
        <v>13262</v>
      </c>
      <c r="D1226">
        <v>2599</v>
      </c>
      <c r="E1226">
        <v>4290</v>
      </c>
      <c r="F1226" t="str">
        <f t="shared" si="57"/>
        <v>&gt; ₹500</v>
      </c>
      <c r="G1226" s="4">
        <f t="shared" si="58"/>
        <v>9077640</v>
      </c>
      <c r="H1226" t="str">
        <f>IF(Table2_3[[#This Row],[Discount Percentage]]&gt;=0.5, "Yes", "No")</f>
        <v>No</v>
      </c>
      <c r="I1226">
        <v>0.39</v>
      </c>
      <c r="J1226">
        <v>4.4000000000000004</v>
      </c>
      <c r="K1226">
        <v>2116</v>
      </c>
      <c r="L1226">
        <f t="shared" si="59"/>
        <v>9310.4000000000015</v>
      </c>
      <c r="M1226" s="5" t="s">
        <v>10590</v>
      </c>
      <c r="N1226" s="5" t="s">
        <v>10591</v>
      </c>
      <c r="O1226" s="5" t="s">
        <v>10592</v>
      </c>
    </row>
    <row r="1227" spans="1:15">
      <c r="A1227" s="5" t="s">
        <v>10597</v>
      </c>
      <c r="B1227" s="5" t="s">
        <v>10598</v>
      </c>
      <c r="C1227" s="5" t="s">
        <v>13233</v>
      </c>
      <c r="D1227">
        <v>1547</v>
      </c>
      <c r="E1227">
        <v>2890</v>
      </c>
      <c r="F1227" t="str">
        <f t="shared" si="57"/>
        <v>&gt; ₹500</v>
      </c>
      <c r="G1227" s="4">
        <f t="shared" si="58"/>
        <v>1338070</v>
      </c>
      <c r="H1227" t="str">
        <f>IF(Table2_3[[#This Row],[Discount Percentage]]&gt;=0.5, "Yes", "No")</f>
        <v>No</v>
      </c>
      <c r="I1227">
        <v>0.46</v>
      </c>
      <c r="J1227">
        <v>3.9</v>
      </c>
      <c r="K1227">
        <v>463</v>
      </c>
      <c r="L1227">
        <f t="shared" si="59"/>
        <v>1805.7</v>
      </c>
      <c r="M1227" s="5" t="s">
        <v>10600</v>
      </c>
      <c r="N1227" s="5" t="s">
        <v>10601</v>
      </c>
      <c r="O1227" s="5" t="s">
        <v>10602</v>
      </c>
    </row>
    <row r="1228" spans="1:15">
      <c r="A1228" s="5" t="s">
        <v>10607</v>
      </c>
      <c r="B1228" s="5" t="s">
        <v>10608</v>
      </c>
      <c r="C1228" s="5" t="s">
        <v>13221</v>
      </c>
      <c r="D1228">
        <v>499</v>
      </c>
      <c r="E1228">
        <v>1299</v>
      </c>
      <c r="F1228" t="str">
        <f t="shared" si="57"/>
        <v>&gt; ₹500</v>
      </c>
      <c r="G1228" s="4">
        <f t="shared" si="58"/>
        <v>70146</v>
      </c>
      <c r="H1228" t="str">
        <f>IF(Table2_3[[#This Row],[Discount Percentage]]&gt;=0.5, "Yes", "No")</f>
        <v>Yes</v>
      </c>
      <c r="I1228">
        <v>0.62</v>
      </c>
      <c r="J1228">
        <v>4.7</v>
      </c>
      <c r="K1228">
        <v>54</v>
      </c>
      <c r="L1228">
        <f t="shared" si="59"/>
        <v>253.8</v>
      </c>
      <c r="M1228" s="5" t="s">
        <v>10610</v>
      </c>
      <c r="N1228" s="5" t="s">
        <v>10611</v>
      </c>
      <c r="O1228" s="5" t="s">
        <v>10612</v>
      </c>
    </row>
    <row r="1229" spans="1:15">
      <c r="A1229" s="5" t="s">
        <v>10617</v>
      </c>
      <c r="B1229" s="5" t="s">
        <v>10618</v>
      </c>
      <c r="C1229" s="5" t="s">
        <v>13228</v>
      </c>
      <c r="D1229">
        <v>510</v>
      </c>
      <c r="E1229">
        <v>640</v>
      </c>
      <c r="F1229" t="str">
        <f t="shared" si="57"/>
        <v>&gt; ₹500</v>
      </c>
      <c r="G1229" s="4">
        <f t="shared" si="58"/>
        <v>4626560</v>
      </c>
      <c r="H1229" t="str">
        <f>IF(Table2_3[[#This Row],[Discount Percentage]]&gt;=0.5, "Yes", "No")</f>
        <v>No</v>
      </c>
      <c r="I1229">
        <v>0.2</v>
      </c>
      <c r="J1229">
        <v>4.0999999999999996</v>
      </c>
      <c r="K1229">
        <v>7229</v>
      </c>
      <c r="L1229">
        <f t="shared" si="59"/>
        <v>29638.899999999998</v>
      </c>
      <c r="M1229" s="5" t="s">
        <v>10620</v>
      </c>
      <c r="N1229" s="5" t="s">
        <v>10621</v>
      </c>
      <c r="O1229" s="5" t="s">
        <v>10622</v>
      </c>
    </row>
    <row r="1230" spans="1:15">
      <c r="A1230" s="5" t="s">
        <v>10627</v>
      </c>
      <c r="B1230" s="5" t="s">
        <v>10628</v>
      </c>
      <c r="C1230" s="5" t="s">
        <v>13224</v>
      </c>
      <c r="D1230">
        <v>1899</v>
      </c>
      <c r="E1230">
        <v>3790</v>
      </c>
      <c r="F1230" t="str">
        <f t="shared" si="57"/>
        <v>&gt; ₹500</v>
      </c>
      <c r="G1230" s="4">
        <f t="shared" si="58"/>
        <v>14561180</v>
      </c>
      <c r="H1230" t="str">
        <f>IF(Table2_3[[#This Row],[Discount Percentage]]&gt;=0.5, "Yes", "No")</f>
        <v>Yes</v>
      </c>
      <c r="I1230">
        <v>0.5</v>
      </c>
      <c r="J1230">
        <v>3.8</v>
      </c>
      <c r="K1230">
        <v>3842</v>
      </c>
      <c r="L1230">
        <f t="shared" si="59"/>
        <v>14599.599999999999</v>
      </c>
      <c r="M1230" s="5" t="s">
        <v>10630</v>
      </c>
      <c r="N1230" s="5" t="s">
        <v>10631</v>
      </c>
      <c r="O1230" s="5" t="s">
        <v>10632</v>
      </c>
    </row>
    <row r="1231" spans="1:15">
      <c r="A1231" s="5" t="s">
        <v>10637</v>
      </c>
      <c r="B1231" s="5" t="s">
        <v>10638</v>
      </c>
      <c r="C1231" s="5" t="s">
        <v>13224</v>
      </c>
      <c r="D1231">
        <v>2599</v>
      </c>
      <c r="E1231">
        <v>4560</v>
      </c>
      <c r="F1231" t="str">
        <f t="shared" si="57"/>
        <v>&gt; ₹500</v>
      </c>
      <c r="G1231" s="4">
        <f t="shared" si="58"/>
        <v>2945760</v>
      </c>
      <c r="H1231" t="str">
        <f>IF(Table2_3[[#This Row],[Discount Percentage]]&gt;=0.5, "Yes", "No")</f>
        <v>No</v>
      </c>
      <c r="I1231">
        <v>0.43</v>
      </c>
      <c r="J1231">
        <v>4.4000000000000004</v>
      </c>
      <c r="K1231">
        <v>646</v>
      </c>
      <c r="L1231">
        <f t="shared" si="59"/>
        <v>2842.4</v>
      </c>
      <c r="M1231" s="5" t="s">
        <v>10640</v>
      </c>
      <c r="N1231" s="5" t="s">
        <v>10641</v>
      </c>
      <c r="O1231" s="5" t="s">
        <v>10642</v>
      </c>
    </row>
    <row r="1232" spans="1:15">
      <c r="A1232" s="5" t="s">
        <v>10646</v>
      </c>
      <c r="B1232" s="5" t="s">
        <v>10647</v>
      </c>
      <c r="C1232" s="5" t="s">
        <v>13234</v>
      </c>
      <c r="D1232">
        <v>1199</v>
      </c>
      <c r="E1232">
        <v>3500</v>
      </c>
      <c r="F1232" t="str">
        <f t="shared" si="57"/>
        <v>&gt; ₹500</v>
      </c>
      <c r="G1232" s="4">
        <f t="shared" si="58"/>
        <v>6307000</v>
      </c>
      <c r="H1232" t="str">
        <f>IF(Table2_3[[#This Row],[Discount Percentage]]&gt;=0.5, "Yes", "No")</f>
        <v>Yes</v>
      </c>
      <c r="I1232">
        <v>0.66</v>
      </c>
      <c r="J1232">
        <v>4.3</v>
      </c>
      <c r="K1232">
        <v>1802</v>
      </c>
      <c r="L1232">
        <f t="shared" si="59"/>
        <v>7748.5999999999995</v>
      </c>
      <c r="M1232" s="5" t="s">
        <v>10649</v>
      </c>
      <c r="N1232" s="5" t="s">
        <v>10650</v>
      </c>
      <c r="O1232" s="5" t="s">
        <v>10651</v>
      </c>
    </row>
    <row r="1233" spans="1:15">
      <c r="A1233" s="5" t="s">
        <v>10656</v>
      </c>
      <c r="B1233" s="5" t="s">
        <v>10657</v>
      </c>
      <c r="C1233" s="5" t="s">
        <v>13224</v>
      </c>
      <c r="D1233">
        <v>999</v>
      </c>
      <c r="E1233">
        <v>2600</v>
      </c>
      <c r="F1233" t="str">
        <f t="shared" si="57"/>
        <v>&gt; ₹500</v>
      </c>
      <c r="G1233" s="4">
        <f t="shared" si="58"/>
        <v>655200</v>
      </c>
      <c r="H1233" t="str">
        <f>IF(Table2_3[[#This Row],[Discount Percentage]]&gt;=0.5, "Yes", "No")</f>
        <v>Yes</v>
      </c>
      <c r="I1233">
        <v>0.62</v>
      </c>
      <c r="J1233">
        <v>3.4</v>
      </c>
      <c r="K1233">
        <v>252</v>
      </c>
      <c r="L1233">
        <f t="shared" si="59"/>
        <v>856.8</v>
      </c>
      <c r="M1233" s="5" t="s">
        <v>10659</v>
      </c>
      <c r="N1233" s="5" t="s">
        <v>10660</v>
      </c>
      <c r="O1233" s="5" t="s">
        <v>10661</v>
      </c>
    </row>
    <row r="1234" spans="1:15">
      <c r="A1234" s="5" t="s">
        <v>10666</v>
      </c>
      <c r="B1234" s="5" t="s">
        <v>10667</v>
      </c>
      <c r="C1234" s="5" t="s">
        <v>13220</v>
      </c>
      <c r="D1234">
        <v>1999</v>
      </c>
      <c r="E1234">
        <v>3300</v>
      </c>
      <c r="F1234" t="str">
        <f t="shared" si="57"/>
        <v>&gt; ₹500</v>
      </c>
      <c r="G1234" s="4">
        <f t="shared" si="58"/>
        <v>2574000</v>
      </c>
      <c r="H1234" t="str">
        <f>IF(Table2_3[[#This Row],[Discount Percentage]]&gt;=0.5, "Yes", "No")</f>
        <v>No</v>
      </c>
      <c r="I1234">
        <v>0.39</v>
      </c>
      <c r="J1234">
        <v>4.2</v>
      </c>
      <c r="K1234">
        <v>780</v>
      </c>
      <c r="L1234">
        <f t="shared" si="59"/>
        <v>3276</v>
      </c>
      <c r="M1234" s="5" t="s">
        <v>10669</v>
      </c>
      <c r="N1234" s="5" t="s">
        <v>10670</v>
      </c>
      <c r="O1234" s="5" t="s">
        <v>10671</v>
      </c>
    </row>
    <row r="1235" spans="1:15">
      <c r="A1235" s="5" t="s">
        <v>10676</v>
      </c>
      <c r="B1235" s="5" t="s">
        <v>10677</v>
      </c>
      <c r="C1235" s="5" t="s">
        <v>13221</v>
      </c>
      <c r="D1235">
        <v>210</v>
      </c>
      <c r="E1235">
        <v>699</v>
      </c>
      <c r="F1235" t="str">
        <f t="shared" si="57"/>
        <v>&gt; ₹500</v>
      </c>
      <c r="G1235" s="4">
        <f t="shared" si="58"/>
        <v>51726</v>
      </c>
      <c r="H1235" t="str">
        <f>IF(Table2_3[[#This Row],[Discount Percentage]]&gt;=0.5, "Yes", "No")</f>
        <v>Yes</v>
      </c>
      <c r="I1235">
        <v>0.7</v>
      </c>
      <c r="J1235">
        <v>3.7</v>
      </c>
      <c r="K1235">
        <v>74</v>
      </c>
      <c r="L1235">
        <f t="shared" si="59"/>
        <v>273.8</v>
      </c>
      <c r="M1235" s="5" t="s">
        <v>10679</v>
      </c>
      <c r="N1235" s="5" t="s">
        <v>10680</v>
      </c>
      <c r="O1235" s="5" t="s">
        <v>10681</v>
      </c>
    </row>
    <row r="1236" spans="1:15">
      <c r="A1236" s="5" t="s">
        <v>10686</v>
      </c>
      <c r="B1236" s="5" t="s">
        <v>10687</v>
      </c>
      <c r="C1236" s="5" t="s">
        <v>13253</v>
      </c>
      <c r="D1236">
        <v>14499</v>
      </c>
      <c r="E1236">
        <v>23559</v>
      </c>
      <c r="F1236" t="str">
        <f t="shared" si="57"/>
        <v>&gt; ₹500</v>
      </c>
      <c r="G1236" s="4">
        <f t="shared" si="58"/>
        <v>47730534</v>
      </c>
      <c r="H1236" t="str">
        <f>IF(Table2_3[[#This Row],[Discount Percentage]]&gt;=0.5, "Yes", "No")</f>
        <v>No</v>
      </c>
      <c r="I1236">
        <v>0.38</v>
      </c>
      <c r="J1236">
        <v>4.3</v>
      </c>
      <c r="K1236">
        <v>2026</v>
      </c>
      <c r="L1236">
        <f t="shared" si="59"/>
        <v>8711.7999999999993</v>
      </c>
      <c r="M1236" s="5" t="s">
        <v>10689</v>
      </c>
      <c r="N1236" s="5" t="s">
        <v>10690</v>
      </c>
      <c r="O1236" s="5" t="s">
        <v>10691</v>
      </c>
    </row>
    <row r="1237" spans="1:15">
      <c r="A1237" s="5" t="s">
        <v>10696</v>
      </c>
      <c r="B1237" s="5" t="s">
        <v>10697</v>
      </c>
      <c r="C1237" s="5" t="s">
        <v>13230</v>
      </c>
      <c r="D1237">
        <v>950</v>
      </c>
      <c r="E1237">
        <v>1599</v>
      </c>
      <c r="F1237" t="str">
        <f t="shared" si="57"/>
        <v>&gt; ₹500</v>
      </c>
      <c r="G1237" s="4">
        <f t="shared" si="58"/>
        <v>9451689</v>
      </c>
      <c r="H1237" t="str">
        <f>IF(Table2_3[[#This Row],[Discount Percentage]]&gt;=0.5, "Yes", "No")</f>
        <v>No</v>
      </c>
      <c r="I1237">
        <v>0.41</v>
      </c>
      <c r="J1237">
        <v>4.3</v>
      </c>
      <c r="K1237">
        <v>5911</v>
      </c>
      <c r="L1237">
        <f t="shared" si="59"/>
        <v>25417.3</v>
      </c>
      <c r="M1237" s="5" t="s">
        <v>10699</v>
      </c>
      <c r="N1237" s="5" t="s">
        <v>10700</v>
      </c>
      <c r="O1237" s="5" t="s">
        <v>10701</v>
      </c>
    </row>
    <row r="1238" spans="1:15">
      <c r="A1238" s="5" t="s">
        <v>10706</v>
      </c>
      <c r="B1238" s="5" t="s">
        <v>10707</v>
      </c>
      <c r="C1238" s="5" t="s">
        <v>13229</v>
      </c>
      <c r="D1238">
        <v>7199</v>
      </c>
      <c r="E1238">
        <v>9995</v>
      </c>
      <c r="F1238" t="str">
        <f t="shared" si="57"/>
        <v>&gt; ₹500</v>
      </c>
      <c r="G1238" s="4">
        <f t="shared" si="58"/>
        <v>19630180</v>
      </c>
      <c r="H1238" t="str">
        <f>IF(Table2_3[[#This Row],[Discount Percentage]]&gt;=0.5, "Yes", "No")</f>
        <v>No</v>
      </c>
      <c r="I1238">
        <v>0.28000000000000003</v>
      </c>
      <c r="J1238">
        <v>4.4000000000000004</v>
      </c>
      <c r="K1238">
        <v>1964</v>
      </c>
      <c r="L1238">
        <f t="shared" si="59"/>
        <v>8641.6</v>
      </c>
      <c r="M1238" s="5" t="s">
        <v>10709</v>
      </c>
      <c r="N1238" s="5" t="s">
        <v>10710</v>
      </c>
      <c r="O1238" s="5" t="s">
        <v>10711</v>
      </c>
    </row>
    <row r="1239" spans="1:15">
      <c r="A1239" s="5" t="s">
        <v>10716</v>
      </c>
      <c r="B1239" s="5" t="s">
        <v>10717</v>
      </c>
      <c r="C1239" s="5" t="s">
        <v>13215</v>
      </c>
      <c r="D1239">
        <v>2439</v>
      </c>
      <c r="E1239">
        <v>2545</v>
      </c>
      <c r="F1239" t="str">
        <f t="shared" si="57"/>
        <v>&gt; ₹500</v>
      </c>
      <c r="G1239" s="4">
        <f t="shared" si="58"/>
        <v>63625</v>
      </c>
      <c r="H1239" t="str">
        <f>IF(Table2_3[[#This Row],[Discount Percentage]]&gt;=0.5, "Yes", "No")</f>
        <v>No</v>
      </c>
      <c r="I1239">
        <v>0.04</v>
      </c>
      <c r="J1239">
        <v>4.0999999999999996</v>
      </c>
      <c r="K1239">
        <v>25</v>
      </c>
      <c r="L1239">
        <f t="shared" si="59"/>
        <v>102.49999999999999</v>
      </c>
      <c r="M1239" s="5" t="s">
        <v>10719</v>
      </c>
      <c r="N1239" s="5" t="s">
        <v>10720</v>
      </c>
      <c r="O1239" s="5" t="s">
        <v>10721</v>
      </c>
    </row>
    <row r="1240" spans="1:15">
      <c r="A1240" s="5" t="s">
        <v>10726</v>
      </c>
      <c r="B1240" s="5" t="s">
        <v>10727</v>
      </c>
      <c r="C1240" s="5" t="s">
        <v>13231</v>
      </c>
      <c r="D1240">
        <v>7799</v>
      </c>
      <c r="E1240">
        <v>8995</v>
      </c>
      <c r="F1240" t="str">
        <f t="shared" si="57"/>
        <v>&gt; ₹500</v>
      </c>
      <c r="G1240" s="4">
        <f t="shared" si="58"/>
        <v>28424200</v>
      </c>
      <c r="H1240" t="str">
        <f>IF(Table2_3[[#This Row],[Discount Percentage]]&gt;=0.5, "Yes", "No")</f>
        <v>No</v>
      </c>
      <c r="I1240">
        <v>0.13</v>
      </c>
      <c r="J1240">
        <v>4</v>
      </c>
      <c r="K1240">
        <v>3160</v>
      </c>
      <c r="L1240">
        <f t="shared" si="59"/>
        <v>12640</v>
      </c>
      <c r="M1240" s="5" t="s">
        <v>10729</v>
      </c>
      <c r="N1240" s="5" t="s">
        <v>10730</v>
      </c>
      <c r="O1240" s="5" t="s">
        <v>10731</v>
      </c>
    </row>
    <row r="1241" spans="1:15">
      <c r="A1241" s="5" t="s">
        <v>10736</v>
      </c>
      <c r="B1241" s="5" t="s">
        <v>10737</v>
      </c>
      <c r="C1241" s="5" t="s">
        <v>13236</v>
      </c>
      <c r="D1241">
        <v>1599</v>
      </c>
      <c r="E1241">
        <v>1999</v>
      </c>
      <c r="F1241" t="str">
        <f t="shared" si="57"/>
        <v>&gt; ₹500</v>
      </c>
      <c r="G1241" s="4">
        <f t="shared" si="58"/>
        <v>3114442</v>
      </c>
      <c r="H1241" t="str">
        <f>IF(Table2_3[[#This Row],[Discount Percentage]]&gt;=0.5, "Yes", "No")</f>
        <v>No</v>
      </c>
      <c r="I1241">
        <v>0.2</v>
      </c>
      <c r="J1241">
        <v>4.4000000000000004</v>
      </c>
      <c r="K1241">
        <v>1558</v>
      </c>
      <c r="L1241">
        <f t="shared" si="59"/>
        <v>6855.2000000000007</v>
      </c>
      <c r="M1241" s="5" t="s">
        <v>10739</v>
      </c>
      <c r="N1241" s="5" t="s">
        <v>10740</v>
      </c>
      <c r="O1241" s="5" t="s">
        <v>10741</v>
      </c>
    </row>
    <row r="1242" spans="1:15">
      <c r="A1242" s="5" t="s">
        <v>10746</v>
      </c>
      <c r="B1242" s="5" t="s">
        <v>10747</v>
      </c>
      <c r="C1242" s="5" t="s">
        <v>13223</v>
      </c>
      <c r="D1242">
        <v>2899</v>
      </c>
      <c r="E1242">
        <v>5500</v>
      </c>
      <c r="F1242" t="str">
        <f t="shared" si="57"/>
        <v>&gt; ₹500</v>
      </c>
      <c r="G1242" s="4">
        <f t="shared" si="58"/>
        <v>49269000</v>
      </c>
      <c r="H1242" t="str">
        <f>IF(Table2_3[[#This Row],[Discount Percentage]]&gt;=0.5, "Yes", "No")</f>
        <v>No</v>
      </c>
      <c r="I1242">
        <v>0.47</v>
      </c>
      <c r="J1242">
        <v>3.8</v>
      </c>
      <c r="K1242">
        <v>8958</v>
      </c>
      <c r="L1242">
        <f t="shared" si="59"/>
        <v>34040.400000000001</v>
      </c>
      <c r="M1242" s="5" t="s">
        <v>10749</v>
      </c>
      <c r="N1242" s="5" t="s">
        <v>10750</v>
      </c>
      <c r="O1242" s="5" t="s">
        <v>10751</v>
      </c>
    </row>
    <row r="1243" spans="1:15">
      <c r="A1243" s="5" t="s">
        <v>10756</v>
      </c>
      <c r="B1243" s="5" t="s">
        <v>10757</v>
      </c>
      <c r="C1243" s="5" t="s">
        <v>13256</v>
      </c>
      <c r="D1243">
        <v>9799</v>
      </c>
      <c r="E1243">
        <v>12150</v>
      </c>
      <c r="F1243" t="str">
        <f t="shared" si="57"/>
        <v>&gt; ₹500</v>
      </c>
      <c r="G1243" s="4">
        <f t="shared" si="58"/>
        <v>160999650</v>
      </c>
      <c r="H1243" t="str">
        <f>IF(Table2_3[[#This Row],[Discount Percentage]]&gt;=0.5, "Yes", "No")</f>
        <v>No</v>
      </c>
      <c r="I1243">
        <v>0.19</v>
      </c>
      <c r="J1243">
        <v>4.3</v>
      </c>
      <c r="K1243">
        <v>13251</v>
      </c>
      <c r="L1243">
        <f t="shared" si="59"/>
        <v>56979.299999999996</v>
      </c>
      <c r="M1243" s="5" t="s">
        <v>10758</v>
      </c>
      <c r="N1243" s="5" t="s">
        <v>10759</v>
      </c>
      <c r="O1243" s="5" t="s">
        <v>10760</v>
      </c>
    </row>
    <row r="1244" spans="1:15">
      <c r="A1244" s="5" t="s">
        <v>10765</v>
      </c>
      <c r="B1244" s="5" t="s">
        <v>10766</v>
      </c>
      <c r="C1244" s="5" t="s">
        <v>13231</v>
      </c>
      <c r="D1244">
        <v>3299</v>
      </c>
      <c r="E1244">
        <v>4995</v>
      </c>
      <c r="F1244" t="str">
        <f t="shared" si="57"/>
        <v>&gt; ₹500</v>
      </c>
      <c r="G1244" s="4">
        <f t="shared" si="58"/>
        <v>6958035</v>
      </c>
      <c r="H1244" t="str">
        <f>IF(Table2_3[[#This Row],[Discount Percentage]]&gt;=0.5, "Yes", "No")</f>
        <v>No</v>
      </c>
      <c r="I1244">
        <v>0.34</v>
      </c>
      <c r="J1244">
        <v>3.8</v>
      </c>
      <c r="K1244">
        <v>1393</v>
      </c>
      <c r="L1244">
        <f t="shared" si="59"/>
        <v>5293.4</v>
      </c>
      <c r="M1244" s="5" t="s">
        <v>10768</v>
      </c>
      <c r="N1244" s="5" t="s">
        <v>10769</v>
      </c>
      <c r="O1244" s="5" t="s">
        <v>10770</v>
      </c>
    </row>
    <row r="1245" spans="1:15">
      <c r="A1245" s="5" t="s">
        <v>10775</v>
      </c>
      <c r="B1245" s="5" t="s">
        <v>10776</v>
      </c>
      <c r="C1245" s="5" t="s">
        <v>13221</v>
      </c>
      <c r="D1245">
        <v>669</v>
      </c>
      <c r="E1245">
        <v>1499</v>
      </c>
      <c r="F1245" t="str">
        <f t="shared" si="57"/>
        <v>&gt; ₹500</v>
      </c>
      <c r="G1245" s="4">
        <f t="shared" si="58"/>
        <v>19487</v>
      </c>
      <c r="H1245" t="str">
        <f>IF(Table2_3[[#This Row],[Discount Percentage]]&gt;=0.5, "Yes", "No")</f>
        <v>Yes</v>
      </c>
      <c r="I1245">
        <v>0.55000000000000004</v>
      </c>
      <c r="J1245">
        <v>2.2999999999999998</v>
      </c>
      <c r="K1245">
        <v>13</v>
      </c>
      <c r="L1245">
        <f t="shared" si="59"/>
        <v>29.9</v>
      </c>
      <c r="M1245" s="5" t="s">
        <v>10778</v>
      </c>
      <c r="N1245" s="5" t="s">
        <v>10779</v>
      </c>
      <c r="O1245" s="5" t="s">
        <v>10780</v>
      </c>
    </row>
    <row r="1246" spans="1:15">
      <c r="A1246" s="5" t="s">
        <v>10785</v>
      </c>
      <c r="B1246" s="5" t="s">
        <v>10786</v>
      </c>
      <c r="C1246" s="5" t="s">
        <v>13232</v>
      </c>
      <c r="D1246">
        <v>5890</v>
      </c>
      <c r="E1246">
        <v>7506</v>
      </c>
      <c r="F1246" t="str">
        <f t="shared" si="57"/>
        <v>&gt; ₹500</v>
      </c>
      <c r="G1246" s="4">
        <f t="shared" si="58"/>
        <v>54350946</v>
      </c>
      <c r="H1246" t="str">
        <f>IF(Table2_3[[#This Row],[Discount Percentage]]&gt;=0.5, "Yes", "No")</f>
        <v>No</v>
      </c>
      <c r="I1246">
        <v>0.22</v>
      </c>
      <c r="J1246">
        <v>4.5</v>
      </c>
      <c r="K1246">
        <v>7241</v>
      </c>
      <c r="L1246">
        <f t="shared" si="59"/>
        <v>32584.5</v>
      </c>
      <c r="M1246" s="5" t="s">
        <v>10788</v>
      </c>
      <c r="N1246" s="5" t="s">
        <v>10789</v>
      </c>
      <c r="O1246" s="5" t="s">
        <v>10790</v>
      </c>
    </row>
    <row r="1247" spans="1:15">
      <c r="A1247" s="5" t="s">
        <v>10795</v>
      </c>
      <c r="B1247" s="5" t="s">
        <v>10796</v>
      </c>
      <c r="C1247" s="5" t="s">
        <v>13254</v>
      </c>
      <c r="D1247">
        <v>9199</v>
      </c>
      <c r="E1247">
        <v>18000</v>
      </c>
      <c r="F1247" t="str">
        <f t="shared" si="57"/>
        <v>&gt; ₹500</v>
      </c>
      <c r="G1247" s="4">
        <f t="shared" si="58"/>
        <v>288360000</v>
      </c>
      <c r="H1247" t="str">
        <f>IF(Table2_3[[#This Row],[Discount Percentage]]&gt;=0.5, "Yes", "No")</f>
        <v>No</v>
      </c>
      <c r="I1247">
        <v>0.49</v>
      </c>
      <c r="J1247">
        <v>4</v>
      </c>
      <c r="K1247">
        <v>16020</v>
      </c>
      <c r="L1247">
        <f t="shared" si="59"/>
        <v>64080</v>
      </c>
      <c r="M1247" s="5" t="s">
        <v>10798</v>
      </c>
      <c r="N1247" s="5" t="s">
        <v>10799</v>
      </c>
      <c r="O1247" s="5" t="s">
        <v>10800</v>
      </c>
    </row>
    <row r="1248" spans="1:15">
      <c r="A1248" s="5" t="s">
        <v>10805</v>
      </c>
      <c r="B1248" s="5" t="s">
        <v>10806</v>
      </c>
      <c r="C1248" s="5" t="s">
        <v>13230</v>
      </c>
      <c r="D1248">
        <v>351</v>
      </c>
      <c r="E1248">
        <v>1099</v>
      </c>
      <c r="F1248" t="str">
        <f t="shared" si="57"/>
        <v>&gt; ₹500</v>
      </c>
      <c r="G1248" s="4">
        <f t="shared" si="58"/>
        <v>1615530</v>
      </c>
      <c r="H1248" t="str">
        <f>IF(Table2_3[[#This Row],[Discount Percentage]]&gt;=0.5, "Yes", "No")</f>
        <v>Yes</v>
      </c>
      <c r="I1248">
        <v>0.68</v>
      </c>
      <c r="J1248">
        <v>3.7</v>
      </c>
      <c r="K1248">
        <v>1470</v>
      </c>
      <c r="L1248">
        <f t="shared" si="59"/>
        <v>5439</v>
      </c>
      <c r="M1248" s="5" t="s">
        <v>10808</v>
      </c>
      <c r="N1248" s="5" t="s">
        <v>10809</v>
      </c>
      <c r="O1248" s="5" t="s">
        <v>10810</v>
      </c>
    </row>
    <row r="1249" spans="1:15">
      <c r="A1249" s="5" t="s">
        <v>10815</v>
      </c>
      <c r="B1249" s="5" t="s">
        <v>10816</v>
      </c>
      <c r="C1249" s="5" t="s">
        <v>13263</v>
      </c>
      <c r="D1249">
        <v>899</v>
      </c>
      <c r="E1249">
        <v>1900</v>
      </c>
      <c r="F1249" t="str">
        <f t="shared" si="57"/>
        <v>&gt; ₹500</v>
      </c>
      <c r="G1249" s="4">
        <f t="shared" si="58"/>
        <v>6959700</v>
      </c>
      <c r="H1249" t="str">
        <f>IF(Table2_3[[#This Row],[Discount Percentage]]&gt;=0.5, "Yes", "No")</f>
        <v>Yes</v>
      </c>
      <c r="I1249">
        <v>0.53</v>
      </c>
      <c r="J1249">
        <v>4</v>
      </c>
      <c r="K1249">
        <v>3663</v>
      </c>
      <c r="L1249">
        <f t="shared" si="59"/>
        <v>14652</v>
      </c>
      <c r="M1249" s="5" t="s">
        <v>10819</v>
      </c>
      <c r="N1249" s="5" t="s">
        <v>10820</v>
      </c>
      <c r="O1249" s="5" t="s">
        <v>10821</v>
      </c>
    </row>
    <row r="1250" spans="1:15">
      <c r="A1250" s="5" t="s">
        <v>10826</v>
      </c>
      <c r="B1250" s="5" t="s">
        <v>10827</v>
      </c>
      <c r="C1250" s="5" t="s">
        <v>13226</v>
      </c>
      <c r="D1250">
        <v>1349</v>
      </c>
      <c r="E1250">
        <v>1850</v>
      </c>
      <c r="F1250" t="str">
        <f t="shared" si="57"/>
        <v>&gt; ₹500</v>
      </c>
      <c r="G1250" s="4">
        <f t="shared" si="58"/>
        <v>1180300</v>
      </c>
      <c r="H1250" t="str">
        <f>IF(Table2_3[[#This Row],[Discount Percentage]]&gt;=0.5, "Yes", "No")</f>
        <v>No</v>
      </c>
      <c r="I1250">
        <v>0.27</v>
      </c>
      <c r="J1250">
        <v>4.4000000000000004</v>
      </c>
      <c r="K1250">
        <v>638</v>
      </c>
      <c r="L1250">
        <f t="shared" si="59"/>
        <v>2807.2000000000003</v>
      </c>
      <c r="M1250" s="5" t="s">
        <v>10829</v>
      </c>
      <c r="N1250" s="5" t="s">
        <v>10830</v>
      </c>
      <c r="O1250" s="5" t="s">
        <v>10831</v>
      </c>
    </row>
    <row r="1251" spans="1:15">
      <c r="A1251" s="5" t="s">
        <v>10836</v>
      </c>
      <c r="B1251" s="5" t="s">
        <v>10837</v>
      </c>
      <c r="C1251" s="5" t="s">
        <v>13252</v>
      </c>
      <c r="D1251">
        <v>6236</v>
      </c>
      <c r="E1251">
        <v>9999</v>
      </c>
      <c r="F1251" t="str">
        <f t="shared" si="57"/>
        <v>&gt; ₹500</v>
      </c>
      <c r="G1251" s="4">
        <f t="shared" si="58"/>
        <v>35516448</v>
      </c>
      <c r="H1251" t="str">
        <f>IF(Table2_3[[#This Row],[Discount Percentage]]&gt;=0.5, "Yes", "No")</f>
        <v>No</v>
      </c>
      <c r="I1251">
        <v>0.38</v>
      </c>
      <c r="J1251">
        <v>4.0999999999999996</v>
      </c>
      <c r="K1251">
        <v>3552</v>
      </c>
      <c r="L1251">
        <f t="shared" si="59"/>
        <v>14563.199999999999</v>
      </c>
      <c r="M1251" s="5" t="s">
        <v>10839</v>
      </c>
      <c r="N1251" s="5" t="s">
        <v>10840</v>
      </c>
      <c r="O1251" s="5" t="s">
        <v>10841</v>
      </c>
    </row>
    <row r="1252" spans="1:15">
      <c r="A1252" s="5" t="s">
        <v>10846</v>
      </c>
      <c r="B1252" s="5" t="s">
        <v>10847</v>
      </c>
      <c r="C1252" s="5" t="s">
        <v>13221</v>
      </c>
      <c r="D1252">
        <v>2742</v>
      </c>
      <c r="E1252">
        <v>3995</v>
      </c>
      <c r="F1252" t="str">
        <f t="shared" si="57"/>
        <v>&gt; ₹500</v>
      </c>
      <c r="G1252" s="4">
        <f t="shared" si="58"/>
        <v>44536260</v>
      </c>
      <c r="H1252" t="str">
        <f>IF(Table2_3[[#This Row],[Discount Percentage]]&gt;=0.5, "Yes", "No")</f>
        <v>No</v>
      </c>
      <c r="I1252">
        <v>0.31</v>
      </c>
      <c r="J1252">
        <v>4.4000000000000004</v>
      </c>
      <c r="K1252">
        <v>11148</v>
      </c>
      <c r="L1252">
        <f t="shared" si="59"/>
        <v>49051.200000000004</v>
      </c>
      <c r="M1252" s="5" t="s">
        <v>10849</v>
      </c>
      <c r="N1252" s="5" t="s">
        <v>10850</v>
      </c>
      <c r="O1252" s="5" t="s">
        <v>10851</v>
      </c>
    </row>
    <row r="1253" spans="1:15">
      <c r="A1253" s="5" t="s">
        <v>10856</v>
      </c>
      <c r="B1253" s="5" t="s">
        <v>10857</v>
      </c>
      <c r="C1253" s="5" t="s">
        <v>13256</v>
      </c>
      <c r="D1253">
        <v>721</v>
      </c>
      <c r="E1253">
        <v>1499</v>
      </c>
      <c r="F1253" t="str">
        <f t="shared" si="57"/>
        <v>&gt; ₹500</v>
      </c>
      <c r="G1253" s="4">
        <f t="shared" si="58"/>
        <v>3671051</v>
      </c>
      <c r="H1253" t="str">
        <f>IF(Table2_3[[#This Row],[Discount Percentage]]&gt;=0.5, "Yes", "No")</f>
        <v>Yes</v>
      </c>
      <c r="I1253">
        <v>0.52</v>
      </c>
      <c r="J1253">
        <v>3.1</v>
      </c>
      <c r="K1253">
        <v>2449</v>
      </c>
      <c r="L1253">
        <f t="shared" si="59"/>
        <v>7591.9000000000005</v>
      </c>
      <c r="M1253" s="5" t="s">
        <v>10859</v>
      </c>
      <c r="N1253" s="5" t="s">
        <v>10860</v>
      </c>
      <c r="O1253" s="5" t="s">
        <v>10861</v>
      </c>
    </row>
    <row r="1254" spans="1:15">
      <c r="A1254" s="5" t="s">
        <v>10866</v>
      </c>
      <c r="B1254" s="5" t="s">
        <v>10867</v>
      </c>
      <c r="C1254" s="5" t="s">
        <v>13231</v>
      </c>
      <c r="D1254">
        <v>2903</v>
      </c>
      <c r="E1254">
        <v>3295</v>
      </c>
      <c r="F1254" t="str">
        <f t="shared" si="57"/>
        <v>&gt; ₹500</v>
      </c>
      <c r="G1254" s="4">
        <f t="shared" si="58"/>
        <v>7575205</v>
      </c>
      <c r="H1254" t="str">
        <f>IF(Table2_3[[#This Row],[Discount Percentage]]&gt;=0.5, "Yes", "No")</f>
        <v>No</v>
      </c>
      <c r="I1254">
        <v>0.12</v>
      </c>
      <c r="J1254">
        <v>4.3</v>
      </c>
      <c r="K1254">
        <v>2299</v>
      </c>
      <c r="L1254">
        <f t="shared" si="59"/>
        <v>9885.6999999999989</v>
      </c>
      <c r="M1254" s="5" t="s">
        <v>10869</v>
      </c>
      <c r="N1254" s="5" t="s">
        <v>10870</v>
      </c>
      <c r="O1254" s="5" t="s">
        <v>10871</v>
      </c>
    </row>
    <row r="1255" spans="1:15">
      <c r="A1255" s="5" t="s">
        <v>10876</v>
      </c>
      <c r="B1255" s="5" t="s">
        <v>10877</v>
      </c>
      <c r="C1255" s="5" t="s">
        <v>13236</v>
      </c>
      <c r="D1255">
        <v>1656</v>
      </c>
      <c r="E1255">
        <v>2695</v>
      </c>
      <c r="F1255" t="str">
        <f t="shared" si="57"/>
        <v>&gt; ₹500</v>
      </c>
      <c r="G1255" s="4">
        <f t="shared" si="58"/>
        <v>16242765</v>
      </c>
      <c r="H1255" t="str">
        <f>IF(Table2_3[[#This Row],[Discount Percentage]]&gt;=0.5, "Yes", "No")</f>
        <v>No</v>
      </c>
      <c r="I1255">
        <v>0.39</v>
      </c>
      <c r="J1255">
        <v>4.4000000000000004</v>
      </c>
      <c r="K1255">
        <v>6027</v>
      </c>
      <c r="L1255">
        <f t="shared" si="59"/>
        <v>26518.800000000003</v>
      </c>
      <c r="M1255" s="5" t="s">
        <v>10879</v>
      </c>
      <c r="N1255" s="5" t="s">
        <v>10880</v>
      </c>
      <c r="O1255" s="5" t="s">
        <v>10881</v>
      </c>
    </row>
    <row r="1256" spans="1:15">
      <c r="A1256" s="5" t="s">
        <v>10886</v>
      </c>
      <c r="B1256" s="5" t="s">
        <v>10887</v>
      </c>
      <c r="C1256" s="5" t="s">
        <v>13234</v>
      </c>
      <c r="D1256">
        <v>1399</v>
      </c>
      <c r="E1256">
        <v>2290</v>
      </c>
      <c r="F1256" t="str">
        <f t="shared" si="57"/>
        <v>&gt; ₹500</v>
      </c>
      <c r="G1256" s="4">
        <f t="shared" si="58"/>
        <v>1055690</v>
      </c>
      <c r="H1256" t="str">
        <f>IF(Table2_3[[#This Row],[Discount Percentage]]&gt;=0.5, "Yes", "No")</f>
        <v>No</v>
      </c>
      <c r="I1256">
        <v>0.39</v>
      </c>
      <c r="J1256">
        <v>4.4000000000000004</v>
      </c>
      <c r="K1256">
        <v>461</v>
      </c>
      <c r="L1256">
        <f t="shared" si="59"/>
        <v>2028.4</v>
      </c>
      <c r="M1256" s="5" t="s">
        <v>10889</v>
      </c>
      <c r="N1256" s="5" t="s">
        <v>10890</v>
      </c>
      <c r="O1256" s="5" t="s">
        <v>10891</v>
      </c>
    </row>
    <row r="1257" spans="1:15">
      <c r="A1257" s="5" t="s">
        <v>10896</v>
      </c>
      <c r="B1257" s="5" t="s">
        <v>10897</v>
      </c>
      <c r="C1257" s="5" t="s">
        <v>13235</v>
      </c>
      <c r="D1257">
        <v>2079</v>
      </c>
      <c r="E1257">
        <v>3099</v>
      </c>
      <c r="F1257" t="str">
        <f t="shared" si="57"/>
        <v>&gt; ₹500</v>
      </c>
      <c r="G1257" s="4">
        <f t="shared" si="58"/>
        <v>873918</v>
      </c>
      <c r="H1257" t="str">
        <f>IF(Table2_3[[#This Row],[Discount Percentage]]&gt;=0.5, "Yes", "No")</f>
        <v>No</v>
      </c>
      <c r="I1257">
        <v>0.33</v>
      </c>
      <c r="J1257">
        <v>4.0999999999999996</v>
      </c>
      <c r="K1257">
        <v>282</v>
      </c>
      <c r="L1257">
        <f t="shared" si="59"/>
        <v>1156.1999999999998</v>
      </c>
      <c r="M1257" s="5" t="s">
        <v>10899</v>
      </c>
      <c r="N1257" s="5" t="s">
        <v>10900</v>
      </c>
      <c r="O1257" s="5" t="s">
        <v>10901</v>
      </c>
    </row>
    <row r="1258" spans="1:15">
      <c r="A1258" s="5" t="s">
        <v>10906</v>
      </c>
      <c r="B1258" s="5" t="s">
        <v>10907</v>
      </c>
      <c r="C1258" s="5" t="s">
        <v>13228</v>
      </c>
      <c r="D1258">
        <v>999</v>
      </c>
      <c r="E1258">
        <v>1075</v>
      </c>
      <c r="F1258" t="str">
        <f t="shared" si="57"/>
        <v>&gt; ₹500</v>
      </c>
      <c r="G1258" s="4">
        <f t="shared" si="58"/>
        <v>9970625</v>
      </c>
      <c r="H1258" t="str">
        <f>IF(Table2_3[[#This Row],[Discount Percentage]]&gt;=0.5, "Yes", "No")</f>
        <v>No</v>
      </c>
      <c r="I1258">
        <v>7.0000000000000007E-2</v>
      </c>
      <c r="J1258">
        <v>4.0999999999999996</v>
      </c>
      <c r="K1258">
        <v>9275</v>
      </c>
      <c r="L1258">
        <f t="shared" si="59"/>
        <v>38027.5</v>
      </c>
      <c r="M1258" s="5" t="s">
        <v>10909</v>
      </c>
      <c r="N1258" s="5" t="s">
        <v>10910</v>
      </c>
      <c r="O1258" s="5" t="s">
        <v>10911</v>
      </c>
    </row>
    <row r="1259" spans="1:15">
      <c r="A1259" s="5" t="s">
        <v>10916</v>
      </c>
      <c r="B1259" s="5" t="s">
        <v>10917</v>
      </c>
      <c r="C1259" s="5" t="s">
        <v>13233</v>
      </c>
      <c r="D1259">
        <v>3179</v>
      </c>
      <c r="E1259">
        <v>6999</v>
      </c>
      <c r="F1259" t="str">
        <f t="shared" si="57"/>
        <v>&gt; ₹500</v>
      </c>
      <c r="G1259" s="4">
        <f t="shared" si="58"/>
        <v>5200257</v>
      </c>
      <c r="H1259" t="str">
        <f>IF(Table2_3[[#This Row],[Discount Percentage]]&gt;=0.5, "Yes", "No")</f>
        <v>Yes</v>
      </c>
      <c r="I1259">
        <v>0.55000000000000004</v>
      </c>
      <c r="J1259">
        <v>4</v>
      </c>
      <c r="K1259">
        <v>743</v>
      </c>
      <c r="L1259">
        <f t="shared" si="59"/>
        <v>2972</v>
      </c>
      <c r="M1259" s="5" t="s">
        <v>10919</v>
      </c>
      <c r="N1259" s="5" t="s">
        <v>10920</v>
      </c>
      <c r="O1259" s="5" t="s">
        <v>10921</v>
      </c>
    </row>
    <row r="1260" spans="1:15">
      <c r="A1260" s="5" t="s">
        <v>10926</v>
      </c>
      <c r="B1260" s="5" t="s">
        <v>10927</v>
      </c>
      <c r="C1260" s="5" t="s">
        <v>13224</v>
      </c>
      <c r="D1260">
        <v>1049</v>
      </c>
      <c r="E1260">
        <v>2499</v>
      </c>
      <c r="F1260" t="str">
        <f t="shared" si="57"/>
        <v>&gt; ₹500</v>
      </c>
      <c r="G1260" s="4">
        <f t="shared" si="58"/>
        <v>819672</v>
      </c>
      <c r="H1260" t="str">
        <f>IF(Table2_3[[#This Row],[Discount Percentage]]&gt;=0.5, "Yes", "No")</f>
        <v>Yes</v>
      </c>
      <c r="I1260">
        <v>0.57999999999999996</v>
      </c>
      <c r="J1260">
        <v>3.6</v>
      </c>
      <c r="K1260">
        <v>328</v>
      </c>
      <c r="L1260">
        <f t="shared" si="59"/>
        <v>1180.8</v>
      </c>
      <c r="M1260" s="5" t="s">
        <v>10929</v>
      </c>
      <c r="N1260" s="5" t="s">
        <v>10930</v>
      </c>
      <c r="O1260" s="5" t="s">
        <v>10931</v>
      </c>
    </row>
    <row r="1261" spans="1:15">
      <c r="A1261" s="5" t="s">
        <v>10936</v>
      </c>
      <c r="B1261" s="5" t="s">
        <v>10937</v>
      </c>
      <c r="C1261" s="5" t="s">
        <v>13224</v>
      </c>
      <c r="D1261">
        <v>3599</v>
      </c>
      <c r="E1261">
        <v>7290</v>
      </c>
      <c r="F1261" t="str">
        <f t="shared" si="57"/>
        <v>&gt; ₹500</v>
      </c>
      <c r="G1261" s="4">
        <f t="shared" si="58"/>
        <v>6867180</v>
      </c>
      <c r="H1261" t="str">
        <f>IF(Table2_3[[#This Row],[Discount Percentage]]&gt;=0.5, "Yes", "No")</f>
        <v>Yes</v>
      </c>
      <c r="I1261">
        <v>0.51</v>
      </c>
      <c r="J1261">
        <v>3.9</v>
      </c>
      <c r="K1261">
        <v>942</v>
      </c>
      <c r="L1261">
        <f t="shared" si="59"/>
        <v>3673.7999999999997</v>
      </c>
      <c r="M1261" s="5" t="s">
        <v>10939</v>
      </c>
      <c r="N1261" s="5" t="s">
        <v>10940</v>
      </c>
      <c r="O1261" s="5" t="s">
        <v>10941</v>
      </c>
    </row>
    <row r="1262" spans="1:15">
      <c r="A1262" s="5" t="s">
        <v>10946</v>
      </c>
      <c r="B1262" s="5" t="s">
        <v>10947</v>
      </c>
      <c r="C1262" s="5" t="s">
        <v>13264</v>
      </c>
      <c r="D1262">
        <v>4799</v>
      </c>
      <c r="E1262">
        <v>5795</v>
      </c>
      <c r="F1262" t="str">
        <f t="shared" si="57"/>
        <v>&gt; ₹500</v>
      </c>
      <c r="G1262" s="4">
        <f t="shared" si="58"/>
        <v>22107925</v>
      </c>
      <c r="H1262" t="str">
        <f>IF(Table2_3[[#This Row],[Discount Percentage]]&gt;=0.5, "Yes", "No")</f>
        <v>No</v>
      </c>
      <c r="I1262">
        <v>0.17</v>
      </c>
      <c r="J1262">
        <v>3.9</v>
      </c>
      <c r="K1262">
        <v>3815</v>
      </c>
      <c r="L1262">
        <f t="shared" si="59"/>
        <v>14878.5</v>
      </c>
      <c r="M1262" s="5" t="s">
        <v>10950</v>
      </c>
      <c r="N1262" s="5" t="s">
        <v>10951</v>
      </c>
      <c r="O1262" s="5" t="s">
        <v>10952</v>
      </c>
    </row>
    <row r="1263" spans="1:15">
      <c r="A1263" s="5" t="s">
        <v>10957</v>
      </c>
      <c r="B1263" s="5" t="s">
        <v>10958</v>
      </c>
      <c r="C1263" s="5" t="s">
        <v>13223</v>
      </c>
      <c r="D1263">
        <v>1699</v>
      </c>
      <c r="E1263">
        <v>3398</v>
      </c>
      <c r="F1263" t="str">
        <f t="shared" si="57"/>
        <v>&gt; ₹500</v>
      </c>
      <c r="G1263" s="4">
        <f t="shared" si="58"/>
        <v>27143224</v>
      </c>
      <c r="H1263" t="str">
        <f>IF(Table2_3[[#This Row],[Discount Percentage]]&gt;=0.5, "Yes", "No")</f>
        <v>Yes</v>
      </c>
      <c r="I1263">
        <v>0.5</v>
      </c>
      <c r="J1263">
        <v>3.8</v>
      </c>
      <c r="K1263">
        <v>7988</v>
      </c>
      <c r="L1263">
        <f t="shared" si="59"/>
        <v>30354.399999999998</v>
      </c>
      <c r="M1263" s="5" t="s">
        <v>10960</v>
      </c>
      <c r="N1263" s="5" t="s">
        <v>10961</v>
      </c>
      <c r="O1263" s="5" t="s">
        <v>10962</v>
      </c>
    </row>
    <row r="1264" spans="1:15">
      <c r="A1264" s="5" t="s">
        <v>10967</v>
      </c>
      <c r="B1264" s="5" t="s">
        <v>10968</v>
      </c>
      <c r="C1264" s="5" t="s">
        <v>13226</v>
      </c>
      <c r="D1264">
        <v>664</v>
      </c>
      <c r="E1264">
        <v>1490</v>
      </c>
      <c r="F1264" t="str">
        <f t="shared" si="57"/>
        <v>&gt; ₹500</v>
      </c>
      <c r="G1264" s="4">
        <f t="shared" si="58"/>
        <v>1378250</v>
      </c>
      <c r="H1264" t="str">
        <f>IF(Table2_3[[#This Row],[Discount Percentage]]&gt;=0.5, "Yes", "No")</f>
        <v>Yes</v>
      </c>
      <c r="I1264">
        <v>0.55000000000000004</v>
      </c>
      <c r="J1264">
        <v>4.0999999999999996</v>
      </c>
      <c r="K1264">
        <v>925</v>
      </c>
      <c r="L1264">
        <f t="shared" si="59"/>
        <v>3792.4999999999995</v>
      </c>
      <c r="M1264" s="5" t="s">
        <v>10970</v>
      </c>
      <c r="N1264" s="5" t="s">
        <v>10971</v>
      </c>
      <c r="O1264" s="5" t="s">
        <v>10972</v>
      </c>
    </row>
    <row r="1265" spans="1:15">
      <c r="A1265" s="5" t="s">
        <v>10977</v>
      </c>
      <c r="B1265" s="5" t="s">
        <v>10978</v>
      </c>
      <c r="C1265" s="5" t="s">
        <v>13265</v>
      </c>
      <c r="D1265">
        <v>948</v>
      </c>
      <c r="E1265">
        <v>1620</v>
      </c>
      <c r="F1265" t="str">
        <f t="shared" si="57"/>
        <v>&gt; ₹500</v>
      </c>
      <c r="G1265" s="4">
        <f t="shared" si="58"/>
        <v>7079400</v>
      </c>
      <c r="H1265" t="str">
        <f>IF(Table2_3[[#This Row],[Discount Percentage]]&gt;=0.5, "Yes", "No")</f>
        <v>No</v>
      </c>
      <c r="I1265">
        <v>0.41</v>
      </c>
      <c r="J1265">
        <v>4.0999999999999996</v>
      </c>
      <c r="K1265">
        <v>4370</v>
      </c>
      <c r="L1265">
        <f t="shared" si="59"/>
        <v>17917</v>
      </c>
      <c r="M1265" s="5" t="s">
        <v>10981</v>
      </c>
      <c r="N1265" s="5" t="s">
        <v>10982</v>
      </c>
      <c r="O1265" s="5" t="s">
        <v>10983</v>
      </c>
    </row>
    <row r="1266" spans="1:15">
      <c r="A1266" s="5" t="s">
        <v>10988</v>
      </c>
      <c r="B1266" s="5" t="s">
        <v>10989</v>
      </c>
      <c r="C1266" s="5" t="s">
        <v>13222</v>
      </c>
      <c r="D1266">
        <v>850</v>
      </c>
      <c r="E1266">
        <v>1000</v>
      </c>
      <c r="F1266" t="str">
        <f t="shared" si="57"/>
        <v>&gt; ₹500</v>
      </c>
      <c r="G1266" s="4">
        <f t="shared" si="58"/>
        <v>7619000</v>
      </c>
      <c r="H1266" t="str">
        <f>IF(Table2_3[[#This Row],[Discount Percentage]]&gt;=0.5, "Yes", "No")</f>
        <v>No</v>
      </c>
      <c r="I1266">
        <v>0.15</v>
      </c>
      <c r="J1266">
        <v>4.0999999999999996</v>
      </c>
      <c r="K1266">
        <v>7619</v>
      </c>
      <c r="L1266">
        <f t="shared" si="59"/>
        <v>31237.899999999998</v>
      </c>
      <c r="M1266" s="5" t="s">
        <v>10991</v>
      </c>
      <c r="N1266" s="5" t="s">
        <v>10992</v>
      </c>
      <c r="O1266" s="5" t="s">
        <v>10993</v>
      </c>
    </row>
    <row r="1267" spans="1:15">
      <c r="A1267" s="5" t="s">
        <v>10998</v>
      </c>
      <c r="B1267" s="5" t="s">
        <v>10999</v>
      </c>
      <c r="C1267" s="5" t="s">
        <v>13249</v>
      </c>
      <c r="D1267">
        <v>600</v>
      </c>
      <c r="E1267">
        <v>640</v>
      </c>
      <c r="F1267" t="str">
        <f t="shared" si="57"/>
        <v>&gt; ₹500</v>
      </c>
      <c r="G1267" s="4">
        <f t="shared" si="58"/>
        <v>1659520</v>
      </c>
      <c r="H1267" t="str">
        <f>IF(Table2_3[[#This Row],[Discount Percentage]]&gt;=0.5, "Yes", "No")</f>
        <v>No</v>
      </c>
      <c r="I1267">
        <v>0.06</v>
      </c>
      <c r="J1267">
        <v>3.8</v>
      </c>
      <c r="K1267">
        <v>2593</v>
      </c>
      <c r="L1267">
        <f t="shared" si="59"/>
        <v>9853.4</v>
      </c>
      <c r="M1267" s="5" t="s">
        <v>11001</v>
      </c>
      <c r="N1267" s="5" t="s">
        <v>11002</v>
      </c>
      <c r="O1267" s="5" t="s">
        <v>11003</v>
      </c>
    </row>
    <row r="1268" spans="1:15">
      <c r="A1268" s="5" t="s">
        <v>11008</v>
      </c>
      <c r="B1268" s="5" t="s">
        <v>11009</v>
      </c>
      <c r="C1268" s="5" t="s">
        <v>13215</v>
      </c>
      <c r="D1268">
        <v>3711</v>
      </c>
      <c r="E1268">
        <v>4495</v>
      </c>
      <c r="F1268" t="str">
        <f t="shared" si="57"/>
        <v>&gt; ₹500</v>
      </c>
      <c r="G1268" s="4">
        <f t="shared" si="58"/>
        <v>1600220</v>
      </c>
      <c r="H1268" t="str">
        <f>IF(Table2_3[[#This Row],[Discount Percentage]]&gt;=0.5, "Yes", "No")</f>
        <v>No</v>
      </c>
      <c r="I1268">
        <v>0.17</v>
      </c>
      <c r="J1268">
        <v>4.3</v>
      </c>
      <c r="K1268">
        <v>356</v>
      </c>
      <c r="L1268">
        <f t="shared" si="59"/>
        <v>1530.8</v>
      </c>
      <c r="M1268" s="5" t="s">
        <v>11011</v>
      </c>
      <c r="N1268" s="5" t="s">
        <v>11012</v>
      </c>
      <c r="O1268" s="5" t="s">
        <v>11013</v>
      </c>
    </row>
    <row r="1269" spans="1:15">
      <c r="A1269" s="5" t="s">
        <v>11018</v>
      </c>
      <c r="B1269" s="5" t="s">
        <v>11019</v>
      </c>
      <c r="C1269" s="5" t="s">
        <v>13218</v>
      </c>
      <c r="D1269">
        <v>799</v>
      </c>
      <c r="E1269">
        <v>2999</v>
      </c>
      <c r="F1269" t="str">
        <f t="shared" si="57"/>
        <v>&gt; ₹500</v>
      </c>
      <c r="G1269" s="4">
        <f t="shared" si="58"/>
        <v>188937</v>
      </c>
      <c r="H1269" t="str">
        <f>IF(Table2_3[[#This Row],[Discount Percentage]]&gt;=0.5, "Yes", "No")</f>
        <v>Yes</v>
      </c>
      <c r="I1269">
        <v>0.73</v>
      </c>
      <c r="J1269">
        <v>4.5</v>
      </c>
      <c r="K1269">
        <v>63</v>
      </c>
      <c r="L1269">
        <f t="shared" si="59"/>
        <v>283.5</v>
      </c>
      <c r="M1269" s="5" t="s">
        <v>11021</v>
      </c>
      <c r="N1269" s="5" t="s">
        <v>11022</v>
      </c>
      <c r="O1269" s="5" t="s">
        <v>11023</v>
      </c>
    </row>
    <row r="1270" spans="1:15">
      <c r="A1270" s="5" t="s">
        <v>11028</v>
      </c>
      <c r="B1270" s="5" t="s">
        <v>11029</v>
      </c>
      <c r="C1270" s="5" t="s">
        <v>13248</v>
      </c>
      <c r="D1270">
        <v>980</v>
      </c>
      <c r="E1270">
        <v>980</v>
      </c>
      <c r="F1270" t="str">
        <f t="shared" si="57"/>
        <v>&gt; ₹500</v>
      </c>
      <c r="G1270" s="4">
        <f t="shared" si="58"/>
        <v>4645200</v>
      </c>
      <c r="H1270" t="str">
        <f>IF(Table2_3[[#This Row],[Discount Percentage]]&gt;=0.5, "Yes", "No")</f>
        <v>No</v>
      </c>
      <c r="I1270">
        <v>0</v>
      </c>
      <c r="J1270">
        <v>4.2</v>
      </c>
      <c r="K1270">
        <v>4740</v>
      </c>
      <c r="L1270">
        <f t="shared" si="59"/>
        <v>19908</v>
      </c>
      <c r="M1270" s="5" t="s">
        <v>11031</v>
      </c>
      <c r="N1270" s="5" t="s">
        <v>11032</v>
      </c>
      <c r="O1270" s="5" t="s">
        <v>11033</v>
      </c>
    </row>
    <row r="1271" spans="1:15">
      <c r="A1271" s="5" t="s">
        <v>11038</v>
      </c>
      <c r="B1271" s="5" t="s">
        <v>11039</v>
      </c>
      <c r="C1271" s="5" t="s">
        <v>13230</v>
      </c>
      <c r="D1271">
        <v>351</v>
      </c>
      <c r="E1271">
        <v>899</v>
      </c>
      <c r="F1271" t="str">
        <f t="shared" si="57"/>
        <v>&gt; ₹500</v>
      </c>
      <c r="G1271" s="4">
        <f t="shared" si="58"/>
        <v>266104</v>
      </c>
      <c r="H1271" t="str">
        <f>IF(Table2_3[[#This Row],[Discount Percentage]]&gt;=0.5, "Yes", "No")</f>
        <v>Yes</v>
      </c>
      <c r="I1271">
        <v>0.61</v>
      </c>
      <c r="J1271">
        <v>3.9</v>
      </c>
      <c r="K1271">
        <v>296</v>
      </c>
      <c r="L1271">
        <f t="shared" si="59"/>
        <v>1154.3999999999999</v>
      </c>
      <c r="M1271" s="5" t="s">
        <v>11041</v>
      </c>
      <c r="N1271" s="5" t="s">
        <v>11042</v>
      </c>
      <c r="O1271" s="5" t="s">
        <v>11043</v>
      </c>
    </row>
    <row r="1272" spans="1:15">
      <c r="A1272" s="5" t="s">
        <v>11048</v>
      </c>
      <c r="B1272" s="5" t="s">
        <v>11049</v>
      </c>
      <c r="C1272" s="5" t="s">
        <v>13266</v>
      </c>
      <c r="D1272">
        <v>229</v>
      </c>
      <c r="E1272">
        <v>499</v>
      </c>
      <c r="F1272" t="str">
        <f t="shared" si="57"/>
        <v>₹200–₹500</v>
      </c>
      <c r="G1272" s="4">
        <f t="shared" si="58"/>
        <v>92315</v>
      </c>
      <c r="H1272" t="str">
        <f>IF(Table2_3[[#This Row],[Discount Percentage]]&gt;=0.5, "Yes", "No")</f>
        <v>Yes</v>
      </c>
      <c r="I1272">
        <v>0.54</v>
      </c>
      <c r="J1272">
        <v>3.5</v>
      </c>
      <c r="K1272">
        <v>185</v>
      </c>
      <c r="L1272">
        <f t="shared" si="59"/>
        <v>647.5</v>
      </c>
      <c r="M1272" s="5" t="s">
        <v>11052</v>
      </c>
      <c r="N1272" s="5" t="s">
        <v>11053</v>
      </c>
      <c r="O1272" s="5" t="s">
        <v>11054</v>
      </c>
    </row>
    <row r="1273" spans="1:15">
      <c r="A1273" s="5" t="s">
        <v>11059</v>
      </c>
      <c r="B1273" s="5" t="s">
        <v>11060</v>
      </c>
      <c r="C1273" s="5" t="s">
        <v>13231</v>
      </c>
      <c r="D1273">
        <v>3349</v>
      </c>
      <c r="E1273">
        <v>3995</v>
      </c>
      <c r="F1273" t="str">
        <f t="shared" si="57"/>
        <v>&gt; ₹500</v>
      </c>
      <c r="G1273" s="4">
        <f t="shared" si="58"/>
        <v>7806230</v>
      </c>
      <c r="H1273" t="str">
        <f>IF(Table2_3[[#This Row],[Discount Percentage]]&gt;=0.5, "Yes", "No")</f>
        <v>No</v>
      </c>
      <c r="I1273">
        <v>0.16</v>
      </c>
      <c r="J1273">
        <v>4.3</v>
      </c>
      <c r="K1273">
        <v>1954</v>
      </c>
      <c r="L1273">
        <f t="shared" si="59"/>
        <v>8402.1999999999989</v>
      </c>
      <c r="M1273" s="5" t="s">
        <v>11062</v>
      </c>
      <c r="N1273" s="5" t="s">
        <v>11063</v>
      </c>
      <c r="O1273" s="5" t="s">
        <v>11064</v>
      </c>
    </row>
    <row r="1274" spans="1:15">
      <c r="A1274" s="5" t="s">
        <v>11069</v>
      </c>
      <c r="B1274" s="5" t="s">
        <v>11070</v>
      </c>
      <c r="C1274" s="5" t="s">
        <v>13227</v>
      </c>
      <c r="D1274">
        <v>5499</v>
      </c>
      <c r="E1274">
        <v>11500</v>
      </c>
      <c r="F1274" t="str">
        <f t="shared" si="57"/>
        <v>&gt; ₹500</v>
      </c>
      <c r="G1274" s="4">
        <f t="shared" si="58"/>
        <v>11028500</v>
      </c>
      <c r="H1274" t="str">
        <f>IF(Table2_3[[#This Row],[Discount Percentage]]&gt;=0.5, "Yes", "No")</f>
        <v>Yes</v>
      </c>
      <c r="I1274">
        <v>0.52</v>
      </c>
      <c r="J1274">
        <v>3.9</v>
      </c>
      <c r="K1274">
        <v>959</v>
      </c>
      <c r="L1274">
        <f t="shared" si="59"/>
        <v>3740.1</v>
      </c>
      <c r="M1274" s="5" t="s">
        <v>11072</v>
      </c>
      <c r="N1274" s="5" t="s">
        <v>11073</v>
      </c>
      <c r="O1274" s="5" t="s">
        <v>11074</v>
      </c>
    </row>
    <row r="1275" spans="1:15">
      <c r="A1275" s="5" t="s">
        <v>11079</v>
      </c>
      <c r="B1275" s="5" t="s">
        <v>11080</v>
      </c>
      <c r="C1275" s="5" t="s">
        <v>13217</v>
      </c>
      <c r="D1275">
        <v>299</v>
      </c>
      <c r="E1275">
        <v>499</v>
      </c>
      <c r="F1275" t="str">
        <f t="shared" si="57"/>
        <v>₹200–₹500</v>
      </c>
      <c r="G1275" s="4">
        <f t="shared" si="58"/>
        <v>506485</v>
      </c>
      <c r="H1275" t="str">
        <f>IF(Table2_3[[#This Row],[Discount Percentage]]&gt;=0.5, "Yes", "No")</f>
        <v>No</v>
      </c>
      <c r="I1275">
        <v>0.4</v>
      </c>
      <c r="J1275">
        <v>3.9</v>
      </c>
      <c r="K1275">
        <v>1015</v>
      </c>
      <c r="L1275">
        <f t="shared" si="59"/>
        <v>3958.5</v>
      </c>
      <c r="M1275" s="5" t="s">
        <v>11082</v>
      </c>
      <c r="N1275" s="5" t="s">
        <v>11083</v>
      </c>
      <c r="O1275" s="5" t="s">
        <v>11084</v>
      </c>
    </row>
    <row r="1276" spans="1:15">
      <c r="A1276" s="5" t="s">
        <v>11089</v>
      </c>
      <c r="B1276" s="5" t="s">
        <v>11090</v>
      </c>
      <c r="C1276" s="5" t="s">
        <v>13267</v>
      </c>
      <c r="D1276">
        <v>2249</v>
      </c>
      <c r="E1276">
        <v>3550</v>
      </c>
      <c r="F1276" t="str">
        <f t="shared" si="57"/>
        <v>&gt; ₹500</v>
      </c>
      <c r="G1276" s="4">
        <f t="shared" si="58"/>
        <v>14104150</v>
      </c>
      <c r="H1276" t="str">
        <f>IF(Table2_3[[#This Row],[Discount Percentage]]&gt;=0.5, "Yes", "No")</f>
        <v>No</v>
      </c>
      <c r="I1276">
        <v>0.37</v>
      </c>
      <c r="J1276">
        <v>4</v>
      </c>
      <c r="K1276">
        <v>3973</v>
      </c>
      <c r="L1276">
        <f t="shared" si="59"/>
        <v>15892</v>
      </c>
      <c r="M1276" s="5" t="s">
        <v>11093</v>
      </c>
      <c r="N1276" s="5" t="s">
        <v>11094</v>
      </c>
      <c r="O1276" s="5" t="s">
        <v>11095</v>
      </c>
    </row>
    <row r="1277" spans="1:15">
      <c r="A1277" s="5" t="s">
        <v>11100</v>
      </c>
      <c r="B1277" s="5" t="s">
        <v>11101</v>
      </c>
      <c r="C1277" s="5" t="s">
        <v>13234</v>
      </c>
      <c r="D1277">
        <v>699</v>
      </c>
      <c r="E1277">
        <v>1599</v>
      </c>
      <c r="F1277" t="str">
        <f t="shared" si="57"/>
        <v>&gt; ₹500</v>
      </c>
      <c r="G1277" s="4">
        <f t="shared" si="58"/>
        <v>3677700</v>
      </c>
      <c r="H1277" t="str">
        <f>IF(Table2_3[[#This Row],[Discount Percentage]]&gt;=0.5, "Yes", "No")</f>
        <v>Yes</v>
      </c>
      <c r="I1277">
        <v>0.56000000000000005</v>
      </c>
      <c r="J1277">
        <v>4.7</v>
      </c>
      <c r="K1277">
        <v>2300</v>
      </c>
      <c r="L1277">
        <f t="shared" si="59"/>
        <v>10810</v>
      </c>
      <c r="M1277" s="5" t="s">
        <v>11103</v>
      </c>
      <c r="N1277" s="5" t="s">
        <v>11104</v>
      </c>
      <c r="O1277" s="5" t="s">
        <v>11105</v>
      </c>
    </row>
    <row r="1278" spans="1:15">
      <c r="A1278" s="5" t="s">
        <v>11110</v>
      </c>
      <c r="B1278" s="5" t="s">
        <v>11111</v>
      </c>
      <c r="C1278" s="5" t="s">
        <v>13215</v>
      </c>
      <c r="D1278">
        <v>1235</v>
      </c>
      <c r="E1278">
        <v>1499</v>
      </c>
      <c r="F1278" t="str">
        <f t="shared" si="57"/>
        <v>&gt; ₹500</v>
      </c>
      <c r="G1278" s="4">
        <f t="shared" si="58"/>
        <v>304297</v>
      </c>
      <c r="H1278" t="str">
        <f>IF(Table2_3[[#This Row],[Discount Percentage]]&gt;=0.5, "Yes", "No")</f>
        <v>No</v>
      </c>
      <c r="I1278">
        <v>0.18</v>
      </c>
      <c r="J1278">
        <v>4.0999999999999996</v>
      </c>
      <c r="K1278">
        <v>203</v>
      </c>
      <c r="L1278">
        <f t="shared" si="59"/>
        <v>832.3</v>
      </c>
      <c r="M1278" s="5" t="s">
        <v>11113</v>
      </c>
      <c r="N1278" s="5" t="s">
        <v>11114</v>
      </c>
      <c r="O1278" s="5" t="s">
        <v>11115</v>
      </c>
    </row>
    <row r="1279" spans="1:15">
      <c r="A1279" s="5" t="s">
        <v>11120</v>
      </c>
      <c r="B1279" s="5" t="s">
        <v>11121</v>
      </c>
      <c r="C1279" s="5" t="s">
        <v>13236</v>
      </c>
      <c r="D1279">
        <v>1349</v>
      </c>
      <c r="E1279">
        <v>2999</v>
      </c>
      <c r="F1279" t="str">
        <f t="shared" si="57"/>
        <v>&gt; ₹500</v>
      </c>
      <c r="G1279" s="4">
        <f t="shared" si="58"/>
        <v>1322559</v>
      </c>
      <c r="H1279" t="str">
        <f>IF(Table2_3[[#This Row],[Discount Percentage]]&gt;=0.5, "Yes", "No")</f>
        <v>Yes</v>
      </c>
      <c r="I1279">
        <v>0.55000000000000004</v>
      </c>
      <c r="J1279">
        <v>3.8</v>
      </c>
      <c r="K1279">
        <v>441</v>
      </c>
      <c r="L1279">
        <f t="shared" si="59"/>
        <v>1675.8</v>
      </c>
      <c r="M1279" s="5" t="s">
        <v>11123</v>
      </c>
      <c r="N1279" s="5" t="s">
        <v>11124</v>
      </c>
      <c r="O1279" s="5" t="s">
        <v>11125</v>
      </c>
    </row>
    <row r="1280" spans="1:15">
      <c r="A1280" s="5" t="s">
        <v>11130</v>
      </c>
      <c r="B1280" s="5" t="s">
        <v>11131</v>
      </c>
      <c r="C1280" s="5" t="s">
        <v>13227</v>
      </c>
      <c r="D1280">
        <v>6800</v>
      </c>
      <c r="E1280">
        <v>11500</v>
      </c>
      <c r="F1280" t="str">
        <f t="shared" si="57"/>
        <v>&gt; ₹500</v>
      </c>
      <c r="G1280" s="4">
        <f t="shared" si="58"/>
        <v>118542000</v>
      </c>
      <c r="H1280" t="str">
        <f>IF(Table2_3[[#This Row],[Discount Percentage]]&gt;=0.5, "Yes", "No")</f>
        <v>No</v>
      </c>
      <c r="I1280">
        <v>0.41</v>
      </c>
      <c r="J1280">
        <v>4.0999999999999996</v>
      </c>
      <c r="K1280">
        <v>10308</v>
      </c>
      <c r="L1280">
        <f t="shared" si="59"/>
        <v>42262.799999999996</v>
      </c>
      <c r="M1280" s="5" t="s">
        <v>11133</v>
      </c>
      <c r="N1280" s="5" t="s">
        <v>11134</v>
      </c>
      <c r="O1280" s="5" t="s">
        <v>11135</v>
      </c>
    </row>
    <row r="1281" spans="1:15">
      <c r="A1281" s="5" t="s">
        <v>11140</v>
      </c>
      <c r="B1281" s="5" t="s">
        <v>11141</v>
      </c>
      <c r="C1281" s="5" t="s">
        <v>13233</v>
      </c>
      <c r="D1281">
        <v>2099</v>
      </c>
      <c r="E1281">
        <v>2499</v>
      </c>
      <c r="F1281" t="str">
        <f t="shared" si="57"/>
        <v>&gt; ₹500</v>
      </c>
      <c r="G1281" s="4">
        <f t="shared" si="58"/>
        <v>2479008</v>
      </c>
      <c r="H1281" t="str">
        <f>IF(Table2_3[[#This Row],[Discount Percentage]]&gt;=0.5, "Yes", "No")</f>
        <v>No</v>
      </c>
      <c r="I1281">
        <v>0.16</v>
      </c>
      <c r="K1281">
        <v>992</v>
      </c>
      <c r="L1281">
        <f t="shared" si="59"/>
        <v>0</v>
      </c>
      <c r="M1281" s="5" t="s">
        <v>11144</v>
      </c>
      <c r="N1281" s="5" t="s">
        <v>11145</v>
      </c>
      <c r="O1281" s="5" t="s">
        <v>11146</v>
      </c>
    </row>
    <row r="1282" spans="1:15">
      <c r="A1282" s="5" t="s">
        <v>11151</v>
      </c>
      <c r="B1282" s="5" t="s">
        <v>11152</v>
      </c>
      <c r="C1282" s="5" t="s">
        <v>13235</v>
      </c>
      <c r="D1282">
        <v>1699</v>
      </c>
      <c r="E1282">
        <v>1975</v>
      </c>
      <c r="F1282" t="str">
        <f t="shared" ref="F1282:F1345" si="60">IF(E1282&lt;200, "&lt; ₹200", IF(E1282&lt;=500, "₹200–₹500", "&gt; ₹500"))</f>
        <v>&gt; ₹500</v>
      </c>
      <c r="G1282" s="4">
        <f t="shared" ref="G1282:G1345" si="61">E1282 * K1282</f>
        <v>9314100</v>
      </c>
      <c r="H1282" t="str">
        <f>IF(Table2_3[[#This Row],[Discount Percentage]]&gt;=0.5, "Yes", "No")</f>
        <v>No</v>
      </c>
      <c r="I1282">
        <v>0.14000000000000001</v>
      </c>
      <c r="J1282">
        <v>4.0999999999999996</v>
      </c>
      <c r="K1282">
        <v>4716</v>
      </c>
      <c r="L1282">
        <f t="shared" ref="L1282:L1345" si="62">J1282 * K1282</f>
        <v>19335.599999999999</v>
      </c>
      <c r="M1282" s="5" t="s">
        <v>11154</v>
      </c>
      <c r="N1282" s="5" t="s">
        <v>11155</v>
      </c>
      <c r="O1282" s="5" t="s">
        <v>11156</v>
      </c>
    </row>
    <row r="1283" spans="1:15">
      <c r="A1283" s="5" t="s">
        <v>11161</v>
      </c>
      <c r="B1283" s="5" t="s">
        <v>11162</v>
      </c>
      <c r="C1283" s="5" t="s">
        <v>13216</v>
      </c>
      <c r="D1283">
        <v>1069</v>
      </c>
      <c r="E1283">
        <v>1699</v>
      </c>
      <c r="F1283" t="str">
        <f t="shared" si="60"/>
        <v>&gt; ₹500</v>
      </c>
      <c r="G1283" s="4">
        <f t="shared" si="61"/>
        <v>531787</v>
      </c>
      <c r="H1283" t="str">
        <f>IF(Table2_3[[#This Row],[Discount Percentage]]&gt;=0.5, "Yes", "No")</f>
        <v>No</v>
      </c>
      <c r="I1283">
        <v>0.37</v>
      </c>
      <c r="J1283">
        <v>3.9</v>
      </c>
      <c r="K1283">
        <v>313</v>
      </c>
      <c r="L1283">
        <f t="shared" si="62"/>
        <v>1220.7</v>
      </c>
      <c r="M1283" s="5" t="s">
        <v>11164</v>
      </c>
      <c r="N1283" s="5" t="s">
        <v>11165</v>
      </c>
      <c r="O1283" s="5" t="s">
        <v>11166</v>
      </c>
    </row>
    <row r="1284" spans="1:15">
      <c r="A1284" s="5" t="s">
        <v>11171</v>
      </c>
      <c r="B1284" s="5" t="s">
        <v>11172</v>
      </c>
      <c r="C1284" s="5" t="s">
        <v>13216</v>
      </c>
      <c r="D1284">
        <v>1349</v>
      </c>
      <c r="E1284">
        <v>2495</v>
      </c>
      <c r="F1284" t="str">
        <f t="shared" si="60"/>
        <v>&gt; ₹500</v>
      </c>
      <c r="G1284" s="4">
        <f t="shared" si="61"/>
        <v>414170</v>
      </c>
      <c r="H1284" t="str">
        <f>IF(Table2_3[[#This Row],[Discount Percentage]]&gt;=0.5, "Yes", "No")</f>
        <v>No</v>
      </c>
      <c r="I1284">
        <v>0.46</v>
      </c>
      <c r="J1284">
        <v>3.8</v>
      </c>
      <c r="K1284">
        <v>166</v>
      </c>
      <c r="L1284">
        <f t="shared" si="62"/>
        <v>630.79999999999995</v>
      </c>
      <c r="M1284" s="5" t="s">
        <v>11174</v>
      </c>
      <c r="N1284" s="5" t="s">
        <v>11175</v>
      </c>
      <c r="O1284" s="5" t="s">
        <v>11176</v>
      </c>
    </row>
    <row r="1285" spans="1:15">
      <c r="A1285" s="5" t="s">
        <v>11181</v>
      </c>
      <c r="B1285" s="5" t="s">
        <v>11182</v>
      </c>
      <c r="C1285" s="5" t="s">
        <v>13228</v>
      </c>
      <c r="D1285">
        <v>1499</v>
      </c>
      <c r="E1285">
        <v>3500</v>
      </c>
      <c r="F1285" t="str">
        <f t="shared" si="60"/>
        <v>&gt; ₹500</v>
      </c>
      <c r="G1285" s="4">
        <f t="shared" si="61"/>
        <v>1060500</v>
      </c>
      <c r="H1285" t="str">
        <f>IF(Table2_3[[#This Row],[Discount Percentage]]&gt;=0.5, "Yes", "No")</f>
        <v>Yes</v>
      </c>
      <c r="I1285">
        <v>0.56999999999999995</v>
      </c>
      <c r="J1285">
        <v>4.0999999999999996</v>
      </c>
      <c r="K1285">
        <v>303</v>
      </c>
      <c r="L1285">
        <f t="shared" si="62"/>
        <v>1242.3</v>
      </c>
      <c r="M1285" s="5" t="s">
        <v>11184</v>
      </c>
      <c r="N1285" s="5" t="s">
        <v>11185</v>
      </c>
      <c r="O1285" s="5" t="s">
        <v>11186</v>
      </c>
    </row>
    <row r="1286" spans="1:15">
      <c r="A1286" s="5" t="s">
        <v>11191</v>
      </c>
      <c r="B1286" s="5" t="s">
        <v>11192</v>
      </c>
      <c r="C1286" s="5" t="s">
        <v>13235</v>
      </c>
      <c r="D1286">
        <v>2092</v>
      </c>
      <c r="E1286">
        <v>4600</v>
      </c>
      <c r="F1286" t="str">
        <f t="shared" si="60"/>
        <v>&gt; ₹500</v>
      </c>
      <c r="G1286" s="4">
        <f t="shared" si="61"/>
        <v>2585200</v>
      </c>
      <c r="H1286" t="str">
        <f>IF(Table2_3[[#This Row],[Discount Percentage]]&gt;=0.5, "Yes", "No")</f>
        <v>Yes</v>
      </c>
      <c r="I1286">
        <v>0.55000000000000004</v>
      </c>
      <c r="J1286">
        <v>4.3</v>
      </c>
      <c r="K1286">
        <v>562</v>
      </c>
      <c r="L1286">
        <f t="shared" si="62"/>
        <v>2416.6</v>
      </c>
      <c r="M1286" s="5" t="s">
        <v>11194</v>
      </c>
      <c r="N1286" s="5" t="s">
        <v>11195</v>
      </c>
      <c r="O1286" s="5" t="s">
        <v>11196</v>
      </c>
    </row>
    <row r="1287" spans="1:15">
      <c r="A1287" s="5" t="s">
        <v>11201</v>
      </c>
      <c r="B1287" s="5" t="s">
        <v>11202</v>
      </c>
      <c r="C1287" s="5" t="s">
        <v>13252</v>
      </c>
      <c r="D1287">
        <v>3859</v>
      </c>
      <c r="E1287">
        <v>10295</v>
      </c>
      <c r="F1287" t="str">
        <f t="shared" si="60"/>
        <v>&gt; ₹500</v>
      </c>
      <c r="G1287" s="4">
        <f t="shared" si="61"/>
        <v>83338025</v>
      </c>
      <c r="H1287" t="str">
        <f>IF(Table2_3[[#This Row],[Discount Percentage]]&gt;=0.5, "Yes", "No")</f>
        <v>Yes</v>
      </c>
      <c r="I1287">
        <v>0.63</v>
      </c>
      <c r="J1287">
        <v>3.9</v>
      </c>
      <c r="K1287">
        <v>8095</v>
      </c>
      <c r="L1287">
        <f t="shared" si="62"/>
        <v>31570.5</v>
      </c>
      <c r="M1287" s="5" t="s">
        <v>11204</v>
      </c>
      <c r="N1287" s="5" t="s">
        <v>11205</v>
      </c>
      <c r="O1287" s="5" t="s">
        <v>11206</v>
      </c>
    </row>
    <row r="1288" spans="1:15">
      <c r="A1288" s="5" t="s">
        <v>11211</v>
      </c>
      <c r="B1288" s="5" t="s">
        <v>11212</v>
      </c>
      <c r="C1288" s="5" t="s">
        <v>13232</v>
      </c>
      <c r="D1288">
        <v>499</v>
      </c>
      <c r="E1288">
        <v>2199</v>
      </c>
      <c r="F1288" t="str">
        <f t="shared" si="60"/>
        <v>&gt; ₹500</v>
      </c>
      <c r="G1288" s="4">
        <f t="shared" si="61"/>
        <v>239691</v>
      </c>
      <c r="H1288" t="str">
        <f>IF(Table2_3[[#This Row],[Discount Percentage]]&gt;=0.5, "Yes", "No")</f>
        <v>Yes</v>
      </c>
      <c r="I1288">
        <v>0.77</v>
      </c>
      <c r="J1288">
        <v>2.8</v>
      </c>
      <c r="K1288">
        <v>109</v>
      </c>
      <c r="L1288">
        <f t="shared" si="62"/>
        <v>305.2</v>
      </c>
      <c r="M1288" s="5" t="s">
        <v>11214</v>
      </c>
      <c r="N1288" s="5" t="s">
        <v>11215</v>
      </c>
      <c r="O1288" s="5" t="s">
        <v>11216</v>
      </c>
    </row>
    <row r="1289" spans="1:15">
      <c r="A1289" s="5" t="s">
        <v>11221</v>
      </c>
      <c r="B1289" s="5" t="s">
        <v>11222</v>
      </c>
      <c r="C1289" s="5" t="s">
        <v>13239</v>
      </c>
      <c r="D1289">
        <v>1804</v>
      </c>
      <c r="E1289">
        <v>2380</v>
      </c>
      <c r="F1289" t="str">
        <f t="shared" si="60"/>
        <v>&gt; ₹500</v>
      </c>
      <c r="G1289" s="4">
        <f t="shared" si="61"/>
        <v>36609160</v>
      </c>
      <c r="H1289" t="str">
        <f>IF(Table2_3[[#This Row],[Discount Percentage]]&gt;=0.5, "Yes", "No")</f>
        <v>No</v>
      </c>
      <c r="I1289">
        <v>0.24</v>
      </c>
      <c r="J1289">
        <v>4</v>
      </c>
      <c r="K1289">
        <v>15382</v>
      </c>
      <c r="L1289">
        <f t="shared" si="62"/>
        <v>61528</v>
      </c>
      <c r="M1289" s="5" t="s">
        <v>11224</v>
      </c>
      <c r="N1289" s="5" t="s">
        <v>11225</v>
      </c>
      <c r="O1289" s="5" t="s">
        <v>11226</v>
      </c>
    </row>
    <row r="1290" spans="1:15">
      <c r="A1290" s="5" t="s">
        <v>11231</v>
      </c>
      <c r="B1290" s="5" t="s">
        <v>11232</v>
      </c>
      <c r="C1290" s="5" t="s">
        <v>13232</v>
      </c>
      <c r="D1290">
        <v>6525</v>
      </c>
      <c r="E1290">
        <v>8820</v>
      </c>
      <c r="F1290" t="str">
        <f t="shared" si="60"/>
        <v>&gt; ₹500</v>
      </c>
      <c r="G1290" s="4">
        <f t="shared" si="61"/>
        <v>45308340</v>
      </c>
      <c r="H1290" t="str">
        <f>IF(Table2_3[[#This Row],[Discount Percentage]]&gt;=0.5, "Yes", "No")</f>
        <v>No</v>
      </c>
      <c r="I1290">
        <v>0.26</v>
      </c>
      <c r="J1290">
        <v>4.5</v>
      </c>
      <c r="K1290">
        <v>5137</v>
      </c>
      <c r="L1290">
        <f t="shared" si="62"/>
        <v>23116.5</v>
      </c>
      <c r="M1290" s="5" t="s">
        <v>11234</v>
      </c>
      <c r="N1290" s="5" t="s">
        <v>11235</v>
      </c>
      <c r="O1290" s="5" t="s">
        <v>11236</v>
      </c>
    </row>
    <row r="1291" spans="1:15">
      <c r="A1291" s="5" t="s">
        <v>11241</v>
      </c>
      <c r="B1291" s="5" t="s">
        <v>11242</v>
      </c>
      <c r="C1291" s="5" t="s">
        <v>13254</v>
      </c>
      <c r="D1291">
        <v>4999</v>
      </c>
      <c r="E1291">
        <v>24999</v>
      </c>
      <c r="F1291" t="str">
        <f t="shared" si="60"/>
        <v>&gt; ₹500</v>
      </c>
      <c r="G1291" s="4">
        <f t="shared" si="61"/>
        <v>3099876</v>
      </c>
      <c r="H1291" t="str">
        <f>IF(Table2_3[[#This Row],[Discount Percentage]]&gt;=0.5, "Yes", "No")</f>
        <v>Yes</v>
      </c>
      <c r="I1291">
        <v>0.8</v>
      </c>
      <c r="J1291">
        <v>4.5999999999999996</v>
      </c>
      <c r="K1291">
        <v>124</v>
      </c>
      <c r="L1291">
        <f t="shared" si="62"/>
        <v>570.4</v>
      </c>
      <c r="M1291" s="5" t="s">
        <v>11244</v>
      </c>
      <c r="N1291" s="5" t="s">
        <v>11245</v>
      </c>
      <c r="O1291" s="5" t="s">
        <v>11246</v>
      </c>
    </row>
    <row r="1292" spans="1:15">
      <c r="A1292" s="5" t="s">
        <v>11251</v>
      </c>
      <c r="B1292" s="5" t="s">
        <v>11252</v>
      </c>
      <c r="C1292" s="5" t="s">
        <v>13247</v>
      </c>
      <c r="D1292">
        <v>1189</v>
      </c>
      <c r="E1292">
        <v>2400</v>
      </c>
      <c r="F1292" t="str">
        <f t="shared" si="60"/>
        <v>&gt; ₹500</v>
      </c>
      <c r="G1292" s="4">
        <f t="shared" si="61"/>
        <v>1483200</v>
      </c>
      <c r="H1292" t="str">
        <f>IF(Table2_3[[#This Row],[Discount Percentage]]&gt;=0.5, "Yes", "No")</f>
        <v>Yes</v>
      </c>
      <c r="I1292">
        <v>0.5</v>
      </c>
      <c r="J1292">
        <v>4.0999999999999996</v>
      </c>
      <c r="K1292">
        <v>618</v>
      </c>
      <c r="L1292">
        <f t="shared" si="62"/>
        <v>2533.7999999999997</v>
      </c>
      <c r="M1292" s="5" t="s">
        <v>11254</v>
      </c>
      <c r="N1292" s="5" t="s">
        <v>11255</v>
      </c>
      <c r="O1292" s="5" t="s">
        <v>11256</v>
      </c>
    </row>
    <row r="1293" spans="1:15">
      <c r="A1293" s="5" t="s">
        <v>11261</v>
      </c>
      <c r="B1293" s="5" t="s">
        <v>11262</v>
      </c>
      <c r="C1293" s="5" t="s">
        <v>13216</v>
      </c>
      <c r="D1293">
        <v>2590</v>
      </c>
      <c r="E1293">
        <v>4200</v>
      </c>
      <c r="F1293" t="str">
        <f t="shared" si="60"/>
        <v>&gt; ₹500</v>
      </c>
      <c r="G1293" s="4">
        <f t="shared" si="61"/>
        <v>264600</v>
      </c>
      <c r="H1293" t="str">
        <f>IF(Table2_3[[#This Row],[Discount Percentage]]&gt;=0.5, "Yes", "No")</f>
        <v>No</v>
      </c>
      <c r="I1293">
        <v>0.38</v>
      </c>
      <c r="J1293">
        <v>4.0999999999999996</v>
      </c>
      <c r="K1293">
        <v>63</v>
      </c>
      <c r="L1293">
        <f t="shared" si="62"/>
        <v>258.29999999999995</v>
      </c>
      <c r="M1293" s="5" t="s">
        <v>11264</v>
      </c>
      <c r="N1293" s="5" t="s">
        <v>11265</v>
      </c>
      <c r="O1293" s="5" t="s">
        <v>11266</v>
      </c>
    </row>
    <row r="1294" spans="1:15">
      <c r="A1294" s="5" t="s">
        <v>11271</v>
      </c>
      <c r="B1294" s="5" t="s">
        <v>11272</v>
      </c>
      <c r="C1294" s="5" t="s">
        <v>13216</v>
      </c>
      <c r="D1294">
        <v>899</v>
      </c>
      <c r="E1294">
        <v>1599</v>
      </c>
      <c r="F1294" t="str">
        <f t="shared" si="60"/>
        <v>&gt; ₹500</v>
      </c>
      <c r="G1294" s="4">
        <f t="shared" si="61"/>
        <v>23985</v>
      </c>
      <c r="H1294" t="str">
        <f>IF(Table2_3[[#This Row],[Discount Percentage]]&gt;=0.5, "Yes", "No")</f>
        <v>No</v>
      </c>
      <c r="I1294">
        <v>0.44</v>
      </c>
      <c r="J1294">
        <v>3.4</v>
      </c>
      <c r="K1294">
        <v>15</v>
      </c>
      <c r="L1294">
        <f t="shared" si="62"/>
        <v>51</v>
      </c>
      <c r="M1294" s="5" t="s">
        <v>11274</v>
      </c>
      <c r="N1294" s="5" t="s">
        <v>11275</v>
      </c>
      <c r="O1294" s="5" t="s">
        <v>11276</v>
      </c>
    </row>
    <row r="1295" spans="1:15">
      <c r="A1295" s="5" t="s">
        <v>11281</v>
      </c>
      <c r="B1295" s="5" t="s">
        <v>11282</v>
      </c>
      <c r="C1295" s="5" t="s">
        <v>13216</v>
      </c>
      <c r="D1295">
        <v>998</v>
      </c>
      <c r="E1295">
        <v>2999</v>
      </c>
      <c r="F1295" t="str">
        <f t="shared" si="60"/>
        <v>&gt; ₹500</v>
      </c>
      <c r="G1295" s="4">
        <f t="shared" si="61"/>
        <v>26991</v>
      </c>
      <c r="H1295" t="str">
        <f>IF(Table2_3[[#This Row],[Discount Percentage]]&gt;=0.5, "Yes", "No")</f>
        <v>Yes</v>
      </c>
      <c r="I1295">
        <v>0.67</v>
      </c>
      <c r="J1295">
        <v>4.5999999999999996</v>
      </c>
      <c r="K1295">
        <v>9</v>
      </c>
      <c r="L1295">
        <f t="shared" si="62"/>
        <v>41.4</v>
      </c>
      <c r="M1295" s="5" t="s">
        <v>11284</v>
      </c>
      <c r="N1295" s="5" t="s">
        <v>11285</v>
      </c>
      <c r="O1295" s="5" t="s">
        <v>11286</v>
      </c>
    </row>
    <row r="1296" spans="1:15">
      <c r="A1296" s="5" t="s">
        <v>11291</v>
      </c>
      <c r="B1296" s="5" t="s">
        <v>11292</v>
      </c>
      <c r="C1296" s="5" t="s">
        <v>13230</v>
      </c>
      <c r="D1296">
        <v>998.06</v>
      </c>
      <c r="E1296">
        <v>1282</v>
      </c>
      <c r="F1296" t="str">
        <f t="shared" si="60"/>
        <v>&gt; ₹500</v>
      </c>
      <c r="G1296" s="4">
        <f t="shared" si="61"/>
        <v>9325268</v>
      </c>
      <c r="H1296" t="str">
        <f>IF(Table2_3[[#This Row],[Discount Percentage]]&gt;=0.5, "Yes", "No")</f>
        <v>No</v>
      </c>
      <c r="I1296">
        <v>0.22</v>
      </c>
      <c r="J1296">
        <v>4.2</v>
      </c>
      <c r="K1296">
        <v>7274</v>
      </c>
      <c r="L1296">
        <f t="shared" si="62"/>
        <v>30550.800000000003</v>
      </c>
      <c r="M1296" s="5" t="s">
        <v>11294</v>
      </c>
      <c r="N1296" s="5" t="s">
        <v>11295</v>
      </c>
      <c r="O1296" s="5" t="s">
        <v>11296</v>
      </c>
    </row>
    <row r="1297" spans="1:15">
      <c r="A1297" s="5" t="s">
        <v>11301</v>
      </c>
      <c r="B1297" s="5" t="s">
        <v>11302</v>
      </c>
      <c r="C1297" s="5" t="s">
        <v>13239</v>
      </c>
      <c r="D1297">
        <v>1099</v>
      </c>
      <c r="E1297">
        <v>1990</v>
      </c>
      <c r="F1297" t="str">
        <f t="shared" si="60"/>
        <v>&gt; ₹500</v>
      </c>
      <c r="G1297" s="4">
        <f t="shared" si="61"/>
        <v>11762890</v>
      </c>
      <c r="H1297" t="str">
        <f>IF(Table2_3[[#This Row],[Discount Percentage]]&gt;=0.5, "Yes", "No")</f>
        <v>No</v>
      </c>
      <c r="I1297">
        <v>0.45</v>
      </c>
      <c r="J1297">
        <v>3.9</v>
      </c>
      <c r="K1297">
        <v>5911</v>
      </c>
      <c r="L1297">
        <f t="shared" si="62"/>
        <v>23052.899999999998</v>
      </c>
      <c r="M1297" s="5" t="s">
        <v>11304</v>
      </c>
      <c r="N1297" s="5" t="s">
        <v>11305</v>
      </c>
      <c r="O1297" s="5" t="s">
        <v>11306</v>
      </c>
    </row>
    <row r="1298" spans="1:15">
      <c r="A1298" s="5" t="s">
        <v>11311</v>
      </c>
      <c r="B1298" s="5" t="s">
        <v>11312</v>
      </c>
      <c r="C1298" s="5" t="s">
        <v>13241</v>
      </c>
      <c r="D1298">
        <v>5999</v>
      </c>
      <c r="E1298">
        <v>9999</v>
      </c>
      <c r="F1298" t="str">
        <f t="shared" si="60"/>
        <v>&gt; ₹500</v>
      </c>
      <c r="G1298" s="4">
        <f t="shared" si="61"/>
        <v>1699830</v>
      </c>
      <c r="H1298" t="str">
        <f>IF(Table2_3[[#This Row],[Discount Percentage]]&gt;=0.5, "Yes", "No")</f>
        <v>No</v>
      </c>
      <c r="I1298">
        <v>0.4</v>
      </c>
      <c r="J1298">
        <v>4.2</v>
      </c>
      <c r="K1298">
        <v>170</v>
      </c>
      <c r="L1298">
        <f t="shared" si="62"/>
        <v>714</v>
      </c>
      <c r="M1298" s="5" t="s">
        <v>11314</v>
      </c>
      <c r="N1298" s="5" t="s">
        <v>11315</v>
      </c>
      <c r="O1298" s="5" t="s">
        <v>11316</v>
      </c>
    </row>
    <row r="1299" spans="1:15">
      <c r="A1299" s="5" t="s">
        <v>11321</v>
      </c>
      <c r="B1299" s="5" t="s">
        <v>11322</v>
      </c>
      <c r="C1299" s="5" t="s">
        <v>13252</v>
      </c>
      <c r="D1299">
        <v>8886</v>
      </c>
      <c r="E1299">
        <v>11850</v>
      </c>
      <c r="F1299" t="str">
        <f t="shared" si="60"/>
        <v>&gt; ₹500</v>
      </c>
      <c r="G1299" s="4">
        <f t="shared" si="61"/>
        <v>36320250</v>
      </c>
      <c r="H1299" t="str">
        <f>IF(Table2_3[[#This Row],[Discount Percentage]]&gt;=0.5, "Yes", "No")</f>
        <v>No</v>
      </c>
      <c r="I1299">
        <v>0.25</v>
      </c>
      <c r="J1299">
        <v>4.2</v>
      </c>
      <c r="K1299">
        <v>3065</v>
      </c>
      <c r="L1299">
        <f t="shared" si="62"/>
        <v>12873</v>
      </c>
      <c r="M1299" s="5" t="s">
        <v>11324</v>
      </c>
      <c r="N1299" s="5" t="s">
        <v>11325</v>
      </c>
      <c r="O1299" s="5" t="s">
        <v>11326</v>
      </c>
    </row>
    <row r="1300" spans="1:15">
      <c r="A1300" s="5" t="s">
        <v>11331</v>
      </c>
      <c r="B1300" s="5" t="s">
        <v>11332</v>
      </c>
      <c r="C1300" s="5" t="s">
        <v>13217</v>
      </c>
      <c r="D1300">
        <v>475</v>
      </c>
      <c r="E1300">
        <v>999</v>
      </c>
      <c r="F1300" t="str">
        <f t="shared" si="60"/>
        <v>&gt; ₹500</v>
      </c>
      <c r="G1300" s="4">
        <f t="shared" si="61"/>
        <v>1019979</v>
      </c>
      <c r="H1300" t="str">
        <f>IF(Table2_3[[#This Row],[Discount Percentage]]&gt;=0.5, "Yes", "No")</f>
        <v>Yes</v>
      </c>
      <c r="I1300">
        <v>0.52</v>
      </c>
      <c r="J1300">
        <v>4.0999999999999996</v>
      </c>
      <c r="K1300">
        <v>1021</v>
      </c>
      <c r="L1300">
        <f t="shared" si="62"/>
        <v>4186.0999999999995</v>
      </c>
      <c r="M1300" s="5" t="s">
        <v>11334</v>
      </c>
      <c r="N1300" s="5" t="s">
        <v>11335</v>
      </c>
      <c r="O1300" s="5" t="s">
        <v>11336</v>
      </c>
    </row>
    <row r="1301" spans="1:15">
      <c r="A1301" s="5" t="s">
        <v>11341</v>
      </c>
      <c r="B1301" s="5" t="s">
        <v>11342</v>
      </c>
      <c r="C1301" s="5" t="s">
        <v>13229</v>
      </c>
      <c r="D1301">
        <v>4995</v>
      </c>
      <c r="E1301">
        <v>20049</v>
      </c>
      <c r="F1301" t="str">
        <f t="shared" si="60"/>
        <v>&gt; ₹500</v>
      </c>
      <c r="G1301" s="4">
        <f t="shared" si="61"/>
        <v>79474236</v>
      </c>
      <c r="H1301" t="str">
        <f>IF(Table2_3[[#This Row],[Discount Percentage]]&gt;=0.5, "Yes", "No")</f>
        <v>Yes</v>
      </c>
      <c r="I1301">
        <v>0.75</v>
      </c>
      <c r="J1301">
        <v>4.8</v>
      </c>
      <c r="K1301">
        <v>3964</v>
      </c>
      <c r="L1301">
        <f t="shared" si="62"/>
        <v>19027.2</v>
      </c>
      <c r="M1301" s="5" t="s">
        <v>11344</v>
      </c>
      <c r="N1301" s="5" t="s">
        <v>11345</v>
      </c>
      <c r="O1301" s="5" t="s">
        <v>11346</v>
      </c>
    </row>
    <row r="1302" spans="1:15">
      <c r="A1302" s="5" t="s">
        <v>11351</v>
      </c>
      <c r="B1302" s="5" t="s">
        <v>11352</v>
      </c>
      <c r="C1302" s="5" t="s">
        <v>13254</v>
      </c>
      <c r="D1302">
        <v>13999</v>
      </c>
      <c r="E1302">
        <v>24850</v>
      </c>
      <c r="F1302" t="str">
        <f t="shared" si="60"/>
        <v>&gt; ₹500</v>
      </c>
      <c r="G1302" s="4">
        <f t="shared" si="61"/>
        <v>222357800</v>
      </c>
      <c r="H1302" t="str">
        <f>IF(Table2_3[[#This Row],[Discount Percentage]]&gt;=0.5, "Yes", "No")</f>
        <v>No</v>
      </c>
      <c r="I1302">
        <v>0.44</v>
      </c>
      <c r="J1302">
        <v>4.4000000000000004</v>
      </c>
      <c r="K1302">
        <v>8948</v>
      </c>
      <c r="L1302">
        <f t="shared" si="62"/>
        <v>39371.200000000004</v>
      </c>
      <c r="M1302" s="5" t="s">
        <v>11354</v>
      </c>
      <c r="N1302" s="5" t="s">
        <v>11355</v>
      </c>
      <c r="O1302" s="5" t="s">
        <v>11356</v>
      </c>
    </row>
    <row r="1303" spans="1:15">
      <c r="A1303" s="5" t="s">
        <v>11361</v>
      </c>
      <c r="B1303" s="5" t="s">
        <v>11362</v>
      </c>
      <c r="C1303" s="5" t="s">
        <v>13254</v>
      </c>
      <c r="D1303">
        <v>8499</v>
      </c>
      <c r="E1303">
        <v>16490</v>
      </c>
      <c r="F1303" t="str">
        <f t="shared" si="60"/>
        <v>&gt; ₹500</v>
      </c>
      <c r="G1303" s="4">
        <f t="shared" si="61"/>
        <v>1599530</v>
      </c>
      <c r="H1303" t="str">
        <f>IF(Table2_3[[#This Row],[Discount Percentage]]&gt;=0.5, "Yes", "No")</f>
        <v>No</v>
      </c>
      <c r="I1303">
        <v>0.48</v>
      </c>
      <c r="J1303">
        <v>4.3</v>
      </c>
      <c r="K1303">
        <v>97</v>
      </c>
      <c r="L1303">
        <f t="shared" si="62"/>
        <v>417.09999999999997</v>
      </c>
      <c r="M1303" s="5" t="s">
        <v>11364</v>
      </c>
      <c r="N1303" s="5" t="s">
        <v>11365</v>
      </c>
      <c r="O1303" s="5" t="s">
        <v>11366</v>
      </c>
    </row>
    <row r="1304" spans="1:15">
      <c r="A1304" s="5" t="s">
        <v>11371</v>
      </c>
      <c r="B1304" s="5" t="s">
        <v>11372</v>
      </c>
      <c r="C1304" s="5" t="s">
        <v>13222</v>
      </c>
      <c r="D1304">
        <v>949</v>
      </c>
      <c r="E1304">
        <v>975</v>
      </c>
      <c r="F1304" t="str">
        <f t="shared" si="60"/>
        <v>&gt; ₹500</v>
      </c>
      <c r="G1304" s="4">
        <f t="shared" si="61"/>
        <v>7042425</v>
      </c>
      <c r="H1304" t="str">
        <f>IF(Table2_3[[#This Row],[Discount Percentage]]&gt;=0.5, "Yes", "No")</f>
        <v>No</v>
      </c>
      <c r="I1304">
        <v>0.03</v>
      </c>
      <c r="J1304">
        <v>4.3</v>
      </c>
      <c r="K1304">
        <v>7223</v>
      </c>
      <c r="L1304">
        <f t="shared" si="62"/>
        <v>31058.899999999998</v>
      </c>
      <c r="M1304" s="5" t="s">
        <v>11374</v>
      </c>
      <c r="N1304" s="5" t="s">
        <v>11375</v>
      </c>
      <c r="O1304" s="5" t="s">
        <v>11376</v>
      </c>
    </row>
    <row r="1305" spans="1:15">
      <c r="A1305" s="5" t="s">
        <v>11381</v>
      </c>
      <c r="B1305" s="5" t="s">
        <v>11382</v>
      </c>
      <c r="C1305" s="5" t="s">
        <v>13230</v>
      </c>
      <c r="D1305">
        <v>395</v>
      </c>
      <c r="E1305">
        <v>499</v>
      </c>
      <c r="F1305" t="str">
        <f t="shared" si="60"/>
        <v>₹200–₹500</v>
      </c>
      <c r="G1305" s="4">
        <f t="shared" si="61"/>
        <v>164670</v>
      </c>
      <c r="H1305" t="str">
        <f>IF(Table2_3[[#This Row],[Discount Percentage]]&gt;=0.5, "Yes", "No")</f>
        <v>No</v>
      </c>
      <c r="I1305">
        <v>0.21</v>
      </c>
      <c r="J1305">
        <v>4</v>
      </c>
      <c r="K1305">
        <v>330</v>
      </c>
      <c r="L1305">
        <f t="shared" si="62"/>
        <v>1320</v>
      </c>
      <c r="M1305" s="5" t="s">
        <v>11384</v>
      </c>
      <c r="N1305" s="5" t="s">
        <v>11385</v>
      </c>
      <c r="O1305" s="5" t="s">
        <v>11386</v>
      </c>
    </row>
    <row r="1306" spans="1:15">
      <c r="A1306" s="5" t="s">
        <v>11391</v>
      </c>
      <c r="B1306" s="5" t="s">
        <v>11392</v>
      </c>
      <c r="C1306" s="5" t="s">
        <v>13268</v>
      </c>
      <c r="D1306">
        <v>635</v>
      </c>
      <c r="E1306">
        <v>635</v>
      </c>
      <c r="F1306" t="str">
        <f t="shared" si="60"/>
        <v>&gt; ₹500</v>
      </c>
      <c r="G1306" s="4">
        <f t="shared" si="61"/>
        <v>2901950</v>
      </c>
      <c r="H1306" t="str">
        <f>IF(Table2_3[[#This Row],[Discount Percentage]]&gt;=0.5, "Yes", "No")</f>
        <v>No</v>
      </c>
      <c r="I1306">
        <v>0</v>
      </c>
      <c r="J1306">
        <v>4.3</v>
      </c>
      <c r="K1306">
        <v>4570</v>
      </c>
      <c r="L1306">
        <f t="shared" si="62"/>
        <v>19651</v>
      </c>
      <c r="M1306" s="5" t="s">
        <v>11395</v>
      </c>
      <c r="N1306" s="5" t="s">
        <v>11396</v>
      </c>
      <c r="O1306" s="5" t="s">
        <v>11397</v>
      </c>
    </row>
    <row r="1307" spans="1:15">
      <c r="A1307" s="5" t="s">
        <v>11402</v>
      </c>
      <c r="B1307" s="5" t="s">
        <v>11403</v>
      </c>
      <c r="C1307" s="5" t="s">
        <v>13222</v>
      </c>
      <c r="D1307">
        <v>717</v>
      </c>
      <c r="E1307">
        <v>1390</v>
      </c>
      <c r="F1307" t="str">
        <f t="shared" si="60"/>
        <v>&gt; ₹500</v>
      </c>
      <c r="G1307" s="4">
        <f t="shared" si="61"/>
        <v>6765130</v>
      </c>
      <c r="H1307" t="str">
        <f>IF(Table2_3[[#This Row],[Discount Percentage]]&gt;=0.5, "Yes", "No")</f>
        <v>No</v>
      </c>
      <c r="I1307">
        <v>0.48</v>
      </c>
      <c r="J1307">
        <v>4</v>
      </c>
      <c r="K1307">
        <v>4867</v>
      </c>
      <c r="L1307">
        <f t="shared" si="62"/>
        <v>19468</v>
      </c>
      <c r="M1307" s="5" t="s">
        <v>11405</v>
      </c>
      <c r="N1307" s="5" t="s">
        <v>11406</v>
      </c>
      <c r="O1307" s="5" t="s">
        <v>11407</v>
      </c>
    </row>
    <row r="1308" spans="1:15">
      <c r="A1308" s="5" t="s">
        <v>11412</v>
      </c>
      <c r="B1308" s="5" t="s">
        <v>11413</v>
      </c>
      <c r="C1308" s="5" t="s">
        <v>13269</v>
      </c>
      <c r="D1308">
        <v>27900</v>
      </c>
      <c r="E1308">
        <v>59900</v>
      </c>
      <c r="F1308" t="str">
        <f t="shared" si="60"/>
        <v>&gt; ₹500</v>
      </c>
      <c r="G1308" s="4">
        <f t="shared" si="61"/>
        <v>317350200</v>
      </c>
      <c r="H1308" t="str">
        <f>IF(Table2_3[[#This Row],[Discount Percentage]]&gt;=0.5, "Yes", "No")</f>
        <v>Yes</v>
      </c>
      <c r="I1308">
        <v>0.53</v>
      </c>
      <c r="J1308">
        <v>4.4000000000000004</v>
      </c>
      <c r="K1308">
        <v>5298</v>
      </c>
      <c r="L1308">
        <f t="shared" si="62"/>
        <v>23311.200000000001</v>
      </c>
      <c r="M1308" s="5" t="s">
        <v>11416</v>
      </c>
      <c r="N1308" s="5" t="s">
        <v>11417</v>
      </c>
      <c r="O1308" s="5" t="s">
        <v>11418</v>
      </c>
    </row>
    <row r="1309" spans="1:15">
      <c r="A1309" s="5" t="s">
        <v>11423</v>
      </c>
      <c r="B1309" s="5" t="s">
        <v>11424</v>
      </c>
      <c r="C1309" s="5" t="s">
        <v>13249</v>
      </c>
      <c r="D1309">
        <v>649</v>
      </c>
      <c r="E1309">
        <v>670</v>
      </c>
      <c r="F1309" t="str">
        <f t="shared" si="60"/>
        <v>&gt; ₹500</v>
      </c>
      <c r="G1309" s="4">
        <f t="shared" si="61"/>
        <v>5216620</v>
      </c>
      <c r="H1309" t="str">
        <f>IF(Table2_3[[#This Row],[Discount Percentage]]&gt;=0.5, "Yes", "No")</f>
        <v>No</v>
      </c>
      <c r="I1309">
        <v>0.03</v>
      </c>
      <c r="J1309">
        <v>4.0999999999999996</v>
      </c>
      <c r="K1309">
        <v>7786</v>
      </c>
      <c r="L1309">
        <f t="shared" si="62"/>
        <v>31922.6</v>
      </c>
      <c r="M1309" s="5" t="s">
        <v>11426</v>
      </c>
      <c r="N1309" s="5" t="s">
        <v>11427</v>
      </c>
      <c r="O1309" s="5" t="s">
        <v>11428</v>
      </c>
    </row>
    <row r="1310" spans="1:15">
      <c r="A1310" s="5" t="s">
        <v>11433</v>
      </c>
      <c r="B1310" s="5" t="s">
        <v>11434</v>
      </c>
      <c r="C1310" s="5" t="s">
        <v>13248</v>
      </c>
      <c r="D1310">
        <v>193</v>
      </c>
      <c r="E1310">
        <v>399</v>
      </c>
      <c r="F1310" t="str">
        <f t="shared" si="60"/>
        <v>₹200–₹500</v>
      </c>
      <c r="G1310" s="4">
        <f t="shared" si="61"/>
        <v>14763</v>
      </c>
      <c r="H1310" t="str">
        <f>IF(Table2_3[[#This Row],[Discount Percentage]]&gt;=0.5, "Yes", "No")</f>
        <v>Yes</v>
      </c>
      <c r="I1310">
        <v>0.52</v>
      </c>
      <c r="J1310">
        <v>3.6</v>
      </c>
      <c r="K1310">
        <v>37</v>
      </c>
      <c r="L1310">
        <f t="shared" si="62"/>
        <v>133.20000000000002</v>
      </c>
      <c r="M1310" s="5" t="s">
        <v>11436</v>
      </c>
      <c r="N1310" s="5" t="s">
        <v>11437</v>
      </c>
      <c r="O1310" s="5" t="s">
        <v>11438</v>
      </c>
    </row>
    <row r="1311" spans="1:15">
      <c r="A1311" s="5" t="s">
        <v>11443</v>
      </c>
      <c r="B1311" s="5" t="s">
        <v>11444</v>
      </c>
      <c r="C1311" s="5" t="s">
        <v>13216</v>
      </c>
      <c r="D1311">
        <v>1299</v>
      </c>
      <c r="E1311">
        <v>2495</v>
      </c>
      <c r="F1311" t="str">
        <f t="shared" si="60"/>
        <v>&gt; ₹500</v>
      </c>
      <c r="G1311" s="4">
        <f t="shared" si="61"/>
        <v>4990</v>
      </c>
      <c r="H1311" t="str">
        <f>IF(Table2_3[[#This Row],[Discount Percentage]]&gt;=0.5, "Yes", "No")</f>
        <v>No</v>
      </c>
      <c r="I1311">
        <v>0.48</v>
      </c>
      <c r="J1311">
        <v>2</v>
      </c>
      <c r="K1311">
        <v>2</v>
      </c>
      <c r="L1311">
        <f t="shared" si="62"/>
        <v>4</v>
      </c>
      <c r="M1311" s="5" t="s">
        <v>11446</v>
      </c>
      <c r="N1311" s="5" t="s">
        <v>11447</v>
      </c>
      <c r="O1311" s="5" t="s">
        <v>11448</v>
      </c>
    </row>
    <row r="1312" spans="1:15">
      <c r="A1312" s="5" t="s">
        <v>11453</v>
      </c>
      <c r="B1312" s="5" t="s">
        <v>11454</v>
      </c>
      <c r="C1312" s="5" t="s">
        <v>13223</v>
      </c>
      <c r="D1312">
        <v>2449</v>
      </c>
      <c r="E1312">
        <v>3390</v>
      </c>
      <c r="F1312" t="str">
        <f t="shared" si="60"/>
        <v>&gt; ₹500</v>
      </c>
      <c r="G1312" s="4">
        <f t="shared" si="61"/>
        <v>17648340</v>
      </c>
      <c r="H1312" t="str">
        <f>IF(Table2_3[[#This Row],[Discount Percentage]]&gt;=0.5, "Yes", "No")</f>
        <v>No</v>
      </c>
      <c r="I1312">
        <v>0.28000000000000003</v>
      </c>
      <c r="J1312">
        <v>4</v>
      </c>
      <c r="K1312">
        <v>5206</v>
      </c>
      <c r="L1312">
        <f t="shared" si="62"/>
        <v>20824</v>
      </c>
      <c r="M1312" s="5" t="s">
        <v>11456</v>
      </c>
      <c r="N1312" s="5" t="s">
        <v>11457</v>
      </c>
      <c r="O1312" s="5" t="s">
        <v>11458</v>
      </c>
    </row>
    <row r="1313" spans="1:15">
      <c r="A1313" s="5" t="s">
        <v>11463</v>
      </c>
      <c r="B1313" s="5" t="s">
        <v>11464</v>
      </c>
      <c r="C1313" s="5" t="s">
        <v>13224</v>
      </c>
      <c r="D1313">
        <v>1049</v>
      </c>
      <c r="E1313">
        <v>2499</v>
      </c>
      <c r="F1313" t="str">
        <f t="shared" si="60"/>
        <v>&gt; ₹500</v>
      </c>
      <c r="G1313" s="4">
        <f t="shared" si="61"/>
        <v>1594362</v>
      </c>
      <c r="H1313" t="str">
        <f>IF(Table2_3[[#This Row],[Discount Percentage]]&gt;=0.5, "Yes", "No")</f>
        <v>Yes</v>
      </c>
      <c r="I1313">
        <v>0.57999999999999996</v>
      </c>
      <c r="J1313">
        <v>3.7</v>
      </c>
      <c r="K1313">
        <v>638</v>
      </c>
      <c r="L1313">
        <f t="shared" si="62"/>
        <v>2360.6</v>
      </c>
      <c r="M1313" s="5" t="s">
        <v>11465</v>
      </c>
      <c r="N1313" s="5" t="s">
        <v>11466</v>
      </c>
      <c r="O1313" s="5" t="s">
        <v>11467</v>
      </c>
    </row>
    <row r="1314" spans="1:15">
      <c r="A1314" s="5" t="s">
        <v>11472</v>
      </c>
      <c r="B1314" s="5" t="s">
        <v>11473</v>
      </c>
      <c r="C1314" s="5" t="s">
        <v>13265</v>
      </c>
      <c r="D1314">
        <v>2399</v>
      </c>
      <c r="E1314">
        <v>4200</v>
      </c>
      <c r="F1314" t="str">
        <f t="shared" si="60"/>
        <v>&gt; ₹500</v>
      </c>
      <c r="G1314" s="4">
        <f t="shared" si="61"/>
        <v>1667400</v>
      </c>
      <c r="H1314" t="str">
        <f>IF(Table2_3[[#This Row],[Discount Percentage]]&gt;=0.5, "Yes", "No")</f>
        <v>No</v>
      </c>
      <c r="I1314">
        <v>0.43</v>
      </c>
      <c r="J1314">
        <v>3.8</v>
      </c>
      <c r="K1314">
        <v>397</v>
      </c>
      <c r="L1314">
        <f t="shared" si="62"/>
        <v>1508.6</v>
      </c>
      <c r="M1314" s="5" t="s">
        <v>11475</v>
      </c>
      <c r="N1314" s="5" t="s">
        <v>11476</v>
      </c>
      <c r="O1314" s="5" t="s">
        <v>11477</v>
      </c>
    </row>
    <row r="1315" spans="1:15">
      <c r="A1315" s="5" t="s">
        <v>11482</v>
      </c>
      <c r="B1315" s="5" t="s">
        <v>11483</v>
      </c>
      <c r="C1315" s="5" t="s">
        <v>13233</v>
      </c>
      <c r="D1315">
        <v>2286</v>
      </c>
      <c r="E1315">
        <v>4495</v>
      </c>
      <c r="F1315" t="str">
        <f t="shared" si="60"/>
        <v>&gt; ₹500</v>
      </c>
      <c r="G1315" s="4">
        <f t="shared" si="61"/>
        <v>1465370</v>
      </c>
      <c r="H1315" t="str">
        <f>IF(Table2_3[[#This Row],[Discount Percentage]]&gt;=0.5, "Yes", "No")</f>
        <v>No</v>
      </c>
      <c r="I1315">
        <v>0.49</v>
      </c>
      <c r="J1315">
        <v>3.9</v>
      </c>
      <c r="K1315">
        <v>326</v>
      </c>
      <c r="L1315">
        <f t="shared" si="62"/>
        <v>1271.3999999999999</v>
      </c>
      <c r="M1315" s="5" t="s">
        <v>11485</v>
      </c>
      <c r="N1315" s="5" t="s">
        <v>11486</v>
      </c>
      <c r="O1315" s="5" t="s">
        <v>11487</v>
      </c>
    </row>
    <row r="1316" spans="1:15">
      <c r="A1316" s="5" t="s">
        <v>11492</v>
      </c>
      <c r="B1316" s="5" t="s">
        <v>11493</v>
      </c>
      <c r="C1316" s="5" t="s">
        <v>13261</v>
      </c>
      <c r="D1316">
        <v>499</v>
      </c>
      <c r="E1316">
        <v>2199</v>
      </c>
      <c r="F1316" t="str">
        <f t="shared" si="60"/>
        <v>&gt; ₹500</v>
      </c>
      <c r="G1316" s="4">
        <f t="shared" si="61"/>
        <v>7755873</v>
      </c>
      <c r="H1316" t="str">
        <f>IF(Table2_3[[#This Row],[Discount Percentage]]&gt;=0.5, "Yes", "No")</f>
        <v>Yes</v>
      </c>
      <c r="I1316">
        <v>0.77</v>
      </c>
      <c r="J1316">
        <v>3.1</v>
      </c>
      <c r="K1316">
        <v>3527</v>
      </c>
      <c r="L1316">
        <f t="shared" si="62"/>
        <v>10933.7</v>
      </c>
      <c r="M1316" s="5" t="s">
        <v>11495</v>
      </c>
      <c r="N1316" s="5" t="s">
        <v>11496</v>
      </c>
      <c r="O1316" s="5" t="s">
        <v>11497</v>
      </c>
    </row>
    <row r="1317" spans="1:15">
      <c r="A1317" s="5" t="s">
        <v>11502</v>
      </c>
      <c r="B1317" s="5" t="s">
        <v>11503</v>
      </c>
      <c r="C1317" s="5" t="s">
        <v>13238</v>
      </c>
      <c r="D1317">
        <v>429</v>
      </c>
      <c r="E1317">
        <v>999</v>
      </c>
      <c r="F1317" t="str">
        <f t="shared" si="60"/>
        <v>&gt; ₹500</v>
      </c>
      <c r="G1317" s="4">
        <f t="shared" si="61"/>
        <v>616383</v>
      </c>
      <c r="H1317" t="str">
        <f>IF(Table2_3[[#This Row],[Discount Percentage]]&gt;=0.5, "Yes", "No")</f>
        <v>Yes</v>
      </c>
      <c r="I1317">
        <v>0.56999999999999995</v>
      </c>
      <c r="J1317">
        <v>3</v>
      </c>
      <c r="K1317">
        <v>617</v>
      </c>
      <c r="L1317">
        <f t="shared" si="62"/>
        <v>1851</v>
      </c>
      <c r="M1317" s="5" t="s">
        <v>11505</v>
      </c>
      <c r="N1317" s="5" t="s">
        <v>11506</v>
      </c>
      <c r="O1317" s="5" t="s">
        <v>11507</v>
      </c>
    </row>
    <row r="1318" spans="1:15">
      <c r="A1318" s="5" t="s">
        <v>11512</v>
      </c>
      <c r="B1318" s="5" t="s">
        <v>11513</v>
      </c>
      <c r="C1318" s="5" t="s">
        <v>13235</v>
      </c>
      <c r="D1318">
        <v>299</v>
      </c>
      <c r="E1318">
        <v>595</v>
      </c>
      <c r="F1318" t="str">
        <f t="shared" si="60"/>
        <v>&gt; ₹500</v>
      </c>
      <c r="G1318" s="4">
        <f t="shared" si="61"/>
        <v>186830</v>
      </c>
      <c r="H1318" t="str">
        <f>IF(Table2_3[[#This Row],[Discount Percentage]]&gt;=0.5, "Yes", "No")</f>
        <v>Yes</v>
      </c>
      <c r="I1318">
        <v>0.5</v>
      </c>
      <c r="J1318">
        <v>4</v>
      </c>
      <c r="K1318">
        <v>314</v>
      </c>
      <c r="L1318">
        <f t="shared" si="62"/>
        <v>1256</v>
      </c>
      <c r="M1318" s="5" t="s">
        <v>11515</v>
      </c>
      <c r="N1318" s="5" t="s">
        <v>11516</v>
      </c>
      <c r="O1318" s="5" t="s">
        <v>11517</v>
      </c>
    </row>
    <row r="1319" spans="1:15">
      <c r="A1319" s="5" t="s">
        <v>11522</v>
      </c>
      <c r="B1319" s="5" t="s">
        <v>11523</v>
      </c>
      <c r="C1319" s="5" t="s">
        <v>13254</v>
      </c>
      <c r="D1319">
        <v>5395</v>
      </c>
      <c r="E1319">
        <v>19990</v>
      </c>
      <c r="F1319" t="str">
        <f t="shared" si="60"/>
        <v>&gt; ₹500</v>
      </c>
      <c r="G1319" s="4">
        <f t="shared" si="61"/>
        <v>10694650</v>
      </c>
      <c r="H1319" t="str">
        <f>IF(Table2_3[[#This Row],[Discount Percentage]]&gt;=0.5, "Yes", "No")</f>
        <v>Yes</v>
      </c>
      <c r="I1319">
        <v>0.73</v>
      </c>
      <c r="J1319">
        <v>4.4000000000000004</v>
      </c>
      <c r="K1319">
        <v>535</v>
      </c>
      <c r="L1319">
        <f t="shared" si="62"/>
        <v>2354</v>
      </c>
      <c r="M1319" s="5" t="s">
        <v>11525</v>
      </c>
      <c r="N1319" s="5" t="s">
        <v>11526</v>
      </c>
      <c r="O1319" s="5" t="s">
        <v>11527</v>
      </c>
    </row>
    <row r="1320" spans="1:15">
      <c r="A1320" s="5" t="s">
        <v>11532</v>
      </c>
      <c r="B1320" s="5" t="s">
        <v>11533</v>
      </c>
      <c r="C1320" s="5" t="s">
        <v>13222</v>
      </c>
      <c r="D1320">
        <v>559</v>
      </c>
      <c r="E1320">
        <v>1010</v>
      </c>
      <c r="F1320" t="str">
        <f t="shared" si="60"/>
        <v>&gt; ₹500</v>
      </c>
      <c r="G1320" s="4">
        <f t="shared" si="61"/>
        <v>17498250</v>
      </c>
      <c r="H1320" t="str">
        <f>IF(Table2_3[[#This Row],[Discount Percentage]]&gt;=0.5, "Yes", "No")</f>
        <v>No</v>
      </c>
      <c r="I1320">
        <v>0.45</v>
      </c>
      <c r="J1320">
        <v>4.0999999999999996</v>
      </c>
      <c r="K1320">
        <v>17325</v>
      </c>
      <c r="L1320">
        <f t="shared" si="62"/>
        <v>71032.5</v>
      </c>
      <c r="M1320" s="5" t="s">
        <v>11535</v>
      </c>
      <c r="N1320" s="5" t="s">
        <v>11536</v>
      </c>
      <c r="O1320" s="5" t="s">
        <v>11537</v>
      </c>
    </row>
    <row r="1321" spans="1:15">
      <c r="A1321" s="5" t="s">
        <v>11542</v>
      </c>
      <c r="B1321" s="5" t="s">
        <v>11543</v>
      </c>
      <c r="C1321" s="5" t="s">
        <v>13222</v>
      </c>
      <c r="D1321">
        <v>660</v>
      </c>
      <c r="E1321">
        <v>1100</v>
      </c>
      <c r="F1321" t="str">
        <f t="shared" si="60"/>
        <v>&gt; ₹500</v>
      </c>
      <c r="G1321" s="4">
        <f t="shared" si="61"/>
        <v>100100</v>
      </c>
      <c r="H1321" t="str">
        <f>IF(Table2_3[[#This Row],[Discount Percentage]]&gt;=0.5, "Yes", "No")</f>
        <v>No</v>
      </c>
      <c r="I1321">
        <v>0.4</v>
      </c>
      <c r="J1321">
        <v>3.6</v>
      </c>
      <c r="K1321">
        <v>91</v>
      </c>
      <c r="L1321">
        <f t="shared" si="62"/>
        <v>327.60000000000002</v>
      </c>
      <c r="M1321" s="5" t="s">
        <v>11545</v>
      </c>
      <c r="N1321" s="5" t="s">
        <v>11546</v>
      </c>
      <c r="O1321" s="5" t="s">
        <v>11547</v>
      </c>
    </row>
    <row r="1322" spans="1:15">
      <c r="A1322" s="5" t="s">
        <v>11552</v>
      </c>
      <c r="B1322" s="5" t="s">
        <v>11553</v>
      </c>
      <c r="C1322" s="5" t="s">
        <v>13234</v>
      </c>
      <c r="D1322">
        <v>419</v>
      </c>
      <c r="E1322">
        <v>999</v>
      </c>
      <c r="F1322" t="str">
        <f t="shared" si="60"/>
        <v>&gt; ₹500</v>
      </c>
      <c r="G1322" s="4">
        <f t="shared" si="61"/>
        <v>226773</v>
      </c>
      <c r="H1322" t="str">
        <f>IF(Table2_3[[#This Row],[Discount Percentage]]&gt;=0.5, "Yes", "No")</f>
        <v>Yes</v>
      </c>
      <c r="I1322">
        <v>0.57999999999999996</v>
      </c>
      <c r="J1322">
        <v>4.4000000000000004</v>
      </c>
      <c r="K1322">
        <v>227</v>
      </c>
      <c r="L1322">
        <f t="shared" si="62"/>
        <v>998.80000000000007</v>
      </c>
      <c r="M1322" s="5" t="s">
        <v>11555</v>
      </c>
      <c r="N1322" s="5" t="s">
        <v>11556</v>
      </c>
      <c r="O1322" s="5" t="s">
        <v>11557</v>
      </c>
    </row>
    <row r="1323" spans="1:15">
      <c r="A1323" s="5" t="s">
        <v>11562</v>
      </c>
      <c r="B1323" s="5" t="s">
        <v>11563</v>
      </c>
      <c r="C1323" s="5" t="s">
        <v>13227</v>
      </c>
      <c r="D1323">
        <v>7349</v>
      </c>
      <c r="E1323">
        <v>10900</v>
      </c>
      <c r="F1323" t="str">
        <f t="shared" si="60"/>
        <v>&gt; ₹500</v>
      </c>
      <c r="G1323" s="4">
        <f t="shared" si="61"/>
        <v>130331300</v>
      </c>
      <c r="H1323" t="str">
        <f>IF(Table2_3[[#This Row],[Discount Percentage]]&gt;=0.5, "Yes", "No")</f>
        <v>No</v>
      </c>
      <c r="I1323">
        <v>0.33</v>
      </c>
      <c r="J1323">
        <v>4.2</v>
      </c>
      <c r="K1323">
        <v>11957</v>
      </c>
      <c r="L1323">
        <f t="shared" si="62"/>
        <v>50219.4</v>
      </c>
      <c r="M1323" s="5" t="s">
        <v>11565</v>
      </c>
      <c r="N1323" s="5" t="s">
        <v>11566</v>
      </c>
      <c r="O1323" s="5" t="s">
        <v>11567</v>
      </c>
    </row>
    <row r="1324" spans="1:15">
      <c r="A1324" s="5" t="s">
        <v>11572</v>
      </c>
      <c r="B1324" s="5" t="s">
        <v>11573</v>
      </c>
      <c r="C1324" s="5" t="s">
        <v>13239</v>
      </c>
      <c r="D1324">
        <v>2899</v>
      </c>
      <c r="E1324">
        <v>4005</v>
      </c>
      <c r="F1324" t="str">
        <f t="shared" si="60"/>
        <v>&gt; ₹500</v>
      </c>
      <c r="G1324" s="4">
        <f t="shared" si="61"/>
        <v>28595700</v>
      </c>
      <c r="H1324" t="str">
        <f>IF(Table2_3[[#This Row],[Discount Percentage]]&gt;=0.5, "Yes", "No")</f>
        <v>No</v>
      </c>
      <c r="I1324">
        <v>0.28000000000000003</v>
      </c>
      <c r="J1324">
        <v>4.3</v>
      </c>
      <c r="K1324">
        <v>7140</v>
      </c>
      <c r="L1324">
        <f t="shared" si="62"/>
        <v>30702</v>
      </c>
      <c r="M1324" s="5" t="s">
        <v>11575</v>
      </c>
      <c r="N1324" s="5" t="s">
        <v>11576</v>
      </c>
      <c r="O1324" s="5" t="s">
        <v>11577</v>
      </c>
    </row>
    <row r="1325" spans="1:15">
      <c r="A1325" s="5" t="s">
        <v>11582</v>
      </c>
      <c r="B1325" s="5" t="s">
        <v>11583</v>
      </c>
      <c r="C1325" s="5" t="s">
        <v>13233</v>
      </c>
      <c r="D1325">
        <v>1799</v>
      </c>
      <c r="E1325">
        <v>3295</v>
      </c>
      <c r="F1325" t="str">
        <f t="shared" si="60"/>
        <v>&gt; ₹500</v>
      </c>
      <c r="G1325" s="4">
        <f t="shared" si="61"/>
        <v>2263665</v>
      </c>
      <c r="H1325" t="str">
        <f>IF(Table2_3[[#This Row],[Discount Percentage]]&gt;=0.5, "Yes", "No")</f>
        <v>No</v>
      </c>
      <c r="I1325">
        <v>0.45</v>
      </c>
      <c r="J1325">
        <v>3.8</v>
      </c>
      <c r="K1325">
        <v>687</v>
      </c>
      <c r="L1325">
        <f t="shared" si="62"/>
        <v>2610.6</v>
      </c>
      <c r="M1325" s="5" t="s">
        <v>11585</v>
      </c>
      <c r="N1325" s="5" t="s">
        <v>11586</v>
      </c>
      <c r="O1325" s="5" t="s">
        <v>11587</v>
      </c>
    </row>
    <row r="1326" spans="1:15">
      <c r="A1326" s="5" t="s">
        <v>11592</v>
      </c>
      <c r="B1326" s="5" t="s">
        <v>11593</v>
      </c>
      <c r="C1326" s="5" t="s">
        <v>13235</v>
      </c>
      <c r="D1326">
        <v>1474</v>
      </c>
      <c r="E1326">
        <v>4650</v>
      </c>
      <c r="F1326" t="str">
        <f t="shared" si="60"/>
        <v>&gt; ₹500</v>
      </c>
      <c r="G1326" s="4">
        <f t="shared" si="61"/>
        <v>4859250</v>
      </c>
      <c r="H1326" t="str">
        <f>IF(Table2_3[[#This Row],[Discount Percentage]]&gt;=0.5, "Yes", "No")</f>
        <v>Yes</v>
      </c>
      <c r="I1326">
        <v>0.68</v>
      </c>
      <c r="J1326">
        <v>4.0999999999999996</v>
      </c>
      <c r="K1326">
        <v>1045</v>
      </c>
      <c r="L1326">
        <f t="shared" si="62"/>
        <v>4284.5</v>
      </c>
      <c r="M1326" s="5" t="s">
        <v>11595</v>
      </c>
      <c r="N1326" s="5" t="s">
        <v>11596</v>
      </c>
      <c r="O1326" s="5" t="s">
        <v>11597</v>
      </c>
    </row>
    <row r="1327" spans="1:15">
      <c r="A1327" s="5" t="s">
        <v>11602</v>
      </c>
      <c r="B1327" s="5" t="s">
        <v>11603</v>
      </c>
      <c r="C1327" s="5" t="s">
        <v>13254</v>
      </c>
      <c r="D1327">
        <v>15999</v>
      </c>
      <c r="E1327">
        <v>24500</v>
      </c>
      <c r="F1327" t="str">
        <f t="shared" si="60"/>
        <v>&gt; ₹500</v>
      </c>
      <c r="G1327" s="4">
        <f t="shared" si="61"/>
        <v>274547000</v>
      </c>
      <c r="H1327" t="str">
        <f>IF(Table2_3[[#This Row],[Discount Percentage]]&gt;=0.5, "Yes", "No")</f>
        <v>No</v>
      </c>
      <c r="I1327">
        <v>0.35</v>
      </c>
      <c r="J1327">
        <v>4</v>
      </c>
      <c r="K1327">
        <v>11206</v>
      </c>
      <c r="L1327">
        <f t="shared" si="62"/>
        <v>44824</v>
      </c>
      <c r="M1327" s="5" t="s">
        <v>11605</v>
      </c>
      <c r="N1327" s="5" t="s">
        <v>11606</v>
      </c>
      <c r="O1327" s="5" t="s">
        <v>11607</v>
      </c>
    </row>
    <row r="1328" spans="1:15">
      <c r="A1328" s="5" t="s">
        <v>11612</v>
      </c>
      <c r="B1328" s="5" t="s">
        <v>11613</v>
      </c>
      <c r="C1328" s="5" t="s">
        <v>13224</v>
      </c>
      <c r="D1328">
        <v>3645</v>
      </c>
      <c r="E1328">
        <v>6070</v>
      </c>
      <c r="F1328" t="str">
        <f t="shared" si="60"/>
        <v>&gt; ₹500</v>
      </c>
      <c r="G1328" s="4">
        <f t="shared" si="61"/>
        <v>3405270</v>
      </c>
      <c r="H1328" t="str">
        <f>IF(Table2_3[[#This Row],[Discount Percentage]]&gt;=0.5, "Yes", "No")</f>
        <v>No</v>
      </c>
      <c r="I1328">
        <v>0.4</v>
      </c>
      <c r="J1328">
        <v>4.2</v>
      </c>
      <c r="K1328">
        <v>561</v>
      </c>
      <c r="L1328">
        <f t="shared" si="62"/>
        <v>2356.2000000000003</v>
      </c>
      <c r="M1328" s="5" t="s">
        <v>11615</v>
      </c>
      <c r="N1328" s="5" t="s">
        <v>11616</v>
      </c>
      <c r="O1328" s="5" t="s">
        <v>11617</v>
      </c>
    </row>
    <row r="1329" spans="1:15">
      <c r="A1329" s="5" t="s">
        <v>11622</v>
      </c>
      <c r="B1329" s="5" t="s">
        <v>11623</v>
      </c>
      <c r="C1329" s="5" t="s">
        <v>13221</v>
      </c>
      <c r="D1329">
        <v>375</v>
      </c>
      <c r="E1329">
        <v>999</v>
      </c>
      <c r="F1329" t="str">
        <f t="shared" si="60"/>
        <v>&gt; ₹500</v>
      </c>
      <c r="G1329" s="4">
        <f t="shared" si="61"/>
        <v>1986012</v>
      </c>
      <c r="H1329" t="str">
        <f>IF(Table2_3[[#This Row],[Discount Percentage]]&gt;=0.5, "Yes", "No")</f>
        <v>Yes</v>
      </c>
      <c r="I1329">
        <v>0.62</v>
      </c>
      <c r="J1329">
        <v>3.6</v>
      </c>
      <c r="K1329">
        <v>1988</v>
      </c>
      <c r="L1329">
        <f t="shared" si="62"/>
        <v>7156.8</v>
      </c>
      <c r="M1329" s="5" t="s">
        <v>11625</v>
      </c>
      <c r="N1329" s="5" t="s">
        <v>11626</v>
      </c>
      <c r="O1329" s="5" t="s">
        <v>11627</v>
      </c>
    </row>
    <row r="1330" spans="1:15">
      <c r="A1330" s="5" t="s">
        <v>11632</v>
      </c>
      <c r="B1330" s="5" t="s">
        <v>11633</v>
      </c>
      <c r="C1330" s="5" t="s">
        <v>13250</v>
      </c>
      <c r="D1330">
        <v>2976</v>
      </c>
      <c r="E1330">
        <v>3945</v>
      </c>
      <c r="F1330" t="str">
        <f t="shared" si="60"/>
        <v>&gt; ₹500</v>
      </c>
      <c r="G1330" s="4">
        <f t="shared" si="61"/>
        <v>14754300</v>
      </c>
      <c r="H1330" t="str">
        <f>IF(Table2_3[[#This Row],[Discount Percentage]]&gt;=0.5, "Yes", "No")</f>
        <v>No</v>
      </c>
      <c r="I1330">
        <v>0.25</v>
      </c>
      <c r="J1330">
        <v>4.2</v>
      </c>
      <c r="K1330">
        <v>3740</v>
      </c>
      <c r="L1330">
        <f t="shared" si="62"/>
        <v>15708</v>
      </c>
      <c r="M1330" s="5" t="s">
        <v>11635</v>
      </c>
      <c r="N1330" s="5" t="s">
        <v>11636</v>
      </c>
      <c r="O1330" s="5" t="s">
        <v>11637</v>
      </c>
    </row>
    <row r="1331" spans="1:15">
      <c r="A1331" s="5" t="s">
        <v>11642</v>
      </c>
      <c r="B1331" s="5" t="s">
        <v>11643</v>
      </c>
      <c r="C1331" s="5" t="s">
        <v>13266</v>
      </c>
      <c r="D1331">
        <v>1099</v>
      </c>
      <c r="E1331">
        <v>1499</v>
      </c>
      <c r="F1331" t="str">
        <f t="shared" si="60"/>
        <v>&gt; ₹500</v>
      </c>
      <c r="G1331" s="4">
        <f t="shared" si="61"/>
        <v>6597099</v>
      </c>
      <c r="H1331" t="str">
        <f>IF(Table2_3[[#This Row],[Discount Percentage]]&gt;=0.5, "Yes", "No")</f>
        <v>No</v>
      </c>
      <c r="I1331">
        <v>0.27</v>
      </c>
      <c r="J1331">
        <v>4.0999999999999996</v>
      </c>
      <c r="K1331">
        <v>4401</v>
      </c>
      <c r="L1331">
        <f t="shared" si="62"/>
        <v>18044.099999999999</v>
      </c>
      <c r="M1331" s="5" t="s">
        <v>11645</v>
      </c>
      <c r="N1331" s="5" t="s">
        <v>11646</v>
      </c>
      <c r="O1331" s="5" t="s">
        <v>11647</v>
      </c>
    </row>
    <row r="1332" spans="1:15">
      <c r="A1332" s="5" t="s">
        <v>11652</v>
      </c>
      <c r="B1332" s="5" t="s">
        <v>11653</v>
      </c>
      <c r="C1332" s="5" t="s">
        <v>13231</v>
      </c>
      <c r="D1332">
        <v>2575</v>
      </c>
      <c r="E1332">
        <v>6700</v>
      </c>
      <c r="F1332" t="str">
        <f t="shared" si="60"/>
        <v>&gt; ₹500</v>
      </c>
      <c r="G1332" s="4">
        <f t="shared" si="61"/>
        <v>4093700</v>
      </c>
      <c r="H1332" t="str">
        <f>IF(Table2_3[[#This Row],[Discount Percentage]]&gt;=0.5, "Yes", "No")</f>
        <v>Yes</v>
      </c>
      <c r="I1332">
        <v>0.62</v>
      </c>
      <c r="J1332">
        <v>4.2</v>
      </c>
      <c r="K1332">
        <v>611</v>
      </c>
      <c r="L1332">
        <f t="shared" si="62"/>
        <v>2566.2000000000003</v>
      </c>
      <c r="M1332" s="5" t="s">
        <v>11655</v>
      </c>
      <c r="N1332" s="5" t="s">
        <v>11656</v>
      </c>
      <c r="O1332" s="5" t="s">
        <v>11657</v>
      </c>
    </row>
    <row r="1333" spans="1:15">
      <c r="A1333" s="5" t="s">
        <v>11662</v>
      </c>
      <c r="B1333" s="5" t="s">
        <v>11663</v>
      </c>
      <c r="C1333" s="5" t="s">
        <v>13223</v>
      </c>
      <c r="D1333">
        <v>1649</v>
      </c>
      <c r="E1333">
        <v>2800</v>
      </c>
      <c r="F1333" t="str">
        <f t="shared" si="60"/>
        <v>&gt; ₹500</v>
      </c>
      <c r="G1333" s="4">
        <f t="shared" si="61"/>
        <v>6053600</v>
      </c>
      <c r="H1333" t="str">
        <f>IF(Table2_3[[#This Row],[Discount Percentage]]&gt;=0.5, "Yes", "No")</f>
        <v>No</v>
      </c>
      <c r="I1333">
        <v>0.41</v>
      </c>
      <c r="J1333">
        <v>3.9</v>
      </c>
      <c r="K1333">
        <v>2162</v>
      </c>
      <c r="L1333">
        <f t="shared" si="62"/>
        <v>8431.7999999999993</v>
      </c>
      <c r="M1333" s="5" t="s">
        <v>11665</v>
      </c>
      <c r="N1333" s="5" t="s">
        <v>11666</v>
      </c>
      <c r="O1333" s="5" t="s">
        <v>11667</v>
      </c>
    </row>
    <row r="1334" spans="1:15">
      <c r="A1334" s="5" t="s">
        <v>11672</v>
      </c>
      <c r="B1334" s="5" t="s">
        <v>11673</v>
      </c>
      <c r="C1334" s="5" t="s">
        <v>13221</v>
      </c>
      <c r="D1334">
        <v>799</v>
      </c>
      <c r="E1334">
        <v>1699</v>
      </c>
      <c r="F1334" t="str">
        <f t="shared" si="60"/>
        <v>&gt; ₹500</v>
      </c>
      <c r="G1334" s="4">
        <f t="shared" si="61"/>
        <v>164803</v>
      </c>
      <c r="H1334" t="str">
        <f>IF(Table2_3[[#This Row],[Discount Percentage]]&gt;=0.5, "Yes", "No")</f>
        <v>Yes</v>
      </c>
      <c r="I1334">
        <v>0.53</v>
      </c>
      <c r="J1334">
        <v>4</v>
      </c>
      <c r="K1334">
        <v>97</v>
      </c>
      <c r="L1334">
        <f t="shared" si="62"/>
        <v>388</v>
      </c>
      <c r="M1334" s="5" t="s">
        <v>11675</v>
      </c>
      <c r="N1334" s="5" t="s">
        <v>11676</v>
      </c>
      <c r="O1334" s="5" t="s">
        <v>11677</v>
      </c>
    </row>
    <row r="1335" spans="1:15">
      <c r="A1335" s="5" t="s">
        <v>11682</v>
      </c>
      <c r="B1335" s="5" t="s">
        <v>11683</v>
      </c>
      <c r="C1335" s="5" t="s">
        <v>13221</v>
      </c>
      <c r="D1335">
        <v>765</v>
      </c>
      <c r="E1335">
        <v>970</v>
      </c>
      <c r="F1335" t="str">
        <f t="shared" si="60"/>
        <v>&gt; ₹500</v>
      </c>
      <c r="G1335" s="4">
        <f t="shared" si="61"/>
        <v>5873350</v>
      </c>
      <c r="H1335" t="str">
        <f>IF(Table2_3[[#This Row],[Discount Percentage]]&gt;=0.5, "Yes", "No")</f>
        <v>No</v>
      </c>
      <c r="I1335">
        <v>0.21</v>
      </c>
      <c r="J1335">
        <v>4.2</v>
      </c>
      <c r="K1335">
        <v>6055</v>
      </c>
      <c r="L1335">
        <f t="shared" si="62"/>
        <v>25431</v>
      </c>
      <c r="M1335" s="5" t="s">
        <v>11685</v>
      </c>
      <c r="N1335" s="5" t="s">
        <v>11686</v>
      </c>
      <c r="O1335" s="5" t="s">
        <v>11687</v>
      </c>
    </row>
    <row r="1336" spans="1:15">
      <c r="A1336" s="5" t="s">
        <v>11692</v>
      </c>
      <c r="B1336" s="5" t="s">
        <v>11693</v>
      </c>
      <c r="C1336" s="5" t="s">
        <v>13217</v>
      </c>
      <c r="D1336">
        <v>999</v>
      </c>
      <c r="E1336">
        <v>1500</v>
      </c>
      <c r="F1336" t="str">
        <f t="shared" si="60"/>
        <v>&gt; ₹500</v>
      </c>
      <c r="G1336" s="4">
        <f t="shared" si="61"/>
        <v>579000</v>
      </c>
      <c r="H1336" t="str">
        <f>IF(Table2_3[[#This Row],[Discount Percentage]]&gt;=0.5, "Yes", "No")</f>
        <v>No</v>
      </c>
      <c r="I1336">
        <v>0.33</v>
      </c>
      <c r="J1336">
        <v>4.2</v>
      </c>
      <c r="K1336">
        <v>386</v>
      </c>
      <c r="L1336">
        <f t="shared" si="62"/>
        <v>1621.2</v>
      </c>
      <c r="M1336" s="5" t="s">
        <v>11695</v>
      </c>
      <c r="N1336" s="5" t="s">
        <v>11696</v>
      </c>
      <c r="O1336" s="5" t="s">
        <v>11697</v>
      </c>
    </row>
    <row r="1337" spans="1:15">
      <c r="A1337" s="5" t="s">
        <v>11702</v>
      </c>
      <c r="B1337" s="5" t="s">
        <v>11703</v>
      </c>
      <c r="C1337" s="5" t="s">
        <v>13270</v>
      </c>
      <c r="D1337">
        <v>587</v>
      </c>
      <c r="E1337">
        <v>1295</v>
      </c>
      <c r="F1337" t="str">
        <f t="shared" si="60"/>
        <v>&gt; ₹500</v>
      </c>
      <c r="G1337" s="4">
        <f t="shared" si="61"/>
        <v>721315</v>
      </c>
      <c r="H1337" t="str">
        <f>IF(Table2_3[[#This Row],[Discount Percentage]]&gt;=0.5, "Yes", "No")</f>
        <v>Yes</v>
      </c>
      <c r="I1337">
        <v>0.55000000000000004</v>
      </c>
      <c r="J1337">
        <v>4.0999999999999996</v>
      </c>
      <c r="K1337">
        <v>557</v>
      </c>
      <c r="L1337">
        <f t="shared" si="62"/>
        <v>2283.6999999999998</v>
      </c>
      <c r="M1337" s="5" t="s">
        <v>11706</v>
      </c>
      <c r="N1337" s="5" t="s">
        <v>11707</v>
      </c>
      <c r="O1337" s="5" t="s">
        <v>11708</v>
      </c>
    </row>
    <row r="1338" spans="1:15">
      <c r="A1338" s="5" t="s">
        <v>11713</v>
      </c>
      <c r="B1338" s="5" t="s">
        <v>11714</v>
      </c>
      <c r="C1338" s="5" t="s">
        <v>13271</v>
      </c>
      <c r="D1338">
        <v>12609</v>
      </c>
      <c r="E1338">
        <v>23999</v>
      </c>
      <c r="F1338" t="str">
        <f t="shared" si="60"/>
        <v>&gt; ₹500</v>
      </c>
      <c r="G1338" s="4">
        <f t="shared" si="61"/>
        <v>54909712</v>
      </c>
      <c r="H1338" t="str">
        <f>IF(Table2_3[[#This Row],[Discount Percentage]]&gt;=0.5, "Yes", "No")</f>
        <v>No</v>
      </c>
      <c r="I1338">
        <v>0.47</v>
      </c>
      <c r="J1338">
        <v>4.4000000000000004</v>
      </c>
      <c r="K1338">
        <v>2288</v>
      </c>
      <c r="L1338">
        <f t="shared" si="62"/>
        <v>10067.200000000001</v>
      </c>
      <c r="M1338" s="5" t="s">
        <v>11717</v>
      </c>
      <c r="N1338" s="5" t="s">
        <v>11718</v>
      </c>
      <c r="O1338" s="5" t="s">
        <v>11719</v>
      </c>
    </row>
    <row r="1339" spans="1:15">
      <c r="A1339" s="5" t="s">
        <v>11724</v>
      </c>
      <c r="B1339" s="5" t="s">
        <v>11725</v>
      </c>
      <c r="C1339" s="5" t="s">
        <v>13222</v>
      </c>
      <c r="D1339">
        <v>699</v>
      </c>
      <c r="E1339">
        <v>850</v>
      </c>
      <c r="F1339" t="str">
        <f t="shared" si="60"/>
        <v>&gt; ₹500</v>
      </c>
      <c r="G1339" s="4">
        <f t="shared" si="61"/>
        <v>940100</v>
      </c>
      <c r="H1339" t="str">
        <f>IF(Table2_3[[#This Row],[Discount Percentage]]&gt;=0.5, "Yes", "No")</f>
        <v>No</v>
      </c>
      <c r="I1339">
        <v>0.18</v>
      </c>
      <c r="J1339">
        <v>4.0999999999999996</v>
      </c>
      <c r="K1339">
        <v>1106</v>
      </c>
      <c r="L1339">
        <f t="shared" si="62"/>
        <v>4534.5999999999995</v>
      </c>
      <c r="M1339" s="5" t="s">
        <v>11727</v>
      </c>
      <c r="N1339" s="5" t="s">
        <v>11728</v>
      </c>
      <c r="O1339" s="5" t="s">
        <v>11729</v>
      </c>
    </row>
    <row r="1340" spans="1:15">
      <c r="A1340" s="5" t="s">
        <v>11732</v>
      </c>
      <c r="B1340" s="5" t="s">
        <v>11733</v>
      </c>
      <c r="C1340" s="5" t="s">
        <v>13240</v>
      </c>
      <c r="D1340">
        <v>3799</v>
      </c>
      <c r="E1340">
        <v>6000</v>
      </c>
      <c r="F1340" t="str">
        <f t="shared" si="60"/>
        <v>&gt; ₹500</v>
      </c>
      <c r="G1340" s="4">
        <f t="shared" si="61"/>
        <v>71610000</v>
      </c>
      <c r="H1340" t="str">
        <f>IF(Table2_3[[#This Row],[Discount Percentage]]&gt;=0.5, "Yes", "No")</f>
        <v>No</v>
      </c>
      <c r="I1340">
        <v>0.37</v>
      </c>
      <c r="J1340">
        <v>4.2</v>
      </c>
      <c r="K1340">
        <v>11935</v>
      </c>
      <c r="L1340">
        <f t="shared" si="62"/>
        <v>50127</v>
      </c>
      <c r="M1340" s="5" t="s">
        <v>11735</v>
      </c>
      <c r="N1340" s="5" t="s">
        <v>11736</v>
      </c>
      <c r="O1340" s="5" t="s">
        <v>11737</v>
      </c>
    </row>
    <row r="1341" spans="1:15">
      <c r="A1341" s="5" t="s">
        <v>11742</v>
      </c>
      <c r="B1341" s="5" t="s">
        <v>11743</v>
      </c>
      <c r="C1341" s="5" t="s">
        <v>13228</v>
      </c>
      <c r="D1341">
        <v>640</v>
      </c>
      <c r="E1341">
        <v>1020</v>
      </c>
      <c r="F1341" t="str">
        <f t="shared" si="60"/>
        <v>&gt; ₹500</v>
      </c>
      <c r="G1341" s="4">
        <f t="shared" si="61"/>
        <v>5160180</v>
      </c>
      <c r="H1341" t="str">
        <f>IF(Table2_3[[#This Row],[Discount Percentage]]&gt;=0.5, "Yes", "No")</f>
        <v>No</v>
      </c>
      <c r="I1341">
        <v>0.37</v>
      </c>
      <c r="J1341">
        <v>4.0999999999999996</v>
      </c>
      <c r="K1341">
        <v>5059</v>
      </c>
      <c r="L1341">
        <f t="shared" si="62"/>
        <v>20741.899999999998</v>
      </c>
      <c r="M1341" s="5" t="s">
        <v>11745</v>
      </c>
      <c r="N1341" s="5" t="s">
        <v>11746</v>
      </c>
      <c r="O1341" s="5" t="s">
        <v>11747</v>
      </c>
    </row>
    <row r="1342" spans="1:15">
      <c r="A1342" s="5" t="s">
        <v>11752</v>
      </c>
      <c r="B1342" s="5" t="s">
        <v>11753</v>
      </c>
      <c r="C1342" s="5" t="s">
        <v>13216</v>
      </c>
      <c r="D1342">
        <v>979</v>
      </c>
      <c r="E1342">
        <v>1999</v>
      </c>
      <c r="F1342" t="str">
        <f t="shared" si="60"/>
        <v>&gt; ₹500</v>
      </c>
      <c r="G1342" s="4">
        <f t="shared" si="61"/>
        <v>313843</v>
      </c>
      <c r="H1342" t="str">
        <f>IF(Table2_3[[#This Row],[Discount Percentage]]&gt;=0.5, "Yes", "No")</f>
        <v>Yes</v>
      </c>
      <c r="I1342">
        <v>0.51</v>
      </c>
      <c r="J1342">
        <v>3.9</v>
      </c>
      <c r="K1342">
        <v>157</v>
      </c>
      <c r="L1342">
        <f t="shared" si="62"/>
        <v>612.29999999999995</v>
      </c>
      <c r="M1342" s="5" t="s">
        <v>11755</v>
      </c>
      <c r="N1342" s="5" t="s">
        <v>11756</v>
      </c>
      <c r="O1342" s="5" t="s">
        <v>11757</v>
      </c>
    </row>
    <row r="1343" spans="1:15">
      <c r="A1343" s="5" t="s">
        <v>11762</v>
      </c>
      <c r="B1343" s="5" t="s">
        <v>11763</v>
      </c>
      <c r="C1343" s="5" t="s">
        <v>13224</v>
      </c>
      <c r="D1343">
        <v>5365</v>
      </c>
      <c r="E1343">
        <v>7445</v>
      </c>
      <c r="F1343" t="str">
        <f t="shared" si="60"/>
        <v>&gt; ₹500</v>
      </c>
      <c r="G1343" s="4">
        <f t="shared" si="61"/>
        <v>26682880</v>
      </c>
      <c r="H1343" t="str">
        <f>IF(Table2_3[[#This Row],[Discount Percentage]]&gt;=0.5, "Yes", "No")</f>
        <v>No</v>
      </c>
      <c r="I1343">
        <v>0.28000000000000003</v>
      </c>
      <c r="J1343">
        <v>3.9</v>
      </c>
      <c r="K1343">
        <v>3584</v>
      </c>
      <c r="L1343">
        <f t="shared" si="62"/>
        <v>13977.6</v>
      </c>
      <c r="M1343" s="5" t="s">
        <v>11765</v>
      </c>
      <c r="N1343" s="5" t="s">
        <v>11766</v>
      </c>
      <c r="O1343" s="5" t="s">
        <v>11767</v>
      </c>
    </row>
    <row r="1344" spans="1:15">
      <c r="A1344" s="5" t="s">
        <v>11772</v>
      </c>
      <c r="B1344" s="5" t="s">
        <v>11773</v>
      </c>
      <c r="C1344" s="5" t="s">
        <v>13231</v>
      </c>
      <c r="D1344">
        <v>3199</v>
      </c>
      <c r="E1344">
        <v>3500</v>
      </c>
      <c r="F1344" t="str">
        <f t="shared" si="60"/>
        <v>&gt; ₹500</v>
      </c>
      <c r="G1344" s="4">
        <f t="shared" si="61"/>
        <v>6646500</v>
      </c>
      <c r="H1344" t="str">
        <f>IF(Table2_3[[#This Row],[Discount Percentage]]&gt;=0.5, "Yes", "No")</f>
        <v>No</v>
      </c>
      <c r="I1344">
        <v>0.09</v>
      </c>
      <c r="J1344">
        <v>4.2</v>
      </c>
      <c r="K1344">
        <v>1899</v>
      </c>
      <c r="L1344">
        <f t="shared" si="62"/>
        <v>7975.8</v>
      </c>
      <c r="M1344" s="5" t="s">
        <v>11775</v>
      </c>
      <c r="N1344" s="5" t="s">
        <v>11776</v>
      </c>
      <c r="O1344" s="5" t="s">
        <v>11777</v>
      </c>
    </row>
    <row r="1345" spans="1:15">
      <c r="A1345" s="5" t="s">
        <v>11782</v>
      </c>
      <c r="B1345" s="5" t="s">
        <v>11783</v>
      </c>
      <c r="C1345" s="5" t="s">
        <v>13258</v>
      </c>
      <c r="D1345">
        <v>979</v>
      </c>
      <c r="E1345">
        <v>1395</v>
      </c>
      <c r="F1345" t="str">
        <f t="shared" si="60"/>
        <v>&gt; ₹500</v>
      </c>
      <c r="G1345" s="4">
        <f t="shared" si="61"/>
        <v>21276540</v>
      </c>
      <c r="H1345" t="str">
        <f>IF(Table2_3[[#This Row],[Discount Percentage]]&gt;=0.5, "Yes", "No")</f>
        <v>No</v>
      </c>
      <c r="I1345">
        <v>0.3</v>
      </c>
      <c r="J1345">
        <v>4.2</v>
      </c>
      <c r="K1345">
        <v>15252</v>
      </c>
      <c r="L1345">
        <f t="shared" si="62"/>
        <v>64058.400000000001</v>
      </c>
      <c r="M1345" s="5" t="s">
        <v>11785</v>
      </c>
      <c r="N1345" s="5" t="s">
        <v>11786</v>
      </c>
      <c r="O1345" s="5" t="s">
        <v>11787</v>
      </c>
    </row>
    <row r="1346" spans="1:15">
      <c r="A1346" s="5" t="s">
        <v>11792</v>
      </c>
      <c r="B1346" s="5" t="s">
        <v>11793</v>
      </c>
      <c r="C1346" s="5" t="s">
        <v>13215</v>
      </c>
      <c r="D1346">
        <v>929</v>
      </c>
      <c r="E1346">
        <v>2199</v>
      </c>
      <c r="F1346" t="str">
        <f t="shared" ref="F1346:F1409" si="63">IF(E1346&lt;200, "&lt; ₹200", IF(E1346&lt;=500, "₹200–₹500", "&gt; ₹500"))</f>
        <v>&gt; ₹500</v>
      </c>
      <c r="G1346" s="4">
        <f t="shared" ref="G1346:G1409" si="64">E1346 * K1346</f>
        <v>8796</v>
      </c>
      <c r="H1346" t="str">
        <f>IF(Table2_3[[#This Row],[Discount Percentage]]&gt;=0.5, "Yes", "No")</f>
        <v>Yes</v>
      </c>
      <c r="I1346">
        <v>0.57999999999999996</v>
      </c>
      <c r="J1346">
        <v>3.7</v>
      </c>
      <c r="K1346">
        <v>4</v>
      </c>
      <c r="L1346">
        <f t="shared" ref="L1346:L1409" si="65">J1346 * K1346</f>
        <v>14.8</v>
      </c>
      <c r="M1346" s="5" t="s">
        <v>11795</v>
      </c>
      <c r="N1346" s="5" t="s">
        <v>11796</v>
      </c>
      <c r="O1346" s="5" t="s">
        <v>11797</v>
      </c>
    </row>
    <row r="1347" spans="1:15">
      <c r="A1347" s="5" t="s">
        <v>11802</v>
      </c>
      <c r="B1347" s="5" t="s">
        <v>11803</v>
      </c>
      <c r="C1347" s="5" t="s">
        <v>13259</v>
      </c>
      <c r="D1347">
        <v>3710</v>
      </c>
      <c r="E1347">
        <v>4330</v>
      </c>
      <c r="F1347" t="str">
        <f t="shared" si="63"/>
        <v>&gt; ₹500</v>
      </c>
      <c r="G1347" s="4">
        <f t="shared" si="64"/>
        <v>7196460</v>
      </c>
      <c r="H1347" t="str">
        <f>IF(Table2_3[[#This Row],[Discount Percentage]]&gt;=0.5, "Yes", "No")</f>
        <v>No</v>
      </c>
      <c r="I1347">
        <v>0.14000000000000001</v>
      </c>
      <c r="J1347">
        <v>3.7</v>
      </c>
      <c r="K1347">
        <v>1662</v>
      </c>
      <c r="L1347">
        <f t="shared" si="65"/>
        <v>6149.4000000000005</v>
      </c>
      <c r="M1347" s="5" t="s">
        <v>11805</v>
      </c>
      <c r="N1347" s="5" t="s">
        <v>11806</v>
      </c>
      <c r="O1347" s="5" t="s">
        <v>11807</v>
      </c>
    </row>
    <row r="1348" spans="1:15">
      <c r="A1348" s="5" t="s">
        <v>11812</v>
      </c>
      <c r="B1348" s="5" t="s">
        <v>11813</v>
      </c>
      <c r="C1348" s="5" t="s">
        <v>13223</v>
      </c>
      <c r="D1348">
        <v>2033</v>
      </c>
      <c r="E1348">
        <v>4295</v>
      </c>
      <c r="F1348" t="str">
        <f t="shared" si="63"/>
        <v>&gt; ₹500</v>
      </c>
      <c r="G1348" s="4">
        <f t="shared" si="64"/>
        <v>1812490</v>
      </c>
      <c r="H1348" t="str">
        <f>IF(Table2_3[[#This Row],[Discount Percentage]]&gt;=0.5, "Yes", "No")</f>
        <v>Yes</v>
      </c>
      <c r="I1348">
        <v>0.53</v>
      </c>
      <c r="J1348">
        <v>3.4</v>
      </c>
      <c r="K1348">
        <v>422</v>
      </c>
      <c r="L1348">
        <f t="shared" si="65"/>
        <v>1434.8</v>
      </c>
      <c r="M1348" s="5" t="s">
        <v>11815</v>
      </c>
      <c r="N1348" s="5" t="s">
        <v>11816</v>
      </c>
      <c r="O1348" s="5" t="s">
        <v>11817</v>
      </c>
    </row>
    <row r="1349" spans="1:15">
      <c r="A1349" s="5" t="s">
        <v>11822</v>
      </c>
      <c r="B1349" s="5" t="s">
        <v>11823</v>
      </c>
      <c r="C1349" s="5" t="s">
        <v>13215</v>
      </c>
      <c r="D1349">
        <v>9495</v>
      </c>
      <c r="E1349">
        <v>18990</v>
      </c>
      <c r="F1349" t="str">
        <f t="shared" si="63"/>
        <v>&gt; ₹500</v>
      </c>
      <c r="G1349" s="4">
        <f t="shared" si="64"/>
        <v>1500210</v>
      </c>
      <c r="H1349" t="str">
        <f>IF(Table2_3[[#This Row],[Discount Percentage]]&gt;=0.5, "Yes", "No")</f>
        <v>Yes</v>
      </c>
      <c r="I1349">
        <v>0.5</v>
      </c>
      <c r="J1349">
        <v>4.2</v>
      </c>
      <c r="K1349">
        <v>79</v>
      </c>
      <c r="L1349">
        <f t="shared" si="65"/>
        <v>331.8</v>
      </c>
      <c r="M1349" s="5" t="s">
        <v>11825</v>
      </c>
      <c r="N1349" s="5" t="s">
        <v>11826</v>
      </c>
      <c r="O1349" s="5" t="s">
        <v>11827</v>
      </c>
    </row>
    <row r="1350" spans="1:15">
      <c r="A1350" s="5" t="s">
        <v>11832</v>
      </c>
      <c r="B1350" s="5" t="s">
        <v>11833</v>
      </c>
      <c r="C1350" s="5" t="s">
        <v>13227</v>
      </c>
      <c r="D1350">
        <v>7799</v>
      </c>
      <c r="E1350">
        <v>12500</v>
      </c>
      <c r="F1350" t="str">
        <f t="shared" si="63"/>
        <v>&gt; ₹500</v>
      </c>
      <c r="G1350" s="4">
        <f t="shared" si="64"/>
        <v>64500000</v>
      </c>
      <c r="H1350" t="str">
        <f>IF(Table2_3[[#This Row],[Discount Percentage]]&gt;=0.5, "Yes", "No")</f>
        <v>No</v>
      </c>
      <c r="I1350">
        <v>0.38</v>
      </c>
      <c r="J1350">
        <v>4</v>
      </c>
      <c r="K1350">
        <v>5160</v>
      </c>
      <c r="L1350">
        <f t="shared" si="65"/>
        <v>20640</v>
      </c>
      <c r="M1350" s="5" t="s">
        <v>11835</v>
      </c>
      <c r="N1350" s="5" t="s">
        <v>11836</v>
      </c>
      <c r="O1350" s="5" t="s">
        <v>11837</v>
      </c>
    </row>
    <row r="1351" spans="1:15">
      <c r="A1351" s="5" t="s">
        <v>11842</v>
      </c>
      <c r="B1351" s="5" t="s">
        <v>11843</v>
      </c>
      <c r="C1351" s="5" t="s">
        <v>13214</v>
      </c>
      <c r="D1351">
        <v>949</v>
      </c>
      <c r="E1351">
        <v>2385</v>
      </c>
      <c r="F1351" t="str">
        <f t="shared" si="63"/>
        <v>&gt; ₹500</v>
      </c>
      <c r="G1351" s="4">
        <f t="shared" si="64"/>
        <v>5511735</v>
      </c>
      <c r="H1351" t="str">
        <f>IF(Table2_3[[#This Row],[Discount Percentage]]&gt;=0.5, "Yes", "No")</f>
        <v>Yes</v>
      </c>
      <c r="I1351">
        <v>0.6</v>
      </c>
      <c r="J1351">
        <v>4.0999999999999996</v>
      </c>
      <c r="K1351">
        <v>2311</v>
      </c>
      <c r="L1351">
        <f t="shared" si="65"/>
        <v>9475.0999999999985</v>
      </c>
      <c r="M1351" s="5" t="s">
        <v>11845</v>
      </c>
      <c r="N1351" s="5" t="s">
        <v>11846</v>
      </c>
      <c r="O1351" s="5" t="s">
        <v>11847</v>
      </c>
    </row>
    <row r="1352" spans="1:15">
      <c r="A1352" s="5" t="s">
        <v>11852</v>
      </c>
      <c r="B1352" s="5" t="s">
        <v>11853</v>
      </c>
      <c r="C1352" s="5" t="s">
        <v>13224</v>
      </c>
      <c r="D1352">
        <v>2790</v>
      </c>
      <c r="E1352">
        <v>4890</v>
      </c>
      <c r="F1352" t="str">
        <f t="shared" si="63"/>
        <v>&gt; ₹500</v>
      </c>
      <c r="G1352" s="4">
        <f t="shared" si="64"/>
        <v>2875320</v>
      </c>
      <c r="H1352" t="str">
        <f>IF(Table2_3[[#This Row],[Discount Percentage]]&gt;=0.5, "Yes", "No")</f>
        <v>No</v>
      </c>
      <c r="I1352">
        <v>0.43</v>
      </c>
      <c r="J1352">
        <v>3.9</v>
      </c>
      <c r="K1352">
        <v>588</v>
      </c>
      <c r="L1352">
        <f t="shared" si="65"/>
        <v>2293.1999999999998</v>
      </c>
      <c r="M1352" s="5" t="s">
        <v>11855</v>
      </c>
      <c r="N1352" s="5" t="s">
        <v>11856</v>
      </c>
      <c r="O1352" s="5" t="s">
        <v>11857</v>
      </c>
    </row>
    <row r="1353" spans="1:15">
      <c r="A1353" s="5" t="s">
        <v>11862</v>
      </c>
      <c r="B1353" s="5" t="s">
        <v>11863</v>
      </c>
      <c r="C1353" s="5" t="s">
        <v>13222</v>
      </c>
      <c r="D1353">
        <v>645</v>
      </c>
      <c r="E1353">
        <v>1100</v>
      </c>
      <c r="F1353" t="str">
        <f t="shared" si="63"/>
        <v>&gt; ₹500</v>
      </c>
      <c r="G1353" s="4">
        <f t="shared" si="64"/>
        <v>3598100</v>
      </c>
      <c r="H1353" t="str">
        <f>IF(Table2_3[[#This Row],[Discount Percentage]]&gt;=0.5, "Yes", "No")</f>
        <v>No</v>
      </c>
      <c r="I1353">
        <v>0.41</v>
      </c>
      <c r="J1353">
        <v>4</v>
      </c>
      <c r="K1353">
        <v>3271</v>
      </c>
      <c r="L1353">
        <f t="shared" si="65"/>
        <v>13084</v>
      </c>
      <c r="M1353" s="5" t="s">
        <v>11865</v>
      </c>
      <c r="N1353" s="5" t="s">
        <v>11866</v>
      </c>
      <c r="O1353" s="5" t="s">
        <v>11867</v>
      </c>
    </row>
    <row r="1354" spans="1:15">
      <c r="A1354" s="5" t="s">
        <v>11872</v>
      </c>
      <c r="B1354" s="5" t="s">
        <v>11873</v>
      </c>
      <c r="C1354" s="5" t="s">
        <v>13223</v>
      </c>
      <c r="D1354">
        <v>2237.81</v>
      </c>
      <c r="E1354">
        <v>3899</v>
      </c>
      <c r="F1354" t="str">
        <f t="shared" si="63"/>
        <v>&gt; ₹500</v>
      </c>
      <c r="G1354" s="4">
        <f t="shared" si="64"/>
        <v>42904596</v>
      </c>
      <c r="H1354" t="str">
        <f>IF(Table2_3[[#This Row],[Discount Percentage]]&gt;=0.5, "Yes", "No")</f>
        <v>No</v>
      </c>
      <c r="I1354">
        <v>0.43</v>
      </c>
      <c r="J1354">
        <v>3.9</v>
      </c>
      <c r="K1354">
        <v>11004</v>
      </c>
      <c r="L1354">
        <f t="shared" si="65"/>
        <v>42915.6</v>
      </c>
      <c r="M1354" s="5" t="s">
        <v>11875</v>
      </c>
      <c r="N1354" s="5" t="s">
        <v>11876</v>
      </c>
      <c r="O1354" s="5" t="s">
        <v>11877</v>
      </c>
    </row>
    <row r="1355" spans="1:15">
      <c r="A1355" s="5" t="s">
        <v>11882</v>
      </c>
      <c r="B1355" s="5" t="s">
        <v>11883</v>
      </c>
      <c r="C1355" s="5" t="s">
        <v>13227</v>
      </c>
      <c r="D1355">
        <v>8699</v>
      </c>
      <c r="E1355">
        <v>16899</v>
      </c>
      <c r="F1355" t="str">
        <f t="shared" si="63"/>
        <v>&gt; ₹500</v>
      </c>
      <c r="G1355" s="4">
        <f t="shared" si="64"/>
        <v>53992305</v>
      </c>
      <c r="H1355" t="str">
        <f>IF(Table2_3[[#This Row],[Discount Percentage]]&gt;=0.5, "Yes", "No")</f>
        <v>No</v>
      </c>
      <c r="I1355">
        <v>0.49</v>
      </c>
      <c r="J1355">
        <v>4.2</v>
      </c>
      <c r="K1355">
        <v>3195</v>
      </c>
      <c r="L1355">
        <f t="shared" si="65"/>
        <v>13419</v>
      </c>
      <c r="M1355" s="5" t="s">
        <v>11885</v>
      </c>
      <c r="N1355" s="5" t="s">
        <v>11886</v>
      </c>
      <c r="O1355" s="5" t="s">
        <v>11887</v>
      </c>
    </row>
    <row r="1356" spans="1:15">
      <c r="A1356" s="5" t="s">
        <v>11892</v>
      </c>
      <c r="B1356" s="5" t="s">
        <v>11893</v>
      </c>
      <c r="C1356" s="5" t="s">
        <v>13272</v>
      </c>
      <c r="D1356">
        <v>42990</v>
      </c>
      <c r="E1356">
        <v>75990</v>
      </c>
      <c r="F1356" t="str">
        <f t="shared" si="63"/>
        <v>&gt; ₹500</v>
      </c>
      <c r="G1356" s="4">
        <f t="shared" si="64"/>
        <v>245523690</v>
      </c>
      <c r="H1356" t="str">
        <f>IF(Table2_3[[#This Row],[Discount Percentage]]&gt;=0.5, "Yes", "No")</f>
        <v>No</v>
      </c>
      <c r="I1356">
        <v>0.43</v>
      </c>
      <c r="J1356">
        <v>4.3</v>
      </c>
      <c r="K1356">
        <v>3231</v>
      </c>
      <c r="L1356">
        <f t="shared" si="65"/>
        <v>13893.3</v>
      </c>
      <c r="M1356" s="5" t="s">
        <v>11896</v>
      </c>
      <c r="N1356" s="5" t="s">
        <v>11897</v>
      </c>
      <c r="O1356" s="5" t="s">
        <v>11898</v>
      </c>
    </row>
    <row r="1357" spans="1:15">
      <c r="A1357" s="5" t="s">
        <v>11903</v>
      </c>
      <c r="B1357" s="5" t="s">
        <v>11904</v>
      </c>
      <c r="C1357" s="5" t="s">
        <v>13248</v>
      </c>
      <c r="D1357">
        <v>825</v>
      </c>
      <c r="E1357">
        <v>825</v>
      </c>
      <c r="F1357" t="str">
        <f t="shared" si="63"/>
        <v>&gt; ₹500</v>
      </c>
      <c r="G1357" s="4">
        <f t="shared" si="64"/>
        <v>2677950</v>
      </c>
      <c r="H1357" t="str">
        <f>IF(Table2_3[[#This Row],[Discount Percentage]]&gt;=0.5, "Yes", "No")</f>
        <v>No</v>
      </c>
      <c r="I1357">
        <v>0</v>
      </c>
      <c r="J1357">
        <v>4</v>
      </c>
      <c r="K1357">
        <v>3246</v>
      </c>
      <c r="L1357">
        <f t="shared" si="65"/>
        <v>12984</v>
      </c>
      <c r="M1357" s="5" t="s">
        <v>11906</v>
      </c>
      <c r="N1357" s="5" t="s">
        <v>11907</v>
      </c>
      <c r="O1357" s="5" t="s">
        <v>11908</v>
      </c>
    </row>
    <row r="1358" spans="1:15">
      <c r="A1358" s="5" t="s">
        <v>11913</v>
      </c>
      <c r="B1358" s="5" t="s">
        <v>11914</v>
      </c>
      <c r="C1358" s="5" t="s">
        <v>13238</v>
      </c>
      <c r="D1358">
        <v>161</v>
      </c>
      <c r="E1358">
        <v>300</v>
      </c>
      <c r="F1358" t="str">
        <f t="shared" si="63"/>
        <v>₹200–₹500</v>
      </c>
      <c r="G1358" s="4">
        <f t="shared" si="64"/>
        <v>7200</v>
      </c>
      <c r="H1358" t="str">
        <f>IF(Table2_3[[#This Row],[Discount Percentage]]&gt;=0.5, "Yes", "No")</f>
        <v>No</v>
      </c>
      <c r="I1358">
        <v>0.46</v>
      </c>
      <c r="J1358">
        <v>2.6</v>
      </c>
      <c r="K1358">
        <v>24</v>
      </c>
      <c r="L1358">
        <f t="shared" si="65"/>
        <v>62.400000000000006</v>
      </c>
      <c r="M1358" s="5" t="s">
        <v>11916</v>
      </c>
      <c r="N1358" s="5" t="s">
        <v>11917</v>
      </c>
      <c r="O1358" s="5" t="s">
        <v>11918</v>
      </c>
    </row>
    <row r="1359" spans="1:15">
      <c r="A1359" s="5" t="s">
        <v>11923</v>
      </c>
      <c r="B1359" s="5" t="s">
        <v>11924</v>
      </c>
      <c r="C1359" s="5" t="s">
        <v>13220</v>
      </c>
      <c r="D1359">
        <v>697</v>
      </c>
      <c r="E1359">
        <v>1499</v>
      </c>
      <c r="F1359" t="str">
        <f t="shared" si="63"/>
        <v>&gt; ₹500</v>
      </c>
      <c r="G1359" s="4">
        <f t="shared" si="64"/>
        <v>215856</v>
      </c>
      <c r="H1359" t="str">
        <f>IF(Table2_3[[#This Row],[Discount Percentage]]&gt;=0.5, "Yes", "No")</f>
        <v>Yes</v>
      </c>
      <c r="I1359">
        <v>0.54</v>
      </c>
      <c r="J1359">
        <v>3.8</v>
      </c>
      <c r="K1359">
        <v>144</v>
      </c>
      <c r="L1359">
        <f t="shared" si="65"/>
        <v>547.19999999999993</v>
      </c>
      <c r="M1359" s="5" t="s">
        <v>11926</v>
      </c>
      <c r="N1359" s="5" t="s">
        <v>11927</v>
      </c>
      <c r="O1359" s="5" t="s">
        <v>11928</v>
      </c>
    </row>
    <row r="1360" spans="1:15">
      <c r="A1360" s="5" t="s">
        <v>11933</v>
      </c>
      <c r="B1360" s="5" t="s">
        <v>11934</v>
      </c>
      <c r="C1360" s="5" t="s">
        <v>13273</v>
      </c>
      <c r="D1360">
        <v>688</v>
      </c>
      <c r="E1360">
        <v>747</v>
      </c>
      <c r="F1360" t="str">
        <f t="shared" si="63"/>
        <v>&gt; ₹500</v>
      </c>
      <c r="G1360" s="4">
        <f t="shared" si="64"/>
        <v>1703160</v>
      </c>
      <c r="H1360" t="str">
        <f>IF(Table2_3[[#This Row],[Discount Percentage]]&gt;=0.5, "Yes", "No")</f>
        <v>No</v>
      </c>
      <c r="I1360">
        <v>0.08</v>
      </c>
      <c r="J1360">
        <v>4.5</v>
      </c>
      <c r="K1360">
        <v>2280</v>
      </c>
      <c r="L1360">
        <f t="shared" si="65"/>
        <v>10260</v>
      </c>
      <c r="M1360" s="5" t="s">
        <v>11937</v>
      </c>
      <c r="N1360" s="5" t="s">
        <v>11938</v>
      </c>
      <c r="O1360" s="5" t="s">
        <v>11939</v>
      </c>
    </row>
    <row r="1361" spans="1:15">
      <c r="A1361" s="5" t="s">
        <v>11944</v>
      </c>
      <c r="B1361" s="5" t="s">
        <v>11945</v>
      </c>
      <c r="C1361" s="5" t="s">
        <v>13242</v>
      </c>
      <c r="D1361">
        <v>2199</v>
      </c>
      <c r="E1361">
        <v>3999</v>
      </c>
      <c r="F1361" t="str">
        <f t="shared" si="63"/>
        <v>&gt; ₹500</v>
      </c>
      <c r="G1361" s="4">
        <f t="shared" si="64"/>
        <v>1359660</v>
      </c>
      <c r="H1361" t="str">
        <f>IF(Table2_3[[#This Row],[Discount Percentage]]&gt;=0.5, "Yes", "No")</f>
        <v>No</v>
      </c>
      <c r="I1361">
        <v>0.45</v>
      </c>
      <c r="J1361">
        <v>3.5</v>
      </c>
      <c r="K1361">
        <v>340</v>
      </c>
      <c r="L1361">
        <f t="shared" si="65"/>
        <v>1190</v>
      </c>
      <c r="M1361" s="5" t="s">
        <v>11947</v>
      </c>
      <c r="N1361" s="5" t="s">
        <v>11948</v>
      </c>
      <c r="O1361" s="5" t="s">
        <v>11949</v>
      </c>
    </row>
    <row r="1362" spans="1:15">
      <c r="A1362" s="5" t="s">
        <v>11954</v>
      </c>
      <c r="B1362" s="5" t="s">
        <v>11955</v>
      </c>
      <c r="C1362" s="5" t="s">
        <v>13216</v>
      </c>
      <c r="D1362">
        <v>6850</v>
      </c>
      <c r="E1362">
        <v>11990</v>
      </c>
      <c r="F1362" t="str">
        <f t="shared" si="63"/>
        <v>&gt; ₹500</v>
      </c>
      <c r="G1362" s="4">
        <f t="shared" si="64"/>
        <v>1726560</v>
      </c>
      <c r="H1362" t="str">
        <f>IF(Table2_3[[#This Row],[Discount Percentage]]&gt;=0.5, "Yes", "No")</f>
        <v>No</v>
      </c>
      <c r="I1362">
        <v>0.43</v>
      </c>
      <c r="J1362">
        <v>3.9</v>
      </c>
      <c r="K1362">
        <v>144</v>
      </c>
      <c r="L1362">
        <f t="shared" si="65"/>
        <v>561.6</v>
      </c>
      <c r="M1362" s="5" t="s">
        <v>11957</v>
      </c>
      <c r="N1362" s="5" t="s">
        <v>11958</v>
      </c>
      <c r="O1362" s="5" t="s">
        <v>11959</v>
      </c>
    </row>
    <row r="1363" spans="1:15">
      <c r="A1363" s="5" t="s">
        <v>11964</v>
      </c>
      <c r="B1363" s="5" t="s">
        <v>11965</v>
      </c>
      <c r="C1363" s="5" t="s">
        <v>13224</v>
      </c>
      <c r="D1363">
        <v>2699</v>
      </c>
      <c r="E1363">
        <v>3799</v>
      </c>
      <c r="F1363" t="str">
        <f t="shared" si="63"/>
        <v>&gt; ₹500</v>
      </c>
      <c r="G1363" s="4">
        <f t="shared" si="64"/>
        <v>2761873</v>
      </c>
      <c r="H1363" t="str">
        <f>IF(Table2_3[[#This Row],[Discount Percentage]]&gt;=0.5, "Yes", "No")</f>
        <v>No</v>
      </c>
      <c r="I1363">
        <v>0.28999999999999998</v>
      </c>
      <c r="J1363">
        <v>4</v>
      </c>
      <c r="K1363">
        <v>727</v>
      </c>
      <c r="L1363">
        <f t="shared" si="65"/>
        <v>2908</v>
      </c>
      <c r="M1363" s="5" t="s">
        <v>11967</v>
      </c>
      <c r="N1363" s="5" t="s">
        <v>11968</v>
      </c>
      <c r="O1363" s="5" t="s">
        <v>11969</v>
      </c>
    </row>
    <row r="1364" spans="1:15">
      <c r="A1364" s="5" t="s">
        <v>11974</v>
      </c>
      <c r="B1364" s="5" t="s">
        <v>11975</v>
      </c>
      <c r="C1364" s="5" t="s">
        <v>13274</v>
      </c>
      <c r="D1364">
        <v>899</v>
      </c>
      <c r="E1364">
        <v>1999</v>
      </c>
      <c r="F1364" t="str">
        <f t="shared" si="63"/>
        <v>&gt; ₹500</v>
      </c>
      <c r="G1364" s="4">
        <f t="shared" si="64"/>
        <v>1663168</v>
      </c>
      <c r="H1364" t="str">
        <f>IF(Table2_3[[#This Row],[Discount Percentage]]&gt;=0.5, "Yes", "No")</f>
        <v>Yes</v>
      </c>
      <c r="I1364">
        <v>0.55000000000000004</v>
      </c>
      <c r="J1364">
        <v>4</v>
      </c>
      <c r="K1364">
        <v>832</v>
      </c>
      <c r="L1364">
        <f t="shared" si="65"/>
        <v>3328</v>
      </c>
      <c r="M1364" s="5" t="s">
        <v>11978</v>
      </c>
      <c r="N1364" s="5" t="s">
        <v>11979</v>
      </c>
      <c r="O1364" s="5" t="s">
        <v>11980</v>
      </c>
    </row>
    <row r="1365" spans="1:15">
      <c r="A1365" s="5" t="s">
        <v>11985</v>
      </c>
      <c r="B1365" s="5" t="s">
        <v>11986</v>
      </c>
      <c r="C1365" s="5" t="s">
        <v>13216</v>
      </c>
      <c r="D1365">
        <v>1090</v>
      </c>
      <c r="E1365">
        <v>2999</v>
      </c>
      <c r="F1365" t="str">
        <f t="shared" si="63"/>
        <v>&gt; ₹500</v>
      </c>
      <c r="G1365" s="4">
        <f t="shared" si="64"/>
        <v>170943</v>
      </c>
      <c r="H1365" t="str">
        <f>IF(Table2_3[[#This Row],[Discount Percentage]]&gt;=0.5, "Yes", "No")</f>
        <v>Yes</v>
      </c>
      <c r="I1365">
        <v>0.64</v>
      </c>
      <c r="J1365">
        <v>3.5</v>
      </c>
      <c r="K1365">
        <v>57</v>
      </c>
      <c r="L1365">
        <f t="shared" si="65"/>
        <v>199.5</v>
      </c>
      <c r="M1365" s="5" t="s">
        <v>11988</v>
      </c>
      <c r="N1365" s="5" t="s">
        <v>11989</v>
      </c>
      <c r="O1365" s="5" t="s">
        <v>11990</v>
      </c>
    </row>
    <row r="1366" spans="1:15">
      <c r="A1366" s="5" t="s">
        <v>11995</v>
      </c>
      <c r="B1366" s="5" t="s">
        <v>11996</v>
      </c>
      <c r="C1366" s="5" t="s">
        <v>13218</v>
      </c>
      <c r="D1366">
        <v>295</v>
      </c>
      <c r="E1366">
        <v>599</v>
      </c>
      <c r="F1366" t="str">
        <f t="shared" si="63"/>
        <v>&gt; ₹500</v>
      </c>
      <c r="G1366" s="4">
        <f t="shared" si="64"/>
        <v>984756</v>
      </c>
      <c r="H1366" t="str">
        <f>IF(Table2_3[[#This Row],[Discount Percentage]]&gt;=0.5, "Yes", "No")</f>
        <v>Yes</v>
      </c>
      <c r="I1366">
        <v>0.51</v>
      </c>
      <c r="J1366">
        <v>4</v>
      </c>
      <c r="K1366">
        <v>1644</v>
      </c>
      <c r="L1366">
        <f t="shared" si="65"/>
        <v>6576</v>
      </c>
      <c r="M1366" s="5" t="s">
        <v>11998</v>
      </c>
      <c r="N1366" s="5" t="s">
        <v>11999</v>
      </c>
      <c r="O1366" s="5" t="s">
        <v>12000</v>
      </c>
    </row>
    <row r="1367" spans="1:15">
      <c r="A1367" s="5" t="s">
        <v>12005</v>
      </c>
      <c r="B1367" s="5" t="s">
        <v>12006</v>
      </c>
      <c r="C1367" s="5" t="s">
        <v>13226</v>
      </c>
      <c r="D1367">
        <v>479</v>
      </c>
      <c r="E1367">
        <v>1999</v>
      </c>
      <c r="F1367" t="str">
        <f t="shared" si="63"/>
        <v>&gt; ₹500</v>
      </c>
      <c r="G1367" s="4">
        <f t="shared" si="64"/>
        <v>2130934</v>
      </c>
      <c r="H1367" t="str">
        <f>IF(Table2_3[[#This Row],[Discount Percentage]]&gt;=0.5, "Yes", "No")</f>
        <v>Yes</v>
      </c>
      <c r="I1367">
        <v>0.76</v>
      </c>
      <c r="J1367">
        <v>3.4</v>
      </c>
      <c r="K1367">
        <v>1066</v>
      </c>
      <c r="L1367">
        <f t="shared" si="65"/>
        <v>3624.4</v>
      </c>
      <c r="M1367" s="5" t="s">
        <v>12008</v>
      </c>
      <c r="N1367" s="5" t="s">
        <v>12009</v>
      </c>
      <c r="O1367" s="5" t="s">
        <v>12010</v>
      </c>
    </row>
    <row r="1368" spans="1:15">
      <c r="A1368" s="5" t="s">
        <v>12015</v>
      </c>
      <c r="B1368" s="5" t="s">
        <v>12016</v>
      </c>
      <c r="C1368" s="5" t="s">
        <v>13224</v>
      </c>
      <c r="D1368">
        <v>2949</v>
      </c>
      <c r="E1368">
        <v>4849</v>
      </c>
      <c r="F1368" t="str">
        <f t="shared" si="63"/>
        <v>&gt; ₹500</v>
      </c>
      <c r="G1368" s="4">
        <f t="shared" si="64"/>
        <v>38636832</v>
      </c>
      <c r="H1368" t="str">
        <f>IF(Table2_3[[#This Row],[Discount Percentage]]&gt;=0.5, "Yes", "No")</f>
        <v>No</v>
      </c>
      <c r="I1368">
        <v>0.39</v>
      </c>
      <c r="J1368">
        <v>4.2</v>
      </c>
      <c r="K1368">
        <v>7968</v>
      </c>
      <c r="L1368">
        <f t="shared" si="65"/>
        <v>33465.599999999999</v>
      </c>
      <c r="M1368" s="5" t="s">
        <v>12018</v>
      </c>
      <c r="N1368" s="5" t="s">
        <v>12019</v>
      </c>
      <c r="O1368" s="5" t="s">
        <v>12020</v>
      </c>
    </row>
    <row r="1369" spans="1:15">
      <c r="A1369" s="5" t="s">
        <v>12025</v>
      </c>
      <c r="B1369" s="5" t="s">
        <v>12026</v>
      </c>
      <c r="C1369" s="5" t="s">
        <v>13228</v>
      </c>
      <c r="D1369">
        <v>335</v>
      </c>
      <c r="E1369">
        <v>510</v>
      </c>
      <c r="F1369" t="str">
        <f t="shared" si="63"/>
        <v>&gt; ₹500</v>
      </c>
      <c r="G1369" s="4">
        <f t="shared" si="64"/>
        <v>1629450</v>
      </c>
      <c r="H1369" t="str">
        <f>IF(Table2_3[[#This Row],[Discount Percentage]]&gt;=0.5, "Yes", "No")</f>
        <v>No</v>
      </c>
      <c r="I1369">
        <v>0.34</v>
      </c>
      <c r="J1369">
        <v>3.8</v>
      </c>
      <c r="K1369">
        <v>3195</v>
      </c>
      <c r="L1369">
        <f t="shared" si="65"/>
        <v>12141</v>
      </c>
      <c r="M1369" s="5" t="s">
        <v>12028</v>
      </c>
      <c r="N1369" s="5" t="s">
        <v>12029</v>
      </c>
      <c r="O1369" s="5" t="s">
        <v>12030</v>
      </c>
    </row>
    <row r="1370" spans="1:15">
      <c r="A1370" s="5" t="s">
        <v>12035</v>
      </c>
      <c r="B1370" s="5" t="s">
        <v>12036</v>
      </c>
      <c r="C1370" s="5" t="s">
        <v>13247</v>
      </c>
      <c r="D1370">
        <v>293</v>
      </c>
      <c r="E1370">
        <v>499</v>
      </c>
      <c r="F1370" t="str">
        <f t="shared" si="63"/>
        <v>₹200–₹500</v>
      </c>
      <c r="G1370" s="4">
        <f t="shared" si="64"/>
        <v>726544</v>
      </c>
      <c r="H1370" t="str">
        <f>IF(Table2_3[[#This Row],[Discount Percentage]]&gt;=0.5, "Yes", "No")</f>
        <v>No</v>
      </c>
      <c r="I1370">
        <v>0.41</v>
      </c>
      <c r="J1370">
        <v>4.0999999999999996</v>
      </c>
      <c r="K1370">
        <v>1456</v>
      </c>
      <c r="L1370">
        <f t="shared" si="65"/>
        <v>5969.5999999999995</v>
      </c>
      <c r="M1370" s="5" t="s">
        <v>12038</v>
      </c>
      <c r="N1370" s="5" t="s">
        <v>12039</v>
      </c>
      <c r="O1370" s="5" t="s">
        <v>12040</v>
      </c>
    </row>
    <row r="1371" spans="1:15">
      <c r="A1371" s="5" t="s">
        <v>12045</v>
      </c>
      <c r="B1371" s="5" t="s">
        <v>12046</v>
      </c>
      <c r="C1371" s="5" t="s">
        <v>13275</v>
      </c>
      <c r="D1371">
        <v>599</v>
      </c>
      <c r="E1371">
        <v>1299</v>
      </c>
      <c r="F1371" t="str">
        <f t="shared" si="63"/>
        <v>&gt; ₹500</v>
      </c>
      <c r="G1371" s="4">
        <f t="shared" si="64"/>
        <v>766410</v>
      </c>
      <c r="H1371" t="str">
        <f>IF(Table2_3[[#This Row],[Discount Percentage]]&gt;=0.5, "Yes", "No")</f>
        <v>Yes</v>
      </c>
      <c r="I1371">
        <v>0.54</v>
      </c>
      <c r="J1371">
        <v>4.2</v>
      </c>
      <c r="K1371">
        <v>590</v>
      </c>
      <c r="L1371">
        <f t="shared" si="65"/>
        <v>2478</v>
      </c>
      <c r="M1371" s="5" t="s">
        <v>12049</v>
      </c>
      <c r="N1371" s="5" t="s">
        <v>12050</v>
      </c>
      <c r="O1371" s="5" t="s">
        <v>12051</v>
      </c>
    </row>
    <row r="1372" spans="1:15">
      <c r="A1372" s="5" t="s">
        <v>12056</v>
      </c>
      <c r="B1372" s="5" t="s">
        <v>12057</v>
      </c>
      <c r="C1372" s="5" t="s">
        <v>13248</v>
      </c>
      <c r="D1372">
        <v>499</v>
      </c>
      <c r="E1372">
        <v>999</v>
      </c>
      <c r="F1372" t="str">
        <f t="shared" si="63"/>
        <v>&gt; ₹500</v>
      </c>
      <c r="G1372" s="4">
        <f t="shared" si="64"/>
        <v>1434564</v>
      </c>
      <c r="H1372" t="str">
        <f>IF(Table2_3[[#This Row],[Discount Percentage]]&gt;=0.5, "Yes", "No")</f>
        <v>Yes</v>
      </c>
      <c r="I1372">
        <v>0.5</v>
      </c>
      <c r="J1372">
        <v>4.3</v>
      </c>
      <c r="K1372">
        <v>1436</v>
      </c>
      <c r="L1372">
        <f t="shared" si="65"/>
        <v>6174.8</v>
      </c>
      <c r="M1372" s="5" t="s">
        <v>12059</v>
      </c>
      <c r="N1372" s="5" t="s">
        <v>12060</v>
      </c>
      <c r="O1372" s="5" t="s">
        <v>12061</v>
      </c>
    </row>
    <row r="1373" spans="1:15">
      <c r="A1373" s="5" t="s">
        <v>12066</v>
      </c>
      <c r="B1373" s="5" t="s">
        <v>12067</v>
      </c>
      <c r="C1373" s="5" t="s">
        <v>13222</v>
      </c>
      <c r="D1373">
        <v>849</v>
      </c>
      <c r="E1373">
        <v>1190</v>
      </c>
      <c r="F1373" t="str">
        <f t="shared" si="63"/>
        <v>&gt; ₹500</v>
      </c>
      <c r="G1373" s="4">
        <f t="shared" si="64"/>
        <v>4978960</v>
      </c>
      <c r="H1373" t="str">
        <f>IF(Table2_3[[#This Row],[Discount Percentage]]&gt;=0.5, "Yes", "No")</f>
        <v>No</v>
      </c>
      <c r="I1373">
        <v>0.28999999999999998</v>
      </c>
      <c r="J1373">
        <v>4.2</v>
      </c>
      <c r="K1373">
        <v>4184</v>
      </c>
      <c r="L1373">
        <f t="shared" si="65"/>
        <v>17572.8</v>
      </c>
      <c r="M1373" s="5" t="s">
        <v>12069</v>
      </c>
      <c r="N1373" s="5" t="s">
        <v>12070</v>
      </c>
      <c r="O1373" s="5" t="s">
        <v>12071</v>
      </c>
    </row>
    <row r="1374" spans="1:15">
      <c r="A1374" s="5" t="s">
        <v>12076</v>
      </c>
      <c r="B1374" s="5" t="s">
        <v>12077</v>
      </c>
      <c r="C1374" s="5" t="s">
        <v>13247</v>
      </c>
      <c r="D1374">
        <v>249</v>
      </c>
      <c r="E1374">
        <v>400</v>
      </c>
      <c r="F1374" t="str">
        <f t="shared" si="63"/>
        <v>₹200–₹500</v>
      </c>
      <c r="G1374" s="4">
        <f t="shared" si="64"/>
        <v>277200</v>
      </c>
      <c r="H1374" t="str">
        <f>IF(Table2_3[[#This Row],[Discount Percentage]]&gt;=0.5, "Yes", "No")</f>
        <v>No</v>
      </c>
      <c r="I1374">
        <v>0.38</v>
      </c>
      <c r="J1374">
        <v>4.0999999999999996</v>
      </c>
      <c r="K1374">
        <v>693</v>
      </c>
      <c r="L1374">
        <f t="shared" si="65"/>
        <v>2841.2999999999997</v>
      </c>
      <c r="M1374" s="5" t="s">
        <v>12079</v>
      </c>
      <c r="N1374" s="5" t="s">
        <v>12080</v>
      </c>
      <c r="O1374" s="5" t="s">
        <v>12081</v>
      </c>
    </row>
    <row r="1375" spans="1:15">
      <c r="A1375" s="5" t="s">
        <v>12086</v>
      </c>
      <c r="B1375" s="5" t="s">
        <v>12087</v>
      </c>
      <c r="C1375" s="5" t="s">
        <v>13248</v>
      </c>
      <c r="D1375">
        <v>185</v>
      </c>
      <c r="E1375">
        <v>599</v>
      </c>
      <c r="F1375" t="str">
        <f t="shared" si="63"/>
        <v>&gt; ₹500</v>
      </c>
      <c r="G1375" s="4">
        <f t="shared" si="64"/>
        <v>782294</v>
      </c>
      <c r="H1375" t="str">
        <f>IF(Table2_3[[#This Row],[Discount Percentage]]&gt;=0.5, "Yes", "No")</f>
        <v>Yes</v>
      </c>
      <c r="I1375">
        <v>0.69</v>
      </c>
      <c r="J1375">
        <v>3.9</v>
      </c>
      <c r="K1375">
        <v>1306</v>
      </c>
      <c r="L1375">
        <f t="shared" si="65"/>
        <v>5093.3999999999996</v>
      </c>
      <c r="M1375" s="5" t="s">
        <v>12089</v>
      </c>
      <c r="N1375" s="5" t="s">
        <v>12090</v>
      </c>
      <c r="O1375" s="5" t="s">
        <v>12091</v>
      </c>
    </row>
    <row r="1376" spans="1:15">
      <c r="A1376" s="5" t="s">
        <v>12096</v>
      </c>
      <c r="B1376" s="5" t="s">
        <v>12097</v>
      </c>
      <c r="C1376" s="5" t="s">
        <v>13216</v>
      </c>
      <c r="D1376">
        <v>778</v>
      </c>
      <c r="E1376">
        <v>999</v>
      </c>
      <c r="F1376" t="str">
        <f t="shared" si="63"/>
        <v>&gt; ₹500</v>
      </c>
      <c r="G1376" s="4">
        <f t="shared" si="64"/>
        <v>7992</v>
      </c>
      <c r="H1376" t="str">
        <f>IF(Table2_3[[#This Row],[Discount Percentage]]&gt;=0.5, "Yes", "No")</f>
        <v>No</v>
      </c>
      <c r="I1376">
        <v>0.22</v>
      </c>
      <c r="J1376">
        <v>3.3</v>
      </c>
      <c r="K1376">
        <v>8</v>
      </c>
      <c r="L1376">
        <f t="shared" si="65"/>
        <v>26.4</v>
      </c>
      <c r="M1376" s="5" t="s">
        <v>12099</v>
      </c>
      <c r="N1376" s="5" t="s">
        <v>12100</v>
      </c>
      <c r="O1376" s="5" t="s">
        <v>12101</v>
      </c>
    </row>
    <row r="1377" spans="1:15">
      <c r="A1377" s="5" t="s">
        <v>12106</v>
      </c>
      <c r="B1377" s="5" t="s">
        <v>12107</v>
      </c>
      <c r="C1377" s="5" t="s">
        <v>13276</v>
      </c>
      <c r="D1377">
        <v>279</v>
      </c>
      <c r="E1377">
        <v>699</v>
      </c>
      <c r="F1377" t="str">
        <f t="shared" si="63"/>
        <v>&gt; ₹500</v>
      </c>
      <c r="G1377" s="4">
        <f t="shared" si="64"/>
        <v>1625874</v>
      </c>
      <c r="H1377" t="str">
        <f>IF(Table2_3[[#This Row],[Discount Percentage]]&gt;=0.5, "Yes", "No")</f>
        <v>Yes</v>
      </c>
      <c r="I1377">
        <v>0.6</v>
      </c>
      <c r="J1377">
        <v>4.3</v>
      </c>
      <c r="K1377">
        <v>2326</v>
      </c>
      <c r="L1377">
        <f t="shared" si="65"/>
        <v>10001.799999999999</v>
      </c>
      <c r="M1377" s="5" t="s">
        <v>12110</v>
      </c>
      <c r="N1377" s="5" t="s">
        <v>12111</v>
      </c>
      <c r="O1377" s="5" t="s">
        <v>12112</v>
      </c>
    </row>
    <row r="1378" spans="1:15">
      <c r="A1378" s="5" t="s">
        <v>12117</v>
      </c>
      <c r="B1378" s="5" t="s">
        <v>12118</v>
      </c>
      <c r="C1378" s="5" t="s">
        <v>13248</v>
      </c>
      <c r="D1378">
        <v>215</v>
      </c>
      <c r="E1378">
        <v>1499</v>
      </c>
      <c r="F1378" t="str">
        <f t="shared" si="63"/>
        <v>&gt; ₹500</v>
      </c>
      <c r="G1378" s="4">
        <f t="shared" si="64"/>
        <v>1504996</v>
      </c>
      <c r="H1378" t="str">
        <f>IF(Table2_3[[#This Row],[Discount Percentage]]&gt;=0.5, "Yes", "No")</f>
        <v>Yes</v>
      </c>
      <c r="I1378">
        <v>0.86</v>
      </c>
      <c r="J1378">
        <v>3.9</v>
      </c>
      <c r="K1378">
        <v>1004</v>
      </c>
      <c r="L1378">
        <f t="shared" si="65"/>
        <v>3915.6</v>
      </c>
      <c r="M1378" s="5" t="s">
        <v>12120</v>
      </c>
      <c r="N1378" s="5" t="s">
        <v>12121</v>
      </c>
      <c r="O1378" s="5" t="s">
        <v>12122</v>
      </c>
    </row>
    <row r="1379" spans="1:15">
      <c r="A1379" s="5" t="s">
        <v>12127</v>
      </c>
      <c r="B1379" s="5" t="s">
        <v>12128</v>
      </c>
      <c r="C1379" s="5" t="s">
        <v>13222</v>
      </c>
      <c r="D1379">
        <v>889</v>
      </c>
      <c r="E1379">
        <v>1295</v>
      </c>
      <c r="F1379" t="str">
        <f t="shared" si="63"/>
        <v>&gt; ₹500</v>
      </c>
      <c r="G1379" s="4">
        <f t="shared" si="64"/>
        <v>8288000</v>
      </c>
      <c r="H1379" t="str">
        <f>IF(Table2_3[[#This Row],[Discount Percentage]]&gt;=0.5, "Yes", "No")</f>
        <v>No</v>
      </c>
      <c r="I1379">
        <v>0.31</v>
      </c>
      <c r="J1379">
        <v>4.3</v>
      </c>
      <c r="K1379">
        <v>6400</v>
      </c>
      <c r="L1379">
        <f t="shared" si="65"/>
        <v>27520</v>
      </c>
      <c r="M1379" s="5" t="s">
        <v>12130</v>
      </c>
      <c r="N1379" s="5" t="s">
        <v>12131</v>
      </c>
      <c r="O1379" s="5" t="s">
        <v>12132</v>
      </c>
    </row>
    <row r="1380" spans="1:15">
      <c r="A1380" s="5" t="s">
        <v>12137</v>
      </c>
      <c r="B1380" s="5" t="s">
        <v>12138</v>
      </c>
      <c r="C1380" s="5" t="s">
        <v>13224</v>
      </c>
      <c r="D1380">
        <v>1449</v>
      </c>
      <c r="E1380">
        <v>4999</v>
      </c>
      <c r="F1380" t="str">
        <f t="shared" si="63"/>
        <v>&gt; ₹500</v>
      </c>
      <c r="G1380" s="4">
        <f t="shared" si="64"/>
        <v>314937</v>
      </c>
      <c r="H1380" t="str">
        <f>IF(Table2_3[[#This Row],[Discount Percentage]]&gt;=0.5, "Yes", "No")</f>
        <v>Yes</v>
      </c>
      <c r="I1380">
        <v>0.71</v>
      </c>
      <c r="J1380">
        <v>3.6</v>
      </c>
      <c r="K1380">
        <v>63</v>
      </c>
      <c r="L1380">
        <f t="shared" si="65"/>
        <v>226.8</v>
      </c>
      <c r="M1380" s="5" t="s">
        <v>12140</v>
      </c>
      <c r="N1380" s="5" t="s">
        <v>12141</v>
      </c>
      <c r="O1380" s="5" t="s">
        <v>12142</v>
      </c>
    </row>
    <row r="1381" spans="1:15">
      <c r="A1381" s="5" t="s">
        <v>12147</v>
      </c>
      <c r="B1381" s="5" t="s">
        <v>12148</v>
      </c>
      <c r="C1381" s="5" t="s">
        <v>13224</v>
      </c>
      <c r="D1381">
        <v>1190</v>
      </c>
      <c r="E1381">
        <v>2550</v>
      </c>
      <c r="F1381" t="str">
        <f t="shared" si="63"/>
        <v>&gt; ₹500</v>
      </c>
      <c r="G1381" s="4">
        <f t="shared" si="64"/>
        <v>3011550</v>
      </c>
      <c r="H1381" t="str">
        <f>IF(Table2_3[[#This Row],[Discount Percentage]]&gt;=0.5, "Yes", "No")</f>
        <v>Yes</v>
      </c>
      <c r="I1381">
        <v>0.53</v>
      </c>
      <c r="J1381">
        <v>3.8</v>
      </c>
      <c r="K1381">
        <v>1181</v>
      </c>
      <c r="L1381">
        <f t="shared" si="65"/>
        <v>4487.8</v>
      </c>
      <c r="M1381" s="5" t="s">
        <v>12150</v>
      </c>
      <c r="N1381" s="5" t="s">
        <v>12151</v>
      </c>
      <c r="O1381" s="5" t="s">
        <v>12152</v>
      </c>
    </row>
    <row r="1382" spans="1:15">
      <c r="A1382" s="5" t="s">
        <v>12157</v>
      </c>
      <c r="B1382" s="5" t="s">
        <v>12158</v>
      </c>
      <c r="C1382" s="5" t="s">
        <v>13254</v>
      </c>
      <c r="D1382">
        <v>1799</v>
      </c>
      <c r="E1382">
        <v>1950</v>
      </c>
      <c r="F1382" t="str">
        <f t="shared" si="63"/>
        <v>&gt; ₹500</v>
      </c>
      <c r="G1382" s="4">
        <f t="shared" si="64"/>
        <v>3681600</v>
      </c>
      <c r="H1382" t="str">
        <f>IF(Table2_3[[#This Row],[Discount Percentage]]&gt;=0.5, "Yes", "No")</f>
        <v>No</v>
      </c>
      <c r="I1382">
        <v>0.08</v>
      </c>
      <c r="J1382">
        <v>3.9</v>
      </c>
      <c r="K1382">
        <v>1888</v>
      </c>
      <c r="L1382">
        <f t="shared" si="65"/>
        <v>7363.2</v>
      </c>
      <c r="M1382" s="5" t="s">
        <v>12160</v>
      </c>
      <c r="N1382" s="5" t="s">
        <v>12161</v>
      </c>
      <c r="O1382" s="5" t="s">
        <v>12162</v>
      </c>
    </row>
    <row r="1383" spans="1:15">
      <c r="A1383" s="5" t="s">
        <v>12167</v>
      </c>
      <c r="B1383" s="5" t="s">
        <v>12168</v>
      </c>
      <c r="C1383" s="5" t="s">
        <v>13223</v>
      </c>
      <c r="D1383">
        <v>6120</v>
      </c>
      <c r="E1383">
        <v>8478</v>
      </c>
      <c r="F1383" t="str">
        <f t="shared" si="63"/>
        <v>&gt; ₹500</v>
      </c>
      <c r="G1383" s="4">
        <f t="shared" si="64"/>
        <v>55530900</v>
      </c>
      <c r="H1383" t="str">
        <f>IF(Table2_3[[#This Row],[Discount Percentage]]&gt;=0.5, "Yes", "No")</f>
        <v>No</v>
      </c>
      <c r="I1383">
        <v>0.28000000000000003</v>
      </c>
      <c r="J1383">
        <v>4.5999999999999996</v>
      </c>
      <c r="K1383">
        <v>6550</v>
      </c>
      <c r="L1383">
        <f t="shared" si="65"/>
        <v>30129.999999999996</v>
      </c>
      <c r="M1383" s="5" t="s">
        <v>12170</v>
      </c>
      <c r="N1383" s="5" t="s">
        <v>12171</v>
      </c>
      <c r="O1383" s="5" t="s">
        <v>12172</v>
      </c>
    </row>
    <row r="1384" spans="1:15">
      <c r="A1384" s="5" t="s">
        <v>12177</v>
      </c>
      <c r="B1384" s="5" t="s">
        <v>12178</v>
      </c>
      <c r="C1384" s="5" t="s">
        <v>13223</v>
      </c>
      <c r="D1384">
        <v>1799</v>
      </c>
      <c r="E1384">
        <v>3299</v>
      </c>
      <c r="F1384" t="str">
        <f t="shared" si="63"/>
        <v>&gt; ₹500</v>
      </c>
      <c r="G1384" s="4">
        <f t="shared" si="64"/>
        <v>6089954</v>
      </c>
      <c r="H1384" t="str">
        <f>IF(Table2_3[[#This Row],[Discount Percentage]]&gt;=0.5, "Yes", "No")</f>
        <v>No</v>
      </c>
      <c r="I1384">
        <v>0.45</v>
      </c>
      <c r="J1384">
        <v>3.8</v>
      </c>
      <c r="K1384">
        <v>1846</v>
      </c>
      <c r="L1384">
        <f t="shared" si="65"/>
        <v>7014.7999999999993</v>
      </c>
      <c r="M1384" s="5" t="s">
        <v>12180</v>
      </c>
      <c r="N1384" s="5" t="s">
        <v>12181</v>
      </c>
      <c r="O1384" s="5" t="s">
        <v>12182</v>
      </c>
    </row>
    <row r="1385" spans="1:15">
      <c r="A1385" s="5" t="s">
        <v>12187</v>
      </c>
      <c r="B1385" s="5" t="s">
        <v>12188</v>
      </c>
      <c r="C1385" s="5" t="s">
        <v>13223</v>
      </c>
      <c r="D1385">
        <v>2199</v>
      </c>
      <c r="E1385">
        <v>3895</v>
      </c>
      <c r="F1385" t="str">
        <f t="shared" si="63"/>
        <v>&gt; ₹500</v>
      </c>
      <c r="G1385" s="4">
        <f t="shared" si="64"/>
        <v>4226075</v>
      </c>
      <c r="H1385" t="str">
        <f>IF(Table2_3[[#This Row],[Discount Percentage]]&gt;=0.5, "Yes", "No")</f>
        <v>No</v>
      </c>
      <c r="I1385">
        <v>0.44</v>
      </c>
      <c r="J1385">
        <v>3.9</v>
      </c>
      <c r="K1385">
        <v>1085</v>
      </c>
      <c r="L1385">
        <f t="shared" si="65"/>
        <v>4231.5</v>
      </c>
      <c r="M1385" s="5" t="s">
        <v>12190</v>
      </c>
      <c r="N1385" s="5" t="s">
        <v>12191</v>
      </c>
      <c r="O1385" s="5" t="s">
        <v>12192</v>
      </c>
    </row>
    <row r="1386" spans="1:15">
      <c r="A1386" s="5" t="s">
        <v>12197</v>
      </c>
      <c r="B1386" s="5" t="s">
        <v>12198</v>
      </c>
      <c r="C1386" s="5" t="s">
        <v>13250</v>
      </c>
      <c r="D1386">
        <v>3685</v>
      </c>
      <c r="E1386">
        <v>5495</v>
      </c>
      <c r="F1386" t="str">
        <f t="shared" si="63"/>
        <v>&gt; ₹500</v>
      </c>
      <c r="G1386" s="4">
        <f t="shared" si="64"/>
        <v>1593550</v>
      </c>
      <c r="H1386" t="str">
        <f>IF(Table2_3[[#This Row],[Discount Percentage]]&gt;=0.5, "Yes", "No")</f>
        <v>No</v>
      </c>
      <c r="I1386">
        <v>0.33</v>
      </c>
      <c r="J1386">
        <v>4.0999999999999996</v>
      </c>
      <c r="K1386">
        <v>290</v>
      </c>
      <c r="L1386">
        <f t="shared" si="65"/>
        <v>1189</v>
      </c>
      <c r="M1386" s="5" t="s">
        <v>12200</v>
      </c>
      <c r="N1386" s="5" t="s">
        <v>12201</v>
      </c>
      <c r="O1386" s="5" t="s">
        <v>12202</v>
      </c>
    </row>
    <row r="1387" spans="1:15">
      <c r="A1387" s="5" t="s">
        <v>12207</v>
      </c>
      <c r="B1387" s="5" t="s">
        <v>12208</v>
      </c>
      <c r="C1387" s="5" t="s">
        <v>13232</v>
      </c>
      <c r="D1387">
        <v>649</v>
      </c>
      <c r="E1387">
        <v>999</v>
      </c>
      <c r="F1387" t="str">
        <f t="shared" si="63"/>
        <v>&gt; ₹500</v>
      </c>
      <c r="G1387" s="4">
        <f t="shared" si="64"/>
        <v>3996</v>
      </c>
      <c r="H1387" t="str">
        <f>IF(Table2_3[[#This Row],[Discount Percentage]]&gt;=0.5, "Yes", "No")</f>
        <v>No</v>
      </c>
      <c r="I1387">
        <v>0.35</v>
      </c>
      <c r="J1387">
        <v>3.6</v>
      </c>
      <c r="K1387">
        <v>4</v>
      </c>
      <c r="L1387">
        <f t="shared" si="65"/>
        <v>14.4</v>
      </c>
      <c r="M1387" s="5" t="s">
        <v>12210</v>
      </c>
      <c r="N1387" s="5" t="s">
        <v>12211</v>
      </c>
      <c r="O1387" s="5" t="s">
        <v>12212</v>
      </c>
    </row>
    <row r="1388" spans="1:15">
      <c r="A1388" s="5" t="s">
        <v>12217</v>
      </c>
      <c r="B1388" s="5" t="s">
        <v>12218</v>
      </c>
      <c r="C1388" s="5" t="s">
        <v>13260</v>
      </c>
      <c r="D1388">
        <v>8599</v>
      </c>
      <c r="E1388">
        <v>8995</v>
      </c>
      <c r="F1388" t="str">
        <f t="shared" si="63"/>
        <v>&gt; ₹500</v>
      </c>
      <c r="G1388" s="4">
        <f t="shared" si="64"/>
        <v>87557330</v>
      </c>
      <c r="H1388" t="str">
        <f>IF(Table2_3[[#This Row],[Discount Percentage]]&gt;=0.5, "Yes", "No")</f>
        <v>No</v>
      </c>
      <c r="I1388">
        <v>0.04</v>
      </c>
      <c r="J1388">
        <v>4.4000000000000004</v>
      </c>
      <c r="K1388">
        <v>9734</v>
      </c>
      <c r="L1388">
        <f t="shared" si="65"/>
        <v>42829.600000000006</v>
      </c>
      <c r="M1388" s="5" t="s">
        <v>12220</v>
      </c>
      <c r="N1388" s="5" t="s">
        <v>12221</v>
      </c>
      <c r="O1388" s="5" t="s">
        <v>12222</v>
      </c>
    </row>
    <row r="1389" spans="1:15">
      <c r="A1389" s="5" t="s">
        <v>12227</v>
      </c>
      <c r="B1389" s="5" t="s">
        <v>12228</v>
      </c>
      <c r="C1389" s="5" t="s">
        <v>13222</v>
      </c>
      <c r="D1389">
        <v>1110</v>
      </c>
      <c r="E1389">
        <v>1599</v>
      </c>
      <c r="F1389" t="str">
        <f t="shared" si="63"/>
        <v>&gt; ₹500</v>
      </c>
      <c r="G1389" s="4">
        <f t="shared" si="64"/>
        <v>6431178</v>
      </c>
      <c r="H1389" t="str">
        <f>IF(Table2_3[[#This Row],[Discount Percentage]]&gt;=0.5, "Yes", "No")</f>
        <v>No</v>
      </c>
      <c r="I1389">
        <v>0.31</v>
      </c>
      <c r="J1389">
        <v>4.3</v>
      </c>
      <c r="K1389">
        <v>4022</v>
      </c>
      <c r="L1389">
        <f t="shared" si="65"/>
        <v>17294.599999999999</v>
      </c>
      <c r="M1389" s="5" t="s">
        <v>12230</v>
      </c>
      <c r="N1389" s="5" t="s">
        <v>12231</v>
      </c>
      <c r="O1389" s="5" t="s">
        <v>12232</v>
      </c>
    </row>
    <row r="1390" spans="1:15">
      <c r="A1390" s="5" t="s">
        <v>12237</v>
      </c>
      <c r="B1390" s="5" t="s">
        <v>12238</v>
      </c>
      <c r="C1390" s="5" t="s">
        <v>13224</v>
      </c>
      <c r="D1390">
        <v>1499</v>
      </c>
      <c r="E1390">
        <v>3500</v>
      </c>
      <c r="F1390" t="str">
        <f t="shared" si="63"/>
        <v>&gt; ₹500</v>
      </c>
      <c r="G1390" s="4">
        <f t="shared" si="64"/>
        <v>9068500</v>
      </c>
      <c r="H1390" t="str">
        <f>IF(Table2_3[[#This Row],[Discount Percentage]]&gt;=0.5, "Yes", "No")</f>
        <v>Yes</v>
      </c>
      <c r="I1390">
        <v>0.56999999999999995</v>
      </c>
      <c r="J1390">
        <v>4.7</v>
      </c>
      <c r="K1390">
        <v>2591</v>
      </c>
      <c r="L1390">
        <f t="shared" si="65"/>
        <v>12177.7</v>
      </c>
      <c r="M1390" s="5" t="s">
        <v>12240</v>
      </c>
      <c r="N1390" s="5" t="s">
        <v>12241</v>
      </c>
      <c r="O1390" s="5" t="s">
        <v>12242</v>
      </c>
    </row>
    <row r="1391" spans="1:15">
      <c r="A1391" s="5" t="s">
        <v>12247</v>
      </c>
      <c r="B1391" s="5" t="s">
        <v>12248</v>
      </c>
      <c r="C1391" s="5" t="s">
        <v>13218</v>
      </c>
      <c r="D1391">
        <v>759</v>
      </c>
      <c r="E1391">
        <v>1999</v>
      </c>
      <c r="F1391" t="str">
        <f t="shared" si="63"/>
        <v>&gt; ₹500</v>
      </c>
      <c r="G1391" s="4">
        <f t="shared" si="64"/>
        <v>1063468</v>
      </c>
      <c r="H1391" t="str">
        <f>IF(Table2_3[[#This Row],[Discount Percentage]]&gt;=0.5, "Yes", "No")</f>
        <v>Yes</v>
      </c>
      <c r="I1391">
        <v>0.62</v>
      </c>
      <c r="J1391">
        <v>4.3</v>
      </c>
      <c r="K1391">
        <v>532</v>
      </c>
      <c r="L1391">
        <f t="shared" si="65"/>
        <v>2287.6</v>
      </c>
      <c r="M1391" s="5" t="s">
        <v>12250</v>
      </c>
      <c r="N1391" s="5" t="s">
        <v>12251</v>
      </c>
      <c r="O1391" s="5" t="s">
        <v>12252</v>
      </c>
    </row>
    <row r="1392" spans="1:15">
      <c r="A1392" s="5" t="s">
        <v>12257</v>
      </c>
      <c r="B1392" s="5" t="s">
        <v>12258</v>
      </c>
      <c r="C1392" s="5" t="s">
        <v>13233</v>
      </c>
      <c r="D1392">
        <v>2669</v>
      </c>
      <c r="E1392">
        <v>3199</v>
      </c>
      <c r="F1392" t="str">
        <f t="shared" si="63"/>
        <v>&gt; ₹500</v>
      </c>
      <c r="G1392" s="4">
        <f t="shared" si="64"/>
        <v>831740</v>
      </c>
      <c r="H1392" t="str">
        <f>IF(Table2_3[[#This Row],[Discount Percentage]]&gt;=0.5, "Yes", "No")</f>
        <v>No</v>
      </c>
      <c r="I1392">
        <v>0.17</v>
      </c>
      <c r="J1392">
        <v>3.9</v>
      </c>
      <c r="K1392">
        <v>260</v>
      </c>
      <c r="L1392">
        <f t="shared" si="65"/>
        <v>1014</v>
      </c>
      <c r="M1392" s="5" t="s">
        <v>12260</v>
      </c>
      <c r="N1392" s="5" t="s">
        <v>12261</v>
      </c>
      <c r="O1392" s="5" t="s">
        <v>12262</v>
      </c>
    </row>
    <row r="1393" spans="1:15">
      <c r="A1393" s="5" t="s">
        <v>12267</v>
      </c>
      <c r="B1393" s="5" t="s">
        <v>12268</v>
      </c>
      <c r="C1393" s="5" t="s">
        <v>13235</v>
      </c>
      <c r="D1393">
        <v>929</v>
      </c>
      <c r="E1393">
        <v>1300</v>
      </c>
      <c r="F1393" t="str">
        <f t="shared" si="63"/>
        <v>&gt; ₹500</v>
      </c>
      <c r="G1393" s="4">
        <f t="shared" si="64"/>
        <v>2173600</v>
      </c>
      <c r="H1393" t="str">
        <f>IF(Table2_3[[#This Row],[Discount Percentage]]&gt;=0.5, "Yes", "No")</f>
        <v>No</v>
      </c>
      <c r="I1393">
        <v>0.28999999999999998</v>
      </c>
      <c r="J1393">
        <v>3.9</v>
      </c>
      <c r="K1393">
        <v>1672</v>
      </c>
      <c r="L1393">
        <f t="shared" si="65"/>
        <v>6520.8</v>
      </c>
      <c r="M1393" s="5" t="s">
        <v>12270</v>
      </c>
      <c r="N1393" s="5" t="s">
        <v>12271</v>
      </c>
      <c r="O1393" s="5" t="s">
        <v>12272</v>
      </c>
    </row>
    <row r="1394" spans="1:15">
      <c r="A1394" s="5" t="s">
        <v>12277</v>
      </c>
      <c r="B1394" s="5" t="s">
        <v>12278</v>
      </c>
      <c r="C1394" s="5" t="s">
        <v>13230</v>
      </c>
      <c r="D1394">
        <v>199</v>
      </c>
      <c r="E1394">
        <v>399</v>
      </c>
      <c r="F1394" t="str">
        <f t="shared" si="63"/>
        <v>₹200–₹500</v>
      </c>
      <c r="G1394" s="4">
        <f t="shared" si="64"/>
        <v>3170055</v>
      </c>
      <c r="H1394" t="str">
        <f>IF(Table2_3[[#This Row],[Discount Percentage]]&gt;=0.5, "Yes", "No")</f>
        <v>Yes</v>
      </c>
      <c r="I1394">
        <v>0.5</v>
      </c>
      <c r="J1394">
        <v>3.7</v>
      </c>
      <c r="K1394">
        <v>7945</v>
      </c>
      <c r="L1394">
        <f t="shared" si="65"/>
        <v>29396.5</v>
      </c>
      <c r="M1394" s="5" t="s">
        <v>12280</v>
      </c>
      <c r="N1394" s="5" t="s">
        <v>12281</v>
      </c>
      <c r="O1394" s="5" t="s">
        <v>12282</v>
      </c>
    </row>
    <row r="1395" spans="1:15">
      <c r="A1395" s="5" t="s">
        <v>12287</v>
      </c>
      <c r="B1395" s="5" t="s">
        <v>12288</v>
      </c>
      <c r="C1395" s="5" t="s">
        <v>13217</v>
      </c>
      <c r="D1395">
        <v>279</v>
      </c>
      <c r="E1395">
        <v>599</v>
      </c>
      <c r="F1395" t="str">
        <f t="shared" si="63"/>
        <v>&gt; ₹500</v>
      </c>
      <c r="G1395" s="4">
        <f t="shared" si="64"/>
        <v>818833</v>
      </c>
      <c r="H1395" t="str">
        <f>IF(Table2_3[[#This Row],[Discount Percentage]]&gt;=0.5, "Yes", "No")</f>
        <v>Yes</v>
      </c>
      <c r="I1395">
        <v>0.53</v>
      </c>
      <c r="J1395">
        <v>3.5</v>
      </c>
      <c r="K1395">
        <v>1367</v>
      </c>
      <c r="L1395">
        <f t="shared" si="65"/>
        <v>4784.5</v>
      </c>
      <c r="M1395" s="5" t="s">
        <v>12290</v>
      </c>
      <c r="N1395" s="5" t="s">
        <v>12291</v>
      </c>
      <c r="O1395" s="5" t="s">
        <v>12292</v>
      </c>
    </row>
    <row r="1396" spans="1:15">
      <c r="A1396" s="5" t="s">
        <v>12297</v>
      </c>
      <c r="B1396" s="5" t="s">
        <v>12298</v>
      </c>
      <c r="C1396" s="5" t="s">
        <v>13221</v>
      </c>
      <c r="D1396">
        <v>549</v>
      </c>
      <c r="E1396">
        <v>999</v>
      </c>
      <c r="F1396" t="str">
        <f t="shared" si="63"/>
        <v>&gt; ₹500</v>
      </c>
      <c r="G1396" s="4">
        <f t="shared" si="64"/>
        <v>1311687</v>
      </c>
      <c r="H1396" t="str">
        <f>IF(Table2_3[[#This Row],[Discount Percentage]]&gt;=0.5, "Yes", "No")</f>
        <v>No</v>
      </c>
      <c r="I1396">
        <v>0.45</v>
      </c>
      <c r="J1396">
        <v>4</v>
      </c>
      <c r="K1396">
        <v>1313</v>
      </c>
      <c r="L1396">
        <f t="shared" si="65"/>
        <v>5252</v>
      </c>
      <c r="M1396" s="5" t="s">
        <v>12300</v>
      </c>
      <c r="N1396" s="5" t="s">
        <v>12301</v>
      </c>
      <c r="O1396" s="5" t="s">
        <v>12302</v>
      </c>
    </row>
    <row r="1397" spans="1:15">
      <c r="A1397" s="5" t="s">
        <v>12307</v>
      </c>
      <c r="B1397" s="5" t="s">
        <v>12308</v>
      </c>
      <c r="C1397" s="5" t="s">
        <v>13257</v>
      </c>
      <c r="D1397">
        <v>85</v>
      </c>
      <c r="E1397">
        <v>199</v>
      </c>
      <c r="F1397" t="str">
        <f t="shared" si="63"/>
        <v>&lt; ₹200</v>
      </c>
      <c r="G1397" s="4">
        <f t="shared" si="64"/>
        <v>42188</v>
      </c>
      <c r="H1397" t="str">
        <f>IF(Table2_3[[#This Row],[Discount Percentage]]&gt;=0.5, "Yes", "No")</f>
        <v>Yes</v>
      </c>
      <c r="I1397">
        <v>0.56999999999999995</v>
      </c>
      <c r="J1397">
        <v>4.0999999999999996</v>
      </c>
      <c r="K1397">
        <v>212</v>
      </c>
      <c r="L1397">
        <f t="shared" si="65"/>
        <v>869.19999999999993</v>
      </c>
      <c r="M1397" s="5" t="s">
        <v>12310</v>
      </c>
      <c r="N1397" s="5" t="s">
        <v>12311</v>
      </c>
      <c r="O1397" s="5" t="s">
        <v>12312</v>
      </c>
    </row>
    <row r="1398" spans="1:15">
      <c r="A1398" s="5" t="s">
        <v>12317</v>
      </c>
      <c r="B1398" s="5" t="s">
        <v>12318</v>
      </c>
      <c r="C1398" s="5" t="s">
        <v>13232</v>
      </c>
      <c r="D1398">
        <v>499</v>
      </c>
      <c r="E1398">
        <v>1299</v>
      </c>
      <c r="F1398" t="str">
        <f t="shared" si="63"/>
        <v>&gt; ₹500</v>
      </c>
      <c r="G1398" s="4">
        <f t="shared" si="64"/>
        <v>84435</v>
      </c>
      <c r="H1398" t="str">
        <f>IF(Table2_3[[#This Row],[Discount Percentage]]&gt;=0.5, "Yes", "No")</f>
        <v>Yes</v>
      </c>
      <c r="I1398">
        <v>0.62</v>
      </c>
      <c r="J1398">
        <v>3.9</v>
      </c>
      <c r="K1398">
        <v>65</v>
      </c>
      <c r="L1398">
        <f t="shared" si="65"/>
        <v>253.5</v>
      </c>
      <c r="M1398" s="5" t="s">
        <v>12320</v>
      </c>
      <c r="N1398" s="5" t="s">
        <v>12321</v>
      </c>
      <c r="O1398" s="5" t="s">
        <v>12322</v>
      </c>
    </row>
    <row r="1399" spans="1:15">
      <c r="A1399" s="5" t="s">
        <v>12327</v>
      </c>
      <c r="B1399" s="5" t="s">
        <v>12328</v>
      </c>
      <c r="C1399" s="5" t="s">
        <v>13232</v>
      </c>
      <c r="D1399">
        <v>5865</v>
      </c>
      <c r="E1399">
        <v>7776</v>
      </c>
      <c r="F1399" t="str">
        <f t="shared" si="63"/>
        <v>&gt; ₹500</v>
      </c>
      <c r="G1399" s="4">
        <f t="shared" si="64"/>
        <v>21282912</v>
      </c>
      <c r="H1399" t="str">
        <f>IF(Table2_3[[#This Row],[Discount Percentage]]&gt;=0.5, "Yes", "No")</f>
        <v>No</v>
      </c>
      <c r="I1399">
        <v>0.25</v>
      </c>
      <c r="J1399">
        <v>4.4000000000000004</v>
      </c>
      <c r="K1399">
        <v>2737</v>
      </c>
      <c r="L1399">
        <f t="shared" si="65"/>
        <v>12042.800000000001</v>
      </c>
      <c r="M1399" s="5" t="s">
        <v>12330</v>
      </c>
      <c r="N1399" s="5" t="s">
        <v>12331</v>
      </c>
      <c r="O1399" s="5" t="s">
        <v>12332</v>
      </c>
    </row>
    <row r="1400" spans="1:15">
      <c r="A1400" s="5" t="s">
        <v>12337</v>
      </c>
      <c r="B1400" s="5" t="s">
        <v>12338</v>
      </c>
      <c r="C1400" s="5" t="s">
        <v>13214</v>
      </c>
      <c r="D1400">
        <v>1260</v>
      </c>
      <c r="E1400">
        <v>2299</v>
      </c>
      <c r="F1400" t="str">
        <f t="shared" si="63"/>
        <v>&gt; ₹500</v>
      </c>
      <c r="G1400" s="4">
        <f t="shared" si="64"/>
        <v>126445</v>
      </c>
      <c r="H1400" t="str">
        <f>IF(Table2_3[[#This Row],[Discount Percentage]]&gt;=0.5, "Yes", "No")</f>
        <v>No</v>
      </c>
      <c r="I1400">
        <v>0.45</v>
      </c>
      <c r="J1400">
        <v>4.3</v>
      </c>
      <c r="K1400">
        <v>55</v>
      </c>
      <c r="L1400">
        <f t="shared" si="65"/>
        <v>236.5</v>
      </c>
      <c r="M1400" s="5" t="s">
        <v>12340</v>
      </c>
      <c r="N1400" s="5" t="s">
        <v>12341</v>
      </c>
      <c r="O1400" s="5" t="s">
        <v>12342</v>
      </c>
    </row>
    <row r="1401" spans="1:15">
      <c r="A1401" s="5" t="s">
        <v>12347</v>
      </c>
      <c r="B1401" s="5" t="s">
        <v>12348</v>
      </c>
      <c r="C1401" s="5" t="s">
        <v>13277</v>
      </c>
      <c r="D1401">
        <v>1099</v>
      </c>
      <c r="E1401">
        <v>1500</v>
      </c>
      <c r="F1401" t="str">
        <f t="shared" si="63"/>
        <v>&gt; ₹500</v>
      </c>
      <c r="G1401" s="4">
        <f t="shared" si="64"/>
        <v>1597500</v>
      </c>
      <c r="H1401" t="str">
        <f>IF(Table2_3[[#This Row],[Discount Percentage]]&gt;=0.5, "Yes", "No")</f>
        <v>No</v>
      </c>
      <c r="I1401">
        <v>0.27</v>
      </c>
      <c r="J1401">
        <v>4.5</v>
      </c>
      <c r="K1401">
        <v>1065</v>
      </c>
      <c r="L1401">
        <f t="shared" si="65"/>
        <v>4792.5</v>
      </c>
      <c r="M1401" s="5" t="s">
        <v>12351</v>
      </c>
      <c r="N1401" s="5" t="s">
        <v>12352</v>
      </c>
      <c r="O1401" s="5" t="s">
        <v>12353</v>
      </c>
    </row>
    <row r="1402" spans="1:15">
      <c r="A1402" s="5" t="s">
        <v>12358</v>
      </c>
      <c r="B1402" s="5" t="s">
        <v>12359</v>
      </c>
      <c r="C1402" s="5" t="s">
        <v>13235</v>
      </c>
      <c r="D1402">
        <v>1928</v>
      </c>
      <c r="E1402">
        <v>2590</v>
      </c>
      <c r="F1402" t="str">
        <f t="shared" si="63"/>
        <v>&gt; ₹500</v>
      </c>
      <c r="G1402" s="4">
        <f t="shared" si="64"/>
        <v>6156430</v>
      </c>
      <c r="H1402" t="str">
        <f>IF(Table2_3[[#This Row],[Discount Percentage]]&gt;=0.5, "Yes", "No")</f>
        <v>No</v>
      </c>
      <c r="I1402">
        <v>0.26</v>
      </c>
      <c r="J1402">
        <v>4</v>
      </c>
      <c r="K1402">
        <v>2377</v>
      </c>
      <c r="L1402">
        <f t="shared" si="65"/>
        <v>9508</v>
      </c>
      <c r="M1402" s="5" t="s">
        <v>12361</v>
      </c>
      <c r="N1402" s="5" t="s">
        <v>12362</v>
      </c>
      <c r="O1402" s="5" t="s">
        <v>12363</v>
      </c>
    </row>
    <row r="1403" spans="1:15">
      <c r="A1403" s="5" t="s">
        <v>12368</v>
      </c>
      <c r="B1403" s="5" t="s">
        <v>12369</v>
      </c>
      <c r="C1403" s="5" t="s">
        <v>13227</v>
      </c>
      <c r="D1403">
        <v>3249</v>
      </c>
      <c r="E1403">
        <v>6299</v>
      </c>
      <c r="F1403" t="str">
        <f t="shared" si="63"/>
        <v>&gt; ₹500</v>
      </c>
      <c r="G1403" s="4">
        <f t="shared" si="64"/>
        <v>16182131</v>
      </c>
      <c r="H1403" t="str">
        <f>IF(Table2_3[[#This Row],[Discount Percentage]]&gt;=0.5, "Yes", "No")</f>
        <v>No</v>
      </c>
      <c r="I1403">
        <v>0.48</v>
      </c>
      <c r="J1403">
        <v>3.9</v>
      </c>
      <c r="K1403">
        <v>2569</v>
      </c>
      <c r="L1403">
        <f t="shared" si="65"/>
        <v>10019.1</v>
      </c>
      <c r="M1403" s="5" t="s">
        <v>12371</v>
      </c>
      <c r="N1403" s="5" t="s">
        <v>12372</v>
      </c>
      <c r="O1403" s="5" t="s">
        <v>12373</v>
      </c>
    </row>
    <row r="1404" spans="1:15">
      <c r="A1404" s="5" t="s">
        <v>12378</v>
      </c>
      <c r="B1404" s="5" t="s">
        <v>12379</v>
      </c>
      <c r="C1404" s="5" t="s">
        <v>13235</v>
      </c>
      <c r="D1404">
        <v>1199</v>
      </c>
      <c r="E1404">
        <v>1795</v>
      </c>
      <c r="F1404" t="str">
        <f t="shared" si="63"/>
        <v>&gt; ₹500</v>
      </c>
      <c r="G1404" s="4">
        <f t="shared" si="64"/>
        <v>10710765</v>
      </c>
      <c r="H1404" t="str">
        <f>IF(Table2_3[[#This Row],[Discount Percentage]]&gt;=0.5, "Yes", "No")</f>
        <v>No</v>
      </c>
      <c r="I1404">
        <v>0.33</v>
      </c>
      <c r="J1404">
        <v>4.2</v>
      </c>
      <c r="K1404">
        <v>5967</v>
      </c>
      <c r="L1404">
        <f t="shared" si="65"/>
        <v>25061.4</v>
      </c>
      <c r="M1404" s="5" t="s">
        <v>12381</v>
      </c>
      <c r="N1404" s="5" t="s">
        <v>12382</v>
      </c>
      <c r="O1404" s="5" t="s">
        <v>12383</v>
      </c>
    </row>
    <row r="1405" spans="1:15">
      <c r="A1405" s="5" t="s">
        <v>12388</v>
      </c>
      <c r="B1405" s="5" t="s">
        <v>12389</v>
      </c>
      <c r="C1405" s="5" t="s">
        <v>13214</v>
      </c>
      <c r="D1405">
        <v>1456</v>
      </c>
      <c r="E1405">
        <v>3190</v>
      </c>
      <c r="F1405" t="str">
        <f t="shared" si="63"/>
        <v>&gt; ₹500</v>
      </c>
      <c r="G1405" s="4">
        <f t="shared" si="64"/>
        <v>5665440</v>
      </c>
      <c r="H1405" t="str">
        <f>IF(Table2_3[[#This Row],[Discount Percentage]]&gt;=0.5, "Yes", "No")</f>
        <v>Yes</v>
      </c>
      <c r="I1405">
        <v>0.54</v>
      </c>
      <c r="J1405">
        <v>4.0999999999999996</v>
      </c>
      <c r="K1405">
        <v>1776</v>
      </c>
      <c r="L1405">
        <f t="shared" si="65"/>
        <v>7281.5999999999995</v>
      </c>
      <c r="M1405" s="5" t="s">
        <v>12391</v>
      </c>
      <c r="N1405" s="5" t="s">
        <v>12392</v>
      </c>
      <c r="O1405" s="5" t="s">
        <v>12393</v>
      </c>
    </row>
    <row r="1406" spans="1:15">
      <c r="A1406" s="5" t="s">
        <v>12398</v>
      </c>
      <c r="B1406" s="5" t="s">
        <v>12399</v>
      </c>
      <c r="C1406" s="5" t="s">
        <v>13232</v>
      </c>
      <c r="D1406">
        <v>3349</v>
      </c>
      <c r="E1406">
        <v>4799</v>
      </c>
      <c r="F1406" t="str">
        <f t="shared" si="63"/>
        <v>&gt; ₹500</v>
      </c>
      <c r="G1406" s="4">
        <f t="shared" si="64"/>
        <v>20155800</v>
      </c>
      <c r="H1406" t="str">
        <f>IF(Table2_3[[#This Row],[Discount Percentage]]&gt;=0.5, "Yes", "No")</f>
        <v>No</v>
      </c>
      <c r="I1406">
        <v>0.3</v>
      </c>
      <c r="J1406">
        <v>3.7</v>
      </c>
      <c r="K1406">
        <v>4200</v>
      </c>
      <c r="L1406">
        <f t="shared" si="65"/>
        <v>15540</v>
      </c>
      <c r="M1406" s="5" t="s">
        <v>12401</v>
      </c>
      <c r="N1406" s="5" t="s">
        <v>12402</v>
      </c>
      <c r="O1406" s="5" t="s">
        <v>12403</v>
      </c>
    </row>
    <row r="1407" spans="1:15">
      <c r="A1407" s="5" t="s">
        <v>12408</v>
      </c>
      <c r="B1407" s="5" t="s">
        <v>12409</v>
      </c>
      <c r="C1407" s="5" t="s">
        <v>13241</v>
      </c>
      <c r="D1407">
        <v>4899</v>
      </c>
      <c r="E1407">
        <v>8999</v>
      </c>
      <c r="F1407" t="str">
        <f t="shared" si="63"/>
        <v>&gt; ₹500</v>
      </c>
      <c r="G1407" s="4">
        <f t="shared" si="64"/>
        <v>2672703</v>
      </c>
      <c r="H1407" t="str">
        <f>IF(Table2_3[[#This Row],[Discount Percentage]]&gt;=0.5, "Yes", "No")</f>
        <v>No</v>
      </c>
      <c r="I1407">
        <v>0.46</v>
      </c>
      <c r="J1407">
        <v>4.0999999999999996</v>
      </c>
      <c r="K1407">
        <v>297</v>
      </c>
      <c r="L1407">
        <f t="shared" si="65"/>
        <v>1217.6999999999998</v>
      </c>
      <c r="M1407" s="5" t="s">
        <v>12411</v>
      </c>
      <c r="N1407" s="5" t="s">
        <v>12412</v>
      </c>
      <c r="O1407" s="5" t="s">
        <v>12413</v>
      </c>
    </row>
    <row r="1408" spans="1:15">
      <c r="A1408" s="5" t="s">
        <v>12418</v>
      </c>
      <c r="B1408" s="5" t="s">
        <v>12419</v>
      </c>
      <c r="C1408" s="5" t="s">
        <v>13226</v>
      </c>
      <c r="D1408">
        <v>1199</v>
      </c>
      <c r="E1408">
        <v>1899</v>
      </c>
      <c r="F1408" t="str">
        <f t="shared" si="63"/>
        <v>&gt; ₹500</v>
      </c>
      <c r="G1408" s="4">
        <f t="shared" si="64"/>
        <v>7326342</v>
      </c>
      <c r="H1408" t="str">
        <f>IF(Table2_3[[#This Row],[Discount Percentage]]&gt;=0.5, "Yes", "No")</f>
        <v>No</v>
      </c>
      <c r="I1408">
        <v>0.37</v>
      </c>
      <c r="J1408">
        <v>4.2</v>
      </c>
      <c r="K1408">
        <v>3858</v>
      </c>
      <c r="L1408">
        <f t="shared" si="65"/>
        <v>16203.6</v>
      </c>
      <c r="M1408" s="5" t="s">
        <v>12421</v>
      </c>
      <c r="N1408" s="5" t="s">
        <v>12422</v>
      </c>
      <c r="O1408" s="5" t="s">
        <v>12423</v>
      </c>
    </row>
    <row r="1409" spans="1:15">
      <c r="A1409" s="5" t="s">
        <v>12428</v>
      </c>
      <c r="B1409" s="5" t="s">
        <v>12429</v>
      </c>
      <c r="C1409" s="5" t="s">
        <v>13267</v>
      </c>
      <c r="D1409">
        <v>3290</v>
      </c>
      <c r="E1409">
        <v>5799</v>
      </c>
      <c r="F1409" t="str">
        <f t="shared" si="63"/>
        <v>&gt; ₹500</v>
      </c>
      <c r="G1409" s="4">
        <f t="shared" si="64"/>
        <v>974232</v>
      </c>
      <c r="H1409" t="str">
        <f>IF(Table2_3[[#This Row],[Discount Percentage]]&gt;=0.5, "Yes", "No")</f>
        <v>No</v>
      </c>
      <c r="I1409">
        <v>0.43</v>
      </c>
      <c r="J1409">
        <v>4.3</v>
      </c>
      <c r="K1409">
        <v>168</v>
      </c>
      <c r="L1409">
        <f t="shared" si="65"/>
        <v>722.4</v>
      </c>
      <c r="M1409" s="5" t="s">
        <v>12431</v>
      </c>
      <c r="N1409" s="5" t="s">
        <v>12432</v>
      </c>
      <c r="O1409" s="5" t="s">
        <v>12433</v>
      </c>
    </row>
    <row r="1410" spans="1:15">
      <c r="A1410" s="5" t="s">
        <v>12438</v>
      </c>
      <c r="B1410" s="5" t="s">
        <v>12439</v>
      </c>
      <c r="C1410" s="5" t="s">
        <v>13217</v>
      </c>
      <c r="D1410">
        <v>179</v>
      </c>
      <c r="E1410">
        <v>799</v>
      </c>
      <c r="F1410" t="str">
        <f t="shared" ref="F1410:F1466" si="66">IF(E1410&lt;200, "&lt; ₹200", IF(E1410&lt;=500, "₹200–₹500", "&gt; ₹500"))</f>
        <v>&gt; ₹500</v>
      </c>
      <c r="G1410" s="4">
        <f t="shared" ref="G1410:G1466" si="67">E1410 * K1410</f>
        <v>80699</v>
      </c>
      <c r="H1410" t="str">
        <f>IF(Table2_3[[#This Row],[Discount Percentage]]&gt;=0.5, "Yes", "No")</f>
        <v>Yes</v>
      </c>
      <c r="I1410">
        <v>0.78</v>
      </c>
      <c r="J1410">
        <v>3.6</v>
      </c>
      <c r="K1410">
        <v>101</v>
      </c>
      <c r="L1410">
        <f t="shared" ref="L1410:L1466" si="68">J1410 * K1410</f>
        <v>363.6</v>
      </c>
      <c r="M1410" s="5" t="s">
        <v>12441</v>
      </c>
      <c r="N1410" s="5" t="s">
        <v>12442</v>
      </c>
      <c r="O1410" s="5" t="s">
        <v>12443</v>
      </c>
    </row>
    <row r="1411" spans="1:15">
      <c r="A1411" s="5" t="s">
        <v>12448</v>
      </c>
      <c r="B1411" s="5" t="s">
        <v>12449</v>
      </c>
      <c r="C1411" s="5" t="s">
        <v>13276</v>
      </c>
      <c r="D1411">
        <v>149</v>
      </c>
      <c r="E1411">
        <v>300</v>
      </c>
      <c r="F1411" t="str">
        <f t="shared" si="66"/>
        <v>₹200–₹500</v>
      </c>
      <c r="G1411" s="4">
        <f t="shared" si="67"/>
        <v>1222200</v>
      </c>
      <c r="H1411" t="str">
        <f>IF(Table2_3[[#This Row],[Discount Percentage]]&gt;=0.5, "Yes", "No")</f>
        <v>Yes</v>
      </c>
      <c r="I1411">
        <v>0.5</v>
      </c>
      <c r="J1411">
        <v>4.0999999999999996</v>
      </c>
      <c r="K1411">
        <v>4074</v>
      </c>
      <c r="L1411">
        <f t="shared" si="68"/>
        <v>16703.399999999998</v>
      </c>
      <c r="M1411" s="5" t="s">
        <v>12451</v>
      </c>
      <c r="N1411" s="5" t="s">
        <v>12452</v>
      </c>
      <c r="O1411" s="5" t="s">
        <v>12453</v>
      </c>
    </row>
    <row r="1412" spans="1:15">
      <c r="A1412" s="5" t="s">
        <v>12458</v>
      </c>
      <c r="B1412" s="5" t="s">
        <v>12459</v>
      </c>
      <c r="C1412" s="5" t="s">
        <v>13223</v>
      </c>
      <c r="D1412">
        <v>5490</v>
      </c>
      <c r="E1412">
        <v>7200</v>
      </c>
      <c r="F1412" t="str">
        <f t="shared" si="66"/>
        <v>&gt; ₹500</v>
      </c>
      <c r="G1412" s="4">
        <f t="shared" si="67"/>
        <v>10137600</v>
      </c>
      <c r="H1412" t="str">
        <f>IF(Table2_3[[#This Row],[Discount Percentage]]&gt;=0.5, "Yes", "No")</f>
        <v>No</v>
      </c>
      <c r="I1412">
        <v>0.24</v>
      </c>
      <c r="J1412">
        <v>4.5</v>
      </c>
      <c r="K1412">
        <v>1408</v>
      </c>
      <c r="L1412">
        <f t="shared" si="68"/>
        <v>6336</v>
      </c>
      <c r="M1412" s="5" t="s">
        <v>12461</v>
      </c>
      <c r="N1412" s="5" t="s">
        <v>12462</v>
      </c>
      <c r="O1412" s="5" t="s">
        <v>12463</v>
      </c>
    </row>
    <row r="1413" spans="1:15">
      <c r="A1413" s="5" t="s">
        <v>12468</v>
      </c>
      <c r="B1413" s="5" t="s">
        <v>12469</v>
      </c>
      <c r="C1413" s="5" t="s">
        <v>13218</v>
      </c>
      <c r="D1413">
        <v>379</v>
      </c>
      <c r="E1413">
        <v>389</v>
      </c>
      <c r="F1413" t="str">
        <f t="shared" si="66"/>
        <v>₹200–₹500</v>
      </c>
      <c r="G1413" s="4">
        <f t="shared" si="67"/>
        <v>1454471</v>
      </c>
      <c r="H1413" t="str">
        <f>IF(Table2_3[[#This Row],[Discount Percentage]]&gt;=0.5, "Yes", "No")</f>
        <v>No</v>
      </c>
      <c r="I1413">
        <v>0.03</v>
      </c>
      <c r="J1413">
        <v>4.2</v>
      </c>
      <c r="K1413">
        <v>3739</v>
      </c>
      <c r="L1413">
        <f t="shared" si="68"/>
        <v>15703.800000000001</v>
      </c>
      <c r="M1413" s="5" t="s">
        <v>12471</v>
      </c>
      <c r="N1413" s="5" t="s">
        <v>12472</v>
      </c>
      <c r="O1413" s="5" t="s">
        <v>12473</v>
      </c>
    </row>
    <row r="1414" spans="1:15">
      <c r="A1414" s="5" t="s">
        <v>12478</v>
      </c>
      <c r="B1414" s="5" t="s">
        <v>12479</v>
      </c>
      <c r="C1414" s="5" t="s">
        <v>13254</v>
      </c>
      <c r="D1414">
        <v>8699</v>
      </c>
      <c r="E1414">
        <v>13049</v>
      </c>
      <c r="F1414" t="str">
        <f t="shared" si="66"/>
        <v>&gt; ₹500</v>
      </c>
      <c r="G1414" s="4">
        <f t="shared" si="67"/>
        <v>76871659</v>
      </c>
      <c r="H1414" t="str">
        <f>IF(Table2_3[[#This Row],[Discount Percentage]]&gt;=0.5, "Yes", "No")</f>
        <v>No</v>
      </c>
      <c r="I1414">
        <v>0.33</v>
      </c>
      <c r="J1414">
        <v>4.3</v>
      </c>
      <c r="K1414">
        <v>5891</v>
      </c>
      <c r="L1414">
        <f t="shared" si="68"/>
        <v>25331.3</v>
      </c>
      <c r="M1414" s="5" t="s">
        <v>12481</v>
      </c>
      <c r="N1414" s="5" t="s">
        <v>12482</v>
      </c>
      <c r="O1414" s="5" t="s">
        <v>12483</v>
      </c>
    </row>
    <row r="1415" spans="1:15">
      <c r="A1415" s="5" t="s">
        <v>12488</v>
      </c>
      <c r="B1415" s="5" t="s">
        <v>12489</v>
      </c>
      <c r="C1415" s="5" t="s">
        <v>13223</v>
      </c>
      <c r="D1415">
        <v>3041.67</v>
      </c>
      <c r="E1415">
        <v>5999</v>
      </c>
      <c r="F1415" t="str">
        <f t="shared" si="66"/>
        <v>&gt; ₹500</v>
      </c>
      <c r="G1415" s="4">
        <f t="shared" si="67"/>
        <v>4661223</v>
      </c>
      <c r="H1415" t="str">
        <f>IF(Table2_3[[#This Row],[Discount Percentage]]&gt;=0.5, "Yes", "No")</f>
        <v>No</v>
      </c>
      <c r="I1415">
        <v>0.49</v>
      </c>
      <c r="J1415">
        <v>4</v>
      </c>
      <c r="K1415">
        <v>777</v>
      </c>
      <c r="L1415">
        <f t="shared" si="68"/>
        <v>3108</v>
      </c>
      <c r="M1415" s="5" t="s">
        <v>12491</v>
      </c>
      <c r="N1415" s="5" t="s">
        <v>12492</v>
      </c>
      <c r="O1415" s="5" t="s">
        <v>12493</v>
      </c>
    </row>
    <row r="1416" spans="1:15">
      <c r="A1416" s="5" t="s">
        <v>12498</v>
      </c>
      <c r="B1416" s="5" t="s">
        <v>12499</v>
      </c>
      <c r="C1416" s="5" t="s">
        <v>13221</v>
      </c>
      <c r="D1416">
        <v>1745</v>
      </c>
      <c r="E1416">
        <v>2400</v>
      </c>
      <c r="F1416" t="str">
        <f t="shared" si="66"/>
        <v>&gt; ₹500</v>
      </c>
      <c r="G1416" s="4">
        <f t="shared" si="67"/>
        <v>33984000</v>
      </c>
      <c r="H1416" t="str">
        <f>IF(Table2_3[[#This Row],[Discount Percentage]]&gt;=0.5, "Yes", "No")</f>
        <v>No</v>
      </c>
      <c r="I1416">
        <v>0.27</v>
      </c>
      <c r="J1416">
        <v>4.2</v>
      </c>
      <c r="K1416">
        <v>14160</v>
      </c>
      <c r="L1416">
        <f t="shared" si="68"/>
        <v>59472</v>
      </c>
      <c r="M1416" s="5" t="s">
        <v>12501</v>
      </c>
      <c r="N1416" s="5" t="s">
        <v>12502</v>
      </c>
      <c r="O1416" s="5" t="s">
        <v>12503</v>
      </c>
    </row>
    <row r="1417" spans="1:15">
      <c r="A1417" s="5" t="s">
        <v>12508</v>
      </c>
      <c r="B1417" s="5" t="s">
        <v>12509</v>
      </c>
      <c r="C1417" s="5" t="s">
        <v>13220</v>
      </c>
      <c r="D1417">
        <v>3180</v>
      </c>
      <c r="E1417">
        <v>5295</v>
      </c>
      <c r="F1417" t="str">
        <f t="shared" si="66"/>
        <v>&gt; ₹500</v>
      </c>
      <c r="G1417" s="4">
        <f t="shared" si="67"/>
        <v>36636105</v>
      </c>
      <c r="H1417" t="str">
        <f>IF(Table2_3[[#This Row],[Discount Percentage]]&gt;=0.5, "Yes", "No")</f>
        <v>No</v>
      </c>
      <c r="I1417">
        <v>0.4</v>
      </c>
      <c r="J1417">
        <v>4.2</v>
      </c>
      <c r="K1417">
        <v>6919</v>
      </c>
      <c r="L1417">
        <f t="shared" si="68"/>
        <v>29059.800000000003</v>
      </c>
      <c r="M1417" s="5" t="s">
        <v>12511</v>
      </c>
      <c r="N1417" s="5" t="s">
        <v>12512</v>
      </c>
      <c r="O1417" s="5" t="s">
        <v>12513</v>
      </c>
    </row>
    <row r="1418" spans="1:15">
      <c r="A1418" s="5" t="s">
        <v>12518</v>
      </c>
      <c r="B1418" s="5" t="s">
        <v>12519</v>
      </c>
      <c r="C1418" s="5" t="s">
        <v>13254</v>
      </c>
      <c r="D1418">
        <v>4999</v>
      </c>
      <c r="E1418">
        <v>24999</v>
      </c>
      <c r="F1418" t="str">
        <f t="shared" si="66"/>
        <v>&gt; ₹500</v>
      </c>
      <c r="G1418" s="4">
        <f t="shared" si="67"/>
        <v>7174713</v>
      </c>
      <c r="H1418" t="str">
        <f>IF(Table2_3[[#This Row],[Discount Percentage]]&gt;=0.5, "Yes", "No")</f>
        <v>Yes</v>
      </c>
      <c r="I1418">
        <v>0.8</v>
      </c>
      <c r="J1418">
        <v>4.5</v>
      </c>
      <c r="K1418">
        <v>287</v>
      </c>
      <c r="L1418">
        <f t="shared" si="68"/>
        <v>1291.5</v>
      </c>
      <c r="M1418" s="5" t="s">
        <v>12521</v>
      </c>
      <c r="N1418" s="5" t="s">
        <v>12522</v>
      </c>
      <c r="O1418" s="5" t="s">
        <v>12523</v>
      </c>
    </row>
    <row r="1419" spans="1:15">
      <c r="A1419" s="5" t="s">
        <v>12528</v>
      </c>
      <c r="B1419" s="5" t="s">
        <v>12529</v>
      </c>
      <c r="C1419" s="5" t="s">
        <v>13230</v>
      </c>
      <c r="D1419">
        <v>390</v>
      </c>
      <c r="E1419">
        <v>799</v>
      </c>
      <c r="F1419" t="str">
        <f t="shared" si="66"/>
        <v>&gt; ₹500</v>
      </c>
      <c r="G1419" s="4">
        <f t="shared" si="67"/>
        <v>229313</v>
      </c>
      <c r="H1419" t="str">
        <f>IF(Table2_3[[#This Row],[Discount Percentage]]&gt;=0.5, "Yes", "No")</f>
        <v>Yes</v>
      </c>
      <c r="I1419">
        <v>0.51</v>
      </c>
      <c r="J1419">
        <v>3.8</v>
      </c>
      <c r="K1419">
        <v>287</v>
      </c>
      <c r="L1419">
        <f t="shared" si="68"/>
        <v>1090.5999999999999</v>
      </c>
      <c r="M1419" s="5" t="s">
        <v>12531</v>
      </c>
      <c r="N1419" s="5" t="s">
        <v>12532</v>
      </c>
      <c r="O1419" s="5" t="s">
        <v>12533</v>
      </c>
    </row>
    <row r="1420" spans="1:15">
      <c r="A1420" s="5" t="s">
        <v>12538</v>
      </c>
      <c r="B1420" s="5" t="s">
        <v>12539</v>
      </c>
      <c r="C1420" s="5" t="s">
        <v>13278</v>
      </c>
      <c r="D1420">
        <v>1999</v>
      </c>
      <c r="E1420">
        <v>2999</v>
      </c>
      <c r="F1420" t="str">
        <f t="shared" si="66"/>
        <v>&gt; ₹500</v>
      </c>
      <c r="G1420" s="4">
        <f t="shared" si="67"/>
        <v>1163612</v>
      </c>
      <c r="H1420" t="str">
        <f>IF(Table2_3[[#This Row],[Discount Percentage]]&gt;=0.5, "Yes", "No")</f>
        <v>No</v>
      </c>
      <c r="I1420">
        <v>0.33</v>
      </c>
      <c r="J1420">
        <v>4.4000000000000004</v>
      </c>
      <c r="K1420">
        <v>388</v>
      </c>
      <c r="L1420">
        <f t="shared" si="68"/>
        <v>1707.2</v>
      </c>
      <c r="M1420" s="5" t="s">
        <v>12542</v>
      </c>
      <c r="N1420" s="5" t="s">
        <v>12543</v>
      </c>
      <c r="O1420" s="5" t="s">
        <v>12544</v>
      </c>
    </row>
    <row r="1421" spans="1:15">
      <c r="A1421" s="5" t="s">
        <v>12549</v>
      </c>
      <c r="B1421" s="5" t="s">
        <v>12550</v>
      </c>
      <c r="C1421" s="5" t="s">
        <v>13234</v>
      </c>
      <c r="D1421">
        <v>1624</v>
      </c>
      <c r="E1421">
        <v>2495</v>
      </c>
      <c r="F1421" t="str">
        <f t="shared" si="66"/>
        <v>&gt; ₹500</v>
      </c>
      <c r="G1421" s="4">
        <f t="shared" si="67"/>
        <v>2063365</v>
      </c>
      <c r="H1421" t="str">
        <f>IF(Table2_3[[#This Row],[Discount Percentage]]&gt;=0.5, "Yes", "No")</f>
        <v>No</v>
      </c>
      <c r="I1421">
        <v>0.35</v>
      </c>
      <c r="J1421">
        <v>4.0999999999999996</v>
      </c>
      <c r="K1421">
        <v>827</v>
      </c>
      <c r="L1421">
        <f t="shared" si="68"/>
        <v>3390.7</v>
      </c>
      <c r="M1421" s="5" t="s">
        <v>12552</v>
      </c>
      <c r="N1421" s="5" t="s">
        <v>12553</v>
      </c>
      <c r="O1421" s="5" t="s">
        <v>12554</v>
      </c>
    </row>
    <row r="1422" spans="1:15">
      <c r="A1422" s="5" t="s">
        <v>12559</v>
      </c>
      <c r="B1422" s="5" t="s">
        <v>12560</v>
      </c>
      <c r="C1422" s="5" t="s">
        <v>13276</v>
      </c>
      <c r="D1422">
        <v>184</v>
      </c>
      <c r="E1422">
        <v>450</v>
      </c>
      <c r="F1422" t="str">
        <f t="shared" si="66"/>
        <v>₹200–₹500</v>
      </c>
      <c r="G1422" s="4">
        <f t="shared" si="67"/>
        <v>2236950</v>
      </c>
      <c r="H1422" t="str">
        <f>IF(Table2_3[[#This Row],[Discount Percentage]]&gt;=0.5, "Yes", "No")</f>
        <v>Yes</v>
      </c>
      <c r="I1422">
        <v>0.59</v>
      </c>
      <c r="J1422">
        <v>4.2</v>
      </c>
      <c r="K1422">
        <v>4971</v>
      </c>
      <c r="L1422">
        <f t="shared" si="68"/>
        <v>20878.2</v>
      </c>
      <c r="M1422" s="5" t="s">
        <v>12562</v>
      </c>
      <c r="N1422" s="5" t="s">
        <v>12563</v>
      </c>
      <c r="O1422" s="5" t="s">
        <v>12564</v>
      </c>
    </row>
    <row r="1423" spans="1:15">
      <c r="A1423" s="5" t="s">
        <v>12569</v>
      </c>
      <c r="B1423" s="5" t="s">
        <v>12570</v>
      </c>
      <c r="C1423" s="5" t="s">
        <v>13217</v>
      </c>
      <c r="D1423">
        <v>445</v>
      </c>
      <c r="E1423">
        <v>999</v>
      </c>
      <c r="F1423" t="str">
        <f t="shared" si="66"/>
        <v>&gt; ₹500</v>
      </c>
      <c r="G1423" s="4">
        <f t="shared" si="67"/>
        <v>228771</v>
      </c>
      <c r="H1423" t="str">
        <f>IF(Table2_3[[#This Row],[Discount Percentage]]&gt;=0.5, "Yes", "No")</f>
        <v>Yes</v>
      </c>
      <c r="I1423">
        <v>0.55000000000000004</v>
      </c>
      <c r="J1423">
        <v>4.3</v>
      </c>
      <c r="K1423">
        <v>229</v>
      </c>
      <c r="L1423">
        <f t="shared" si="68"/>
        <v>984.69999999999993</v>
      </c>
      <c r="M1423" s="5" t="s">
        <v>12572</v>
      </c>
      <c r="N1423" s="5" t="s">
        <v>12573</v>
      </c>
      <c r="O1423" s="5" t="s">
        <v>12574</v>
      </c>
    </row>
    <row r="1424" spans="1:15">
      <c r="A1424" s="5" t="s">
        <v>12579</v>
      </c>
      <c r="B1424" s="5" t="s">
        <v>12580</v>
      </c>
      <c r="C1424" s="5" t="s">
        <v>13279</v>
      </c>
      <c r="D1424">
        <v>699</v>
      </c>
      <c r="E1424">
        <v>1690</v>
      </c>
      <c r="F1424" t="str">
        <f t="shared" si="66"/>
        <v>&gt; ₹500</v>
      </c>
      <c r="G1424" s="4">
        <f t="shared" si="67"/>
        <v>5955560</v>
      </c>
      <c r="H1424" t="str">
        <f>IF(Table2_3[[#This Row],[Discount Percentage]]&gt;=0.5, "Yes", "No")</f>
        <v>Yes</v>
      </c>
      <c r="I1424">
        <v>0.59</v>
      </c>
      <c r="J1424">
        <v>4.0999999999999996</v>
      </c>
      <c r="K1424">
        <v>3524</v>
      </c>
      <c r="L1424">
        <f t="shared" si="68"/>
        <v>14448.4</v>
      </c>
      <c r="M1424" s="5" t="s">
        <v>12583</v>
      </c>
      <c r="N1424" s="5" t="s">
        <v>12584</v>
      </c>
      <c r="O1424" s="5" t="s">
        <v>12585</v>
      </c>
    </row>
    <row r="1425" spans="1:15">
      <c r="A1425" s="5" t="s">
        <v>12590</v>
      </c>
      <c r="B1425" s="5" t="s">
        <v>12591</v>
      </c>
      <c r="C1425" s="5" t="s">
        <v>13220</v>
      </c>
      <c r="D1425">
        <v>1601</v>
      </c>
      <c r="E1425">
        <v>3890</v>
      </c>
      <c r="F1425" t="str">
        <f t="shared" si="66"/>
        <v>&gt; ₹500</v>
      </c>
      <c r="G1425" s="4">
        <f t="shared" si="67"/>
        <v>606840</v>
      </c>
      <c r="H1425" t="str">
        <f>IF(Table2_3[[#This Row],[Discount Percentage]]&gt;=0.5, "Yes", "No")</f>
        <v>Yes</v>
      </c>
      <c r="I1425">
        <v>0.59</v>
      </c>
      <c r="J1425">
        <v>4.2</v>
      </c>
      <c r="K1425">
        <v>156</v>
      </c>
      <c r="L1425">
        <f t="shared" si="68"/>
        <v>655.20000000000005</v>
      </c>
      <c r="M1425" s="5" t="s">
        <v>12593</v>
      </c>
      <c r="N1425" s="5" t="s">
        <v>12594</v>
      </c>
      <c r="O1425" s="5" t="s">
        <v>12595</v>
      </c>
    </row>
    <row r="1426" spans="1:15">
      <c r="A1426" s="5" t="s">
        <v>12600</v>
      </c>
      <c r="B1426" s="5" t="s">
        <v>12601</v>
      </c>
      <c r="C1426" s="5" t="s">
        <v>13248</v>
      </c>
      <c r="D1426">
        <v>231</v>
      </c>
      <c r="E1426">
        <v>260</v>
      </c>
      <c r="F1426" t="str">
        <f t="shared" si="66"/>
        <v>₹200–₹500</v>
      </c>
      <c r="G1426" s="4">
        <f t="shared" si="67"/>
        <v>127400</v>
      </c>
      <c r="H1426" t="str">
        <f>IF(Table2_3[[#This Row],[Discount Percentage]]&gt;=0.5, "Yes", "No")</f>
        <v>No</v>
      </c>
      <c r="I1426">
        <v>0.11</v>
      </c>
      <c r="J1426">
        <v>4.0999999999999996</v>
      </c>
      <c r="K1426">
        <v>490</v>
      </c>
      <c r="L1426">
        <f t="shared" si="68"/>
        <v>2008.9999999999998</v>
      </c>
      <c r="M1426" s="5" t="s">
        <v>12603</v>
      </c>
      <c r="N1426" s="5" t="s">
        <v>12604</v>
      </c>
      <c r="O1426" s="5" t="s">
        <v>12605</v>
      </c>
    </row>
    <row r="1427" spans="1:15">
      <c r="A1427" s="5" t="s">
        <v>12609</v>
      </c>
      <c r="B1427" s="5" t="s">
        <v>12610</v>
      </c>
      <c r="C1427" s="5" t="s">
        <v>13217</v>
      </c>
      <c r="D1427">
        <v>369</v>
      </c>
      <c r="E1427">
        <v>599</v>
      </c>
      <c r="F1427" t="str">
        <f t="shared" si="66"/>
        <v>&gt; ₹500</v>
      </c>
      <c r="G1427" s="4">
        <f t="shared" si="67"/>
        <v>49118</v>
      </c>
      <c r="H1427" t="str">
        <f>IF(Table2_3[[#This Row],[Discount Percentage]]&gt;=0.5, "Yes", "No")</f>
        <v>No</v>
      </c>
      <c r="I1427">
        <v>0.38</v>
      </c>
      <c r="J1427">
        <v>3.9</v>
      </c>
      <c r="K1427">
        <v>82</v>
      </c>
      <c r="L1427">
        <f t="shared" si="68"/>
        <v>319.8</v>
      </c>
      <c r="M1427" s="5" t="s">
        <v>12612</v>
      </c>
      <c r="N1427" s="5" t="s">
        <v>12613</v>
      </c>
      <c r="O1427" s="5" t="s">
        <v>12614</v>
      </c>
    </row>
    <row r="1428" spans="1:15">
      <c r="A1428" s="5" t="s">
        <v>12619</v>
      </c>
      <c r="B1428" s="5" t="s">
        <v>12620</v>
      </c>
      <c r="C1428" s="5" t="s">
        <v>13214</v>
      </c>
      <c r="D1428">
        <v>809</v>
      </c>
      <c r="E1428">
        <v>1950</v>
      </c>
      <c r="F1428" t="str">
        <f t="shared" si="66"/>
        <v>&gt; ₹500</v>
      </c>
      <c r="G1428" s="4">
        <f t="shared" si="67"/>
        <v>1384500</v>
      </c>
      <c r="H1428" t="str">
        <f>IF(Table2_3[[#This Row],[Discount Percentage]]&gt;=0.5, "Yes", "No")</f>
        <v>Yes</v>
      </c>
      <c r="I1428">
        <v>0.59</v>
      </c>
      <c r="J1428">
        <v>3.9</v>
      </c>
      <c r="K1428">
        <v>710</v>
      </c>
      <c r="L1428">
        <f t="shared" si="68"/>
        <v>2769</v>
      </c>
      <c r="M1428" s="5" t="s">
        <v>12622</v>
      </c>
      <c r="N1428" s="5" t="s">
        <v>12623</v>
      </c>
      <c r="O1428" s="5" t="s">
        <v>12624</v>
      </c>
    </row>
    <row r="1429" spans="1:15">
      <c r="A1429" s="5" t="s">
        <v>12629</v>
      </c>
      <c r="B1429" s="5" t="s">
        <v>12630</v>
      </c>
      <c r="C1429" s="5" t="s">
        <v>13223</v>
      </c>
      <c r="D1429">
        <v>1199</v>
      </c>
      <c r="E1429">
        <v>2990</v>
      </c>
      <c r="F1429" t="str">
        <f t="shared" si="66"/>
        <v>&gt; ₹500</v>
      </c>
      <c r="G1429" s="4">
        <f t="shared" si="67"/>
        <v>397670</v>
      </c>
      <c r="H1429" t="str">
        <f>IF(Table2_3[[#This Row],[Discount Percentage]]&gt;=0.5, "Yes", "No")</f>
        <v>Yes</v>
      </c>
      <c r="I1429">
        <v>0.6</v>
      </c>
      <c r="J1429">
        <v>3.8</v>
      </c>
      <c r="K1429">
        <v>133</v>
      </c>
      <c r="L1429">
        <f t="shared" si="68"/>
        <v>505.4</v>
      </c>
      <c r="M1429" s="5" t="s">
        <v>12632</v>
      </c>
      <c r="N1429" s="5" t="s">
        <v>12633</v>
      </c>
      <c r="O1429" s="5" t="s">
        <v>12634</v>
      </c>
    </row>
    <row r="1430" spans="1:15">
      <c r="A1430" s="5" t="s">
        <v>12639</v>
      </c>
      <c r="B1430" s="5" t="s">
        <v>12640</v>
      </c>
      <c r="C1430" s="5" t="s">
        <v>13223</v>
      </c>
      <c r="D1430">
        <v>6120</v>
      </c>
      <c r="E1430">
        <v>8073</v>
      </c>
      <c r="F1430" t="str">
        <f t="shared" si="66"/>
        <v>&gt; ₹500</v>
      </c>
      <c r="G1430" s="4">
        <f t="shared" si="67"/>
        <v>22208823</v>
      </c>
      <c r="H1430" t="str">
        <f>IF(Table2_3[[#This Row],[Discount Percentage]]&gt;=0.5, "Yes", "No")</f>
        <v>No</v>
      </c>
      <c r="I1430">
        <v>0.24</v>
      </c>
      <c r="J1430">
        <v>4.5999999999999996</v>
      </c>
      <c r="K1430">
        <v>2751</v>
      </c>
      <c r="L1430">
        <f t="shared" si="68"/>
        <v>12654.599999999999</v>
      </c>
      <c r="M1430" s="5" t="s">
        <v>12642</v>
      </c>
      <c r="N1430" s="5" t="s">
        <v>12643</v>
      </c>
      <c r="O1430" s="5" t="s">
        <v>12644</v>
      </c>
    </row>
    <row r="1431" spans="1:15">
      <c r="A1431" s="5" t="s">
        <v>12649</v>
      </c>
      <c r="B1431" s="5" t="s">
        <v>12650</v>
      </c>
      <c r="C1431" s="5" t="s">
        <v>13231</v>
      </c>
      <c r="D1431">
        <v>1799</v>
      </c>
      <c r="E1431">
        <v>2599</v>
      </c>
      <c r="F1431" t="str">
        <f t="shared" si="66"/>
        <v>&gt; ₹500</v>
      </c>
      <c r="G1431" s="4">
        <f t="shared" si="67"/>
        <v>2003829</v>
      </c>
      <c r="H1431" t="str">
        <f>IF(Table2_3[[#This Row],[Discount Percentage]]&gt;=0.5, "Yes", "No")</f>
        <v>No</v>
      </c>
      <c r="I1431">
        <v>0.31</v>
      </c>
      <c r="J1431">
        <v>3.6</v>
      </c>
      <c r="K1431">
        <v>771</v>
      </c>
      <c r="L1431">
        <f t="shared" si="68"/>
        <v>2775.6</v>
      </c>
      <c r="M1431" s="5" t="s">
        <v>12652</v>
      </c>
      <c r="N1431" s="5" t="s">
        <v>12653</v>
      </c>
      <c r="O1431" s="5" t="s">
        <v>12654</v>
      </c>
    </row>
    <row r="1432" spans="1:15">
      <c r="A1432" s="5" t="s">
        <v>12659</v>
      </c>
      <c r="B1432" s="5" t="s">
        <v>12660</v>
      </c>
      <c r="C1432" s="5" t="s">
        <v>13269</v>
      </c>
      <c r="D1432">
        <v>18999</v>
      </c>
      <c r="E1432">
        <v>29999</v>
      </c>
      <c r="F1432" t="str">
        <f t="shared" si="66"/>
        <v>&gt; ₹500</v>
      </c>
      <c r="G1432" s="4">
        <f t="shared" si="67"/>
        <v>76077464</v>
      </c>
      <c r="H1432" t="str">
        <f>IF(Table2_3[[#This Row],[Discount Percentage]]&gt;=0.5, "Yes", "No")</f>
        <v>No</v>
      </c>
      <c r="I1432">
        <v>0.37</v>
      </c>
      <c r="J1432">
        <v>4.0999999999999996</v>
      </c>
      <c r="K1432">
        <v>2536</v>
      </c>
      <c r="L1432">
        <f t="shared" si="68"/>
        <v>10397.599999999999</v>
      </c>
      <c r="M1432" s="5" t="s">
        <v>12662</v>
      </c>
      <c r="N1432" s="5" t="s">
        <v>12663</v>
      </c>
      <c r="O1432" s="5" t="s">
        <v>12664</v>
      </c>
    </row>
    <row r="1433" spans="1:15">
      <c r="A1433" s="5" t="s">
        <v>12669</v>
      </c>
      <c r="B1433" s="5" t="s">
        <v>12670</v>
      </c>
      <c r="C1433" s="5" t="s">
        <v>13246</v>
      </c>
      <c r="D1433">
        <v>1999</v>
      </c>
      <c r="E1433">
        <v>2360</v>
      </c>
      <c r="F1433" t="str">
        <f t="shared" si="66"/>
        <v>&gt; ₹500</v>
      </c>
      <c r="G1433" s="4">
        <f t="shared" si="67"/>
        <v>18410360</v>
      </c>
      <c r="H1433" t="str">
        <f>IF(Table2_3[[#This Row],[Discount Percentage]]&gt;=0.5, "Yes", "No")</f>
        <v>No</v>
      </c>
      <c r="I1433">
        <v>0.15</v>
      </c>
      <c r="J1433">
        <v>4.2</v>
      </c>
      <c r="K1433">
        <v>7801</v>
      </c>
      <c r="L1433">
        <f t="shared" si="68"/>
        <v>32764.2</v>
      </c>
      <c r="M1433" s="5" t="s">
        <v>12672</v>
      </c>
      <c r="N1433" s="5" t="s">
        <v>12673</v>
      </c>
      <c r="O1433" s="5" t="s">
        <v>12674</v>
      </c>
    </row>
    <row r="1434" spans="1:15">
      <c r="A1434" s="5" t="s">
        <v>12679</v>
      </c>
      <c r="B1434" s="5" t="s">
        <v>12680</v>
      </c>
      <c r="C1434" s="5" t="s">
        <v>13280</v>
      </c>
      <c r="D1434">
        <v>5999</v>
      </c>
      <c r="E1434">
        <v>11495</v>
      </c>
      <c r="F1434" t="str">
        <f t="shared" si="66"/>
        <v>&gt; ₹500</v>
      </c>
      <c r="G1434" s="4">
        <f t="shared" si="67"/>
        <v>6138330</v>
      </c>
      <c r="H1434" t="str">
        <f>IF(Table2_3[[#This Row],[Discount Percentage]]&gt;=0.5, "Yes", "No")</f>
        <v>No</v>
      </c>
      <c r="I1434">
        <v>0.48</v>
      </c>
      <c r="J1434">
        <v>4.3</v>
      </c>
      <c r="K1434">
        <v>534</v>
      </c>
      <c r="L1434">
        <f t="shared" si="68"/>
        <v>2296.1999999999998</v>
      </c>
      <c r="M1434" s="5" t="s">
        <v>12683</v>
      </c>
      <c r="N1434" s="5" t="s">
        <v>12684</v>
      </c>
      <c r="O1434" s="5" t="s">
        <v>12685</v>
      </c>
    </row>
    <row r="1435" spans="1:15">
      <c r="A1435" s="5" t="s">
        <v>12690</v>
      </c>
      <c r="B1435" s="5" t="s">
        <v>12691</v>
      </c>
      <c r="C1435" s="5" t="s">
        <v>13239</v>
      </c>
      <c r="D1435">
        <v>2599</v>
      </c>
      <c r="E1435">
        <v>4780</v>
      </c>
      <c r="F1435" t="str">
        <f t="shared" si="66"/>
        <v>&gt; ₹500</v>
      </c>
      <c r="G1435" s="4">
        <f t="shared" si="67"/>
        <v>4292440</v>
      </c>
      <c r="H1435" t="str">
        <f>IF(Table2_3[[#This Row],[Discount Percentage]]&gt;=0.5, "Yes", "No")</f>
        <v>No</v>
      </c>
      <c r="I1435">
        <v>0.46</v>
      </c>
      <c r="J1435">
        <v>3.9</v>
      </c>
      <c r="K1435">
        <v>898</v>
      </c>
      <c r="L1435">
        <f t="shared" si="68"/>
        <v>3502.2</v>
      </c>
      <c r="M1435" s="5" t="s">
        <v>12693</v>
      </c>
      <c r="N1435" s="5" t="s">
        <v>12694</v>
      </c>
      <c r="O1435" s="5" t="s">
        <v>12695</v>
      </c>
    </row>
    <row r="1436" spans="1:15">
      <c r="A1436" s="5" t="s">
        <v>12700</v>
      </c>
      <c r="B1436" s="5" t="s">
        <v>12701</v>
      </c>
      <c r="C1436" s="5" t="s">
        <v>13274</v>
      </c>
      <c r="D1436">
        <v>1199</v>
      </c>
      <c r="E1436">
        <v>2400</v>
      </c>
      <c r="F1436" t="str">
        <f t="shared" si="66"/>
        <v>&gt; ₹500</v>
      </c>
      <c r="G1436" s="4">
        <f t="shared" si="67"/>
        <v>2884800</v>
      </c>
      <c r="H1436" t="str">
        <f>IF(Table2_3[[#This Row],[Discount Percentage]]&gt;=0.5, "Yes", "No")</f>
        <v>Yes</v>
      </c>
      <c r="I1436">
        <v>0.5</v>
      </c>
      <c r="J1436">
        <v>3.9</v>
      </c>
      <c r="K1436">
        <v>1202</v>
      </c>
      <c r="L1436">
        <f t="shared" si="68"/>
        <v>4687.8</v>
      </c>
      <c r="M1436" s="5" t="s">
        <v>12703</v>
      </c>
      <c r="N1436" s="5" t="s">
        <v>12704</v>
      </c>
      <c r="O1436" s="5" t="s">
        <v>12705</v>
      </c>
    </row>
    <row r="1437" spans="1:15">
      <c r="A1437" s="5" t="s">
        <v>12710</v>
      </c>
      <c r="B1437" s="5" t="s">
        <v>12711</v>
      </c>
      <c r="C1437" s="5" t="s">
        <v>13230</v>
      </c>
      <c r="D1437">
        <v>219</v>
      </c>
      <c r="E1437">
        <v>249</v>
      </c>
      <c r="F1437" t="str">
        <f t="shared" si="66"/>
        <v>₹200–₹500</v>
      </c>
      <c r="G1437" s="4">
        <f t="shared" si="67"/>
        <v>275892</v>
      </c>
      <c r="H1437" t="str">
        <f>IF(Table2_3[[#This Row],[Discount Percentage]]&gt;=0.5, "Yes", "No")</f>
        <v>No</v>
      </c>
      <c r="I1437">
        <v>0.12</v>
      </c>
      <c r="J1437">
        <v>4</v>
      </c>
      <c r="K1437">
        <v>1108</v>
      </c>
      <c r="L1437">
        <f t="shared" si="68"/>
        <v>4432</v>
      </c>
      <c r="M1437" s="5" t="s">
        <v>12713</v>
      </c>
      <c r="N1437" s="5" t="s">
        <v>12714</v>
      </c>
      <c r="O1437" s="5" t="s">
        <v>12715</v>
      </c>
    </row>
    <row r="1438" spans="1:15">
      <c r="A1438" s="5" t="s">
        <v>12720</v>
      </c>
      <c r="B1438" s="5" t="s">
        <v>12721</v>
      </c>
      <c r="C1438" s="5" t="s">
        <v>13216</v>
      </c>
      <c r="D1438">
        <v>799</v>
      </c>
      <c r="E1438">
        <v>1199</v>
      </c>
      <c r="F1438" t="str">
        <f t="shared" si="66"/>
        <v>&gt; ₹500</v>
      </c>
      <c r="G1438" s="4">
        <f t="shared" si="67"/>
        <v>20383</v>
      </c>
      <c r="H1438" t="str">
        <f>IF(Table2_3[[#This Row],[Discount Percentage]]&gt;=0.5, "Yes", "No")</f>
        <v>No</v>
      </c>
      <c r="I1438">
        <v>0.33</v>
      </c>
      <c r="J1438">
        <v>4.4000000000000004</v>
      </c>
      <c r="K1438">
        <v>17</v>
      </c>
      <c r="L1438">
        <f t="shared" si="68"/>
        <v>74.800000000000011</v>
      </c>
      <c r="M1438" s="5" t="s">
        <v>12722</v>
      </c>
      <c r="N1438" s="5" t="s">
        <v>12723</v>
      </c>
      <c r="O1438" s="5" t="s">
        <v>12724</v>
      </c>
    </row>
    <row r="1439" spans="1:15">
      <c r="A1439" s="5" t="s">
        <v>12728</v>
      </c>
      <c r="B1439" s="5" t="s">
        <v>12729</v>
      </c>
      <c r="C1439" s="5" t="s">
        <v>13252</v>
      </c>
      <c r="D1439">
        <v>6199</v>
      </c>
      <c r="E1439">
        <v>10999</v>
      </c>
      <c r="F1439" t="str">
        <f t="shared" si="66"/>
        <v>&gt; ₹500</v>
      </c>
      <c r="G1439" s="4">
        <f t="shared" si="67"/>
        <v>114708571</v>
      </c>
      <c r="H1439" t="str">
        <f>IF(Table2_3[[#This Row],[Discount Percentage]]&gt;=0.5, "Yes", "No")</f>
        <v>No</v>
      </c>
      <c r="I1439">
        <v>0.44</v>
      </c>
      <c r="J1439">
        <v>4.2</v>
      </c>
      <c r="K1439">
        <v>10429</v>
      </c>
      <c r="L1439">
        <f t="shared" si="68"/>
        <v>43801.8</v>
      </c>
      <c r="M1439" s="5" t="s">
        <v>12731</v>
      </c>
      <c r="N1439" s="5" t="s">
        <v>12732</v>
      </c>
      <c r="O1439" s="5" t="s">
        <v>12733</v>
      </c>
    </row>
    <row r="1440" spans="1:15">
      <c r="A1440" s="5" t="s">
        <v>12738</v>
      </c>
      <c r="B1440" s="5" t="s">
        <v>12739</v>
      </c>
      <c r="C1440" s="5" t="s">
        <v>13229</v>
      </c>
      <c r="D1440">
        <v>6790</v>
      </c>
      <c r="E1440">
        <v>10995</v>
      </c>
      <c r="F1440" t="str">
        <f t="shared" si="66"/>
        <v>&gt; ₹500</v>
      </c>
      <c r="G1440" s="4">
        <f t="shared" si="67"/>
        <v>35096040</v>
      </c>
      <c r="H1440" t="str">
        <f>IF(Table2_3[[#This Row],[Discount Percentage]]&gt;=0.5, "Yes", "No")</f>
        <v>No</v>
      </c>
      <c r="I1440">
        <v>0.38</v>
      </c>
      <c r="J1440">
        <v>4.5</v>
      </c>
      <c r="K1440">
        <v>3192</v>
      </c>
      <c r="L1440">
        <f t="shared" si="68"/>
        <v>14364</v>
      </c>
      <c r="M1440" s="5" t="s">
        <v>12741</v>
      </c>
      <c r="N1440" s="5" t="s">
        <v>12742</v>
      </c>
      <c r="O1440" s="5" t="s">
        <v>12743</v>
      </c>
    </row>
    <row r="1441" spans="1:15">
      <c r="A1441" s="5" t="s">
        <v>12748</v>
      </c>
      <c r="B1441" s="5" t="s">
        <v>12749</v>
      </c>
      <c r="C1441" s="5" t="s">
        <v>13281</v>
      </c>
      <c r="D1441">
        <v>1982.84</v>
      </c>
      <c r="E1441">
        <v>3300</v>
      </c>
      <c r="F1441" t="str">
        <f t="shared" si="66"/>
        <v>&gt; ₹500</v>
      </c>
      <c r="G1441" s="4">
        <f t="shared" si="67"/>
        <v>19380900</v>
      </c>
      <c r="H1441" t="str">
        <f>IF(Table2_3[[#This Row],[Discount Percentage]]&gt;=0.5, "Yes", "No")</f>
        <v>No</v>
      </c>
      <c r="I1441">
        <v>0.4</v>
      </c>
      <c r="J1441">
        <v>4.0999999999999996</v>
      </c>
      <c r="K1441">
        <v>5873</v>
      </c>
      <c r="L1441">
        <f t="shared" si="68"/>
        <v>24079.3</v>
      </c>
      <c r="M1441" s="5" t="s">
        <v>12752</v>
      </c>
      <c r="N1441" s="5" t="s">
        <v>12753</v>
      </c>
      <c r="O1441" s="5" t="s">
        <v>12754</v>
      </c>
    </row>
    <row r="1442" spans="1:15">
      <c r="A1442" s="5" t="s">
        <v>12759</v>
      </c>
      <c r="B1442" s="5" t="s">
        <v>12760</v>
      </c>
      <c r="C1442" s="5" t="s">
        <v>13248</v>
      </c>
      <c r="D1442">
        <v>199</v>
      </c>
      <c r="E1442">
        <v>400</v>
      </c>
      <c r="F1442" t="str">
        <f t="shared" si="66"/>
        <v>₹200–₹500</v>
      </c>
      <c r="G1442" s="4">
        <f t="shared" si="67"/>
        <v>551600</v>
      </c>
      <c r="H1442" t="str">
        <f>IF(Table2_3[[#This Row],[Discount Percentage]]&gt;=0.5, "Yes", "No")</f>
        <v>Yes</v>
      </c>
      <c r="I1442">
        <v>0.5</v>
      </c>
      <c r="J1442">
        <v>4.0999999999999996</v>
      </c>
      <c r="K1442">
        <v>1379</v>
      </c>
      <c r="L1442">
        <f t="shared" si="68"/>
        <v>5653.9</v>
      </c>
      <c r="M1442" s="5" t="s">
        <v>12762</v>
      </c>
      <c r="N1442" s="5" t="s">
        <v>12763</v>
      </c>
      <c r="O1442" s="5" t="s">
        <v>12764</v>
      </c>
    </row>
    <row r="1443" spans="1:15">
      <c r="A1443" s="5" t="s">
        <v>12769</v>
      </c>
      <c r="B1443" s="5" t="s">
        <v>12770</v>
      </c>
      <c r="C1443" s="5" t="s">
        <v>13214</v>
      </c>
      <c r="D1443">
        <v>1180</v>
      </c>
      <c r="E1443">
        <v>1440</v>
      </c>
      <c r="F1443" t="str">
        <f t="shared" si="66"/>
        <v>&gt; ₹500</v>
      </c>
      <c r="G1443" s="4">
        <f t="shared" si="67"/>
        <v>2198880</v>
      </c>
      <c r="H1443" t="str">
        <f>IF(Table2_3[[#This Row],[Discount Percentage]]&gt;=0.5, "Yes", "No")</f>
        <v>No</v>
      </c>
      <c r="I1443">
        <v>0.18</v>
      </c>
      <c r="J1443">
        <v>4.2</v>
      </c>
      <c r="K1443">
        <v>1527</v>
      </c>
      <c r="L1443">
        <f t="shared" si="68"/>
        <v>6413.4000000000005</v>
      </c>
      <c r="M1443" s="5" t="s">
        <v>12772</v>
      </c>
      <c r="N1443" s="5" t="s">
        <v>12773</v>
      </c>
      <c r="O1443" s="5" t="s">
        <v>12774</v>
      </c>
    </row>
    <row r="1444" spans="1:15">
      <c r="A1444" s="5" t="s">
        <v>12779</v>
      </c>
      <c r="B1444" s="5" t="s">
        <v>12780</v>
      </c>
      <c r="C1444" s="5" t="s">
        <v>13239</v>
      </c>
      <c r="D1444">
        <v>2199</v>
      </c>
      <c r="E1444">
        <v>3045</v>
      </c>
      <c r="F1444" t="str">
        <f t="shared" si="66"/>
        <v>&gt; ₹500</v>
      </c>
      <c r="G1444" s="4">
        <f t="shared" si="67"/>
        <v>8178870</v>
      </c>
      <c r="H1444" t="str">
        <f>IF(Table2_3[[#This Row],[Discount Percentage]]&gt;=0.5, "Yes", "No")</f>
        <v>No</v>
      </c>
      <c r="I1444">
        <v>0.28000000000000003</v>
      </c>
      <c r="J1444">
        <v>4.2</v>
      </c>
      <c r="K1444">
        <v>2686</v>
      </c>
      <c r="L1444">
        <f t="shared" si="68"/>
        <v>11281.2</v>
      </c>
      <c r="M1444" s="5" t="s">
        <v>12782</v>
      </c>
      <c r="N1444" s="5" t="s">
        <v>12783</v>
      </c>
      <c r="O1444" s="5" t="s">
        <v>12784</v>
      </c>
    </row>
    <row r="1445" spans="1:15">
      <c r="A1445" s="5" t="s">
        <v>12789</v>
      </c>
      <c r="B1445" s="5" t="s">
        <v>12790</v>
      </c>
      <c r="C1445" s="5" t="s">
        <v>13247</v>
      </c>
      <c r="D1445">
        <v>2999</v>
      </c>
      <c r="E1445">
        <v>3595</v>
      </c>
      <c r="F1445" t="str">
        <f t="shared" si="66"/>
        <v>&gt; ₹500</v>
      </c>
      <c r="G1445" s="4">
        <f t="shared" si="67"/>
        <v>639910</v>
      </c>
      <c r="H1445" t="str">
        <f>IF(Table2_3[[#This Row],[Discount Percentage]]&gt;=0.5, "Yes", "No")</f>
        <v>No</v>
      </c>
      <c r="I1445">
        <v>0.17</v>
      </c>
      <c r="J1445">
        <v>4</v>
      </c>
      <c r="K1445">
        <v>178</v>
      </c>
      <c r="L1445">
        <f t="shared" si="68"/>
        <v>712</v>
      </c>
      <c r="M1445" s="5" t="s">
        <v>12792</v>
      </c>
      <c r="N1445" s="5" t="s">
        <v>12793</v>
      </c>
      <c r="O1445" s="5" t="s">
        <v>12794</v>
      </c>
    </row>
    <row r="1446" spans="1:15">
      <c r="A1446" s="5" t="s">
        <v>12799</v>
      </c>
      <c r="B1446" s="5" t="s">
        <v>12800</v>
      </c>
      <c r="C1446" s="5" t="s">
        <v>13282</v>
      </c>
      <c r="D1446">
        <v>253</v>
      </c>
      <c r="E1446">
        <v>500</v>
      </c>
      <c r="F1446" t="str">
        <f t="shared" si="66"/>
        <v>₹200–₹500</v>
      </c>
      <c r="G1446" s="4">
        <f t="shared" si="67"/>
        <v>1332000</v>
      </c>
      <c r="H1446" t="str">
        <f>IF(Table2_3[[#This Row],[Discount Percentage]]&gt;=0.5, "Yes", "No")</f>
        <v>No</v>
      </c>
      <c r="I1446">
        <v>0.49</v>
      </c>
      <c r="J1446">
        <v>4.3</v>
      </c>
      <c r="K1446">
        <v>2664</v>
      </c>
      <c r="L1446">
        <f t="shared" si="68"/>
        <v>11455.199999999999</v>
      </c>
      <c r="M1446" s="5" t="s">
        <v>12803</v>
      </c>
      <c r="N1446" s="5" t="s">
        <v>12804</v>
      </c>
      <c r="O1446" s="5" t="s">
        <v>12805</v>
      </c>
    </row>
    <row r="1447" spans="1:15">
      <c r="A1447" s="5" t="s">
        <v>12810</v>
      </c>
      <c r="B1447" s="5" t="s">
        <v>12811</v>
      </c>
      <c r="C1447" s="5" t="s">
        <v>13267</v>
      </c>
      <c r="D1447">
        <v>499</v>
      </c>
      <c r="E1447">
        <v>799</v>
      </c>
      <c r="F1447" t="str">
        <f t="shared" si="66"/>
        <v>&gt; ₹500</v>
      </c>
      <c r="G1447" s="4">
        <f t="shared" si="67"/>
        <v>169388</v>
      </c>
      <c r="H1447" t="str">
        <f>IF(Table2_3[[#This Row],[Discount Percentage]]&gt;=0.5, "Yes", "No")</f>
        <v>No</v>
      </c>
      <c r="I1447">
        <v>0.38</v>
      </c>
      <c r="J1447">
        <v>3.6</v>
      </c>
      <c r="K1447">
        <v>212</v>
      </c>
      <c r="L1447">
        <f t="shared" si="68"/>
        <v>763.2</v>
      </c>
      <c r="M1447" s="5" t="s">
        <v>12813</v>
      </c>
      <c r="N1447" s="5" t="s">
        <v>12814</v>
      </c>
      <c r="O1447" s="5" t="s">
        <v>12815</v>
      </c>
    </row>
    <row r="1448" spans="1:15">
      <c r="A1448" s="5" t="s">
        <v>12820</v>
      </c>
      <c r="B1448" s="5" t="s">
        <v>12821</v>
      </c>
      <c r="C1448" s="5" t="s">
        <v>13215</v>
      </c>
      <c r="D1448">
        <v>1149</v>
      </c>
      <c r="E1448">
        <v>1899</v>
      </c>
      <c r="F1448" t="str">
        <f t="shared" si="66"/>
        <v>&gt; ₹500</v>
      </c>
      <c r="G1448" s="4">
        <f t="shared" si="67"/>
        <v>45576</v>
      </c>
      <c r="H1448" t="str">
        <f>IF(Table2_3[[#This Row],[Discount Percentage]]&gt;=0.5, "Yes", "No")</f>
        <v>No</v>
      </c>
      <c r="I1448">
        <v>0.39</v>
      </c>
      <c r="J1448">
        <v>3.5</v>
      </c>
      <c r="K1448">
        <v>24</v>
      </c>
      <c r="L1448">
        <f t="shared" si="68"/>
        <v>84</v>
      </c>
      <c r="M1448" s="5" t="s">
        <v>12823</v>
      </c>
      <c r="N1448" s="5" t="s">
        <v>12824</v>
      </c>
      <c r="O1448" s="5" t="s">
        <v>12825</v>
      </c>
    </row>
    <row r="1449" spans="1:15">
      <c r="A1449" s="5" t="s">
        <v>12830</v>
      </c>
      <c r="B1449" s="5" t="s">
        <v>12831</v>
      </c>
      <c r="C1449" s="5" t="s">
        <v>13222</v>
      </c>
      <c r="D1449">
        <v>457</v>
      </c>
      <c r="E1449">
        <v>799</v>
      </c>
      <c r="F1449" t="str">
        <f t="shared" si="66"/>
        <v>&gt; ₹500</v>
      </c>
      <c r="G1449" s="4">
        <f t="shared" si="67"/>
        <v>1492532</v>
      </c>
      <c r="H1449" t="str">
        <f>IF(Table2_3[[#This Row],[Discount Percentage]]&gt;=0.5, "Yes", "No")</f>
        <v>No</v>
      </c>
      <c r="I1449">
        <v>0.43</v>
      </c>
      <c r="J1449">
        <v>4.3</v>
      </c>
      <c r="K1449">
        <v>1868</v>
      </c>
      <c r="L1449">
        <f t="shared" si="68"/>
        <v>8032.4</v>
      </c>
      <c r="M1449" s="5" t="s">
        <v>12833</v>
      </c>
      <c r="N1449" s="5" t="s">
        <v>12834</v>
      </c>
      <c r="O1449" s="5" t="s">
        <v>12835</v>
      </c>
    </row>
    <row r="1450" spans="1:15">
      <c r="A1450" s="5" t="s">
        <v>12840</v>
      </c>
      <c r="B1450" s="5" t="s">
        <v>12841</v>
      </c>
      <c r="C1450" s="5" t="s">
        <v>13266</v>
      </c>
      <c r="D1450">
        <v>229</v>
      </c>
      <c r="E1450">
        <v>399</v>
      </c>
      <c r="F1450" t="str">
        <f t="shared" si="66"/>
        <v>₹200–₹500</v>
      </c>
      <c r="G1450" s="4">
        <f t="shared" si="67"/>
        <v>179949</v>
      </c>
      <c r="H1450" t="str">
        <f>IF(Table2_3[[#This Row],[Discount Percentage]]&gt;=0.5, "Yes", "No")</f>
        <v>No</v>
      </c>
      <c r="I1450">
        <v>0.43</v>
      </c>
      <c r="J1450">
        <v>3.6</v>
      </c>
      <c r="K1450">
        <v>451</v>
      </c>
      <c r="L1450">
        <f t="shared" si="68"/>
        <v>1623.6000000000001</v>
      </c>
      <c r="M1450" s="5" t="s">
        <v>12843</v>
      </c>
      <c r="N1450" s="5" t="s">
        <v>12844</v>
      </c>
      <c r="O1450" s="5" t="s">
        <v>12845</v>
      </c>
    </row>
    <row r="1451" spans="1:15">
      <c r="A1451" s="5" t="s">
        <v>12850</v>
      </c>
      <c r="B1451" s="5" t="s">
        <v>12851</v>
      </c>
      <c r="C1451" s="5" t="s">
        <v>13248</v>
      </c>
      <c r="D1451">
        <v>199</v>
      </c>
      <c r="E1451">
        <v>699</v>
      </c>
      <c r="F1451" t="str">
        <f t="shared" si="66"/>
        <v>&gt; ₹500</v>
      </c>
      <c r="G1451" s="4">
        <f t="shared" si="67"/>
        <v>111141</v>
      </c>
      <c r="H1451" t="str">
        <f>IF(Table2_3[[#This Row],[Discount Percentage]]&gt;=0.5, "Yes", "No")</f>
        <v>Yes</v>
      </c>
      <c r="I1451">
        <v>0.72</v>
      </c>
      <c r="J1451">
        <v>2.9</v>
      </c>
      <c r="K1451">
        <v>159</v>
      </c>
      <c r="L1451">
        <f t="shared" si="68"/>
        <v>461.09999999999997</v>
      </c>
      <c r="M1451" s="5" t="s">
        <v>12853</v>
      </c>
      <c r="N1451" s="5" t="s">
        <v>12854</v>
      </c>
      <c r="O1451" s="5" t="s">
        <v>12855</v>
      </c>
    </row>
    <row r="1452" spans="1:15">
      <c r="A1452" s="5" t="s">
        <v>12860</v>
      </c>
      <c r="B1452" s="5" t="s">
        <v>12861</v>
      </c>
      <c r="C1452" s="5" t="s">
        <v>13274</v>
      </c>
      <c r="D1452">
        <v>899</v>
      </c>
      <c r="E1452">
        <v>1999</v>
      </c>
      <c r="F1452" t="str">
        <f t="shared" si="66"/>
        <v>&gt; ₹500</v>
      </c>
      <c r="G1452" s="4">
        <f t="shared" si="67"/>
        <v>77961</v>
      </c>
      <c r="H1452" t="str">
        <f>IF(Table2_3[[#This Row],[Discount Percentage]]&gt;=0.5, "Yes", "No")</f>
        <v>Yes</v>
      </c>
      <c r="I1452">
        <v>0.55000000000000004</v>
      </c>
      <c r="J1452">
        <v>4.2</v>
      </c>
      <c r="K1452">
        <v>39</v>
      </c>
      <c r="L1452">
        <f t="shared" si="68"/>
        <v>163.80000000000001</v>
      </c>
      <c r="M1452" s="5" t="s">
        <v>12863</v>
      </c>
      <c r="N1452" s="5" t="s">
        <v>12864</v>
      </c>
      <c r="O1452" s="5" t="s">
        <v>12865</v>
      </c>
    </row>
    <row r="1453" spans="1:15">
      <c r="A1453" s="5" t="s">
        <v>12870</v>
      </c>
      <c r="B1453" s="5" t="s">
        <v>12871</v>
      </c>
      <c r="C1453" s="5" t="s">
        <v>13258</v>
      </c>
      <c r="D1453">
        <v>1499</v>
      </c>
      <c r="E1453">
        <v>2199</v>
      </c>
      <c r="F1453" t="str">
        <f t="shared" si="66"/>
        <v>&gt; ₹500</v>
      </c>
      <c r="G1453" s="4">
        <f t="shared" si="67"/>
        <v>14361669</v>
      </c>
      <c r="H1453" t="str">
        <f>IF(Table2_3[[#This Row],[Discount Percentage]]&gt;=0.5, "Yes", "No")</f>
        <v>No</v>
      </c>
      <c r="I1453">
        <v>0.32</v>
      </c>
      <c r="J1453">
        <v>4.4000000000000004</v>
      </c>
      <c r="K1453">
        <v>6531</v>
      </c>
      <c r="L1453">
        <f t="shared" si="68"/>
        <v>28736.400000000001</v>
      </c>
      <c r="M1453" s="5" t="s">
        <v>12873</v>
      </c>
      <c r="N1453" s="5" t="s">
        <v>12874</v>
      </c>
      <c r="O1453" s="5" t="s">
        <v>12875</v>
      </c>
    </row>
    <row r="1454" spans="1:15">
      <c r="A1454" s="5" t="s">
        <v>12880</v>
      </c>
      <c r="B1454" s="5" t="s">
        <v>12881</v>
      </c>
      <c r="C1454" s="5" t="s">
        <v>13221</v>
      </c>
      <c r="D1454">
        <v>426</v>
      </c>
      <c r="E1454">
        <v>999</v>
      </c>
      <c r="F1454" t="str">
        <f t="shared" si="66"/>
        <v>&gt; ₹500</v>
      </c>
      <c r="G1454" s="4">
        <f t="shared" si="67"/>
        <v>221778</v>
      </c>
      <c r="H1454" t="str">
        <f>IF(Table2_3[[#This Row],[Discount Percentage]]&gt;=0.5, "Yes", "No")</f>
        <v>Yes</v>
      </c>
      <c r="I1454">
        <v>0.56999999999999995</v>
      </c>
      <c r="J1454">
        <v>4.0999999999999996</v>
      </c>
      <c r="K1454">
        <v>222</v>
      </c>
      <c r="L1454">
        <f t="shared" si="68"/>
        <v>910.19999999999993</v>
      </c>
      <c r="M1454" s="5" t="s">
        <v>12883</v>
      </c>
      <c r="N1454" s="5" t="s">
        <v>12884</v>
      </c>
      <c r="O1454" s="5" t="s">
        <v>12885</v>
      </c>
    </row>
    <row r="1455" spans="1:15">
      <c r="A1455" s="5" t="s">
        <v>12890</v>
      </c>
      <c r="B1455" s="5" t="s">
        <v>12891</v>
      </c>
      <c r="C1455" s="5" t="s">
        <v>13216</v>
      </c>
      <c r="D1455">
        <v>2320</v>
      </c>
      <c r="E1455">
        <v>3290</v>
      </c>
      <c r="F1455" t="str">
        <f t="shared" si="66"/>
        <v>&gt; ₹500</v>
      </c>
      <c r="G1455" s="4">
        <f t="shared" si="67"/>
        <v>641550</v>
      </c>
      <c r="H1455" t="str">
        <f>IF(Table2_3[[#This Row],[Discount Percentage]]&gt;=0.5, "Yes", "No")</f>
        <v>No</v>
      </c>
      <c r="I1455">
        <v>0.28999999999999998</v>
      </c>
      <c r="J1455">
        <v>3.8</v>
      </c>
      <c r="K1455">
        <v>195</v>
      </c>
      <c r="L1455">
        <f t="shared" si="68"/>
        <v>741</v>
      </c>
      <c r="M1455" s="5" t="s">
        <v>12893</v>
      </c>
      <c r="N1455" s="5" t="s">
        <v>12894</v>
      </c>
      <c r="O1455" s="5" t="s">
        <v>12895</v>
      </c>
    </row>
    <row r="1456" spans="1:15">
      <c r="A1456" s="5" t="s">
        <v>12900</v>
      </c>
      <c r="B1456" s="5" t="s">
        <v>12901</v>
      </c>
      <c r="C1456" s="5" t="s">
        <v>13256</v>
      </c>
      <c r="D1456">
        <v>1563</v>
      </c>
      <c r="E1456">
        <v>3098</v>
      </c>
      <c r="F1456" t="str">
        <f t="shared" si="66"/>
        <v>&gt; ₹500</v>
      </c>
      <c r="G1456" s="4">
        <f t="shared" si="67"/>
        <v>7072734</v>
      </c>
      <c r="H1456" t="str">
        <f>IF(Table2_3[[#This Row],[Discount Percentage]]&gt;=0.5, "Yes", "No")</f>
        <v>Yes</v>
      </c>
      <c r="I1456">
        <v>0.5</v>
      </c>
      <c r="J1456">
        <v>3.5</v>
      </c>
      <c r="K1456">
        <v>2283</v>
      </c>
      <c r="L1456">
        <f t="shared" si="68"/>
        <v>7990.5</v>
      </c>
      <c r="M1456" s="5" t="s">
        <v>12903</v>
      </c>
      <c r="N1456" s="5" t="s">
        <v>12904</v>
      </c>
      <c r="O1456" s="5" t="s">
        <v>12905</v>
      </c>
    </row>
    <row r="1457" spans="1:15">
      <c r="A1457" s="5" t="s">
        <v>12910</v>
      </c>
      <c r="B1457" s="5" t="s">
        <v>12911</v>
      </c>
      <c r="C1457" s="5" t="s">
        <v>13215</v>
      </c>
      <c r="D1457">
        <v>3487.77</v>
      </c>
      <c r="E1457">
        <v>4990</v>
      </c>
      <c r="F1457" t="str">
        <f t="shared" si="66"/>
        <v>&gt; ₹500</v>
      </c>
      <c r="G1457" s="4">
        <f t="shared" si="67"/>
        <v>5623730</v>
      </c>
      <c r="H1457" t="str">
        <f>IF(Table2_3[[#This Row],[Discount Percentage]]&gt;=0.5, "Yes", "No")</f>
        <v>No</v>
      </c>
      <c r="I1457">
        <v>0.3</v>
      </c>
      <c r="J1457">
        <v>4.0999999999999996</v>
      </c>
      <c r="K1457">
        <v>1127</v>
      </c>
      <c r="L1457">
        <f t="shared" si="68"/>
        <v>4620.7</v>
      </c>
      <c r="M1457" s="5" t="s">
        <v>12913</v>
      </c>
      <c r="N1457" s="5" t="s">
        <v>12914</v>
      </c>
      <c r="O1457" s="5" t="s">
        <v>12915</v>
      </c>
    </row>
    <row r="1458" spans="1:15">
      <c r="A1458" s="5" t="s">
        <v>12920</v>
      </c>
      <c r="B1458" s="5" t="s">
        <v>12921</v>
      </c>
      <c r="C1458" s="5" t="s">
        <v>13236</v>
      </c>
      <c r="D1458">
        <v>498</v>
      </c>
      <c r="E1458">
        <v>1200</v>
      </c>
      <c r="F1458" t="str">
        <f t="shared" si="66"/>
        <v>&gt; ₹500</v>
      </c>
      <c r="G1458" s="4">
        <f t="shared" si="67"/>
        <v>135600</v>
      </c>
      <c r="H1458" t="str">
        <f>IF(Table2_3[[#This Row],[Discount Percentage]]&gt;=0.5, "Yes", "No")</f>
        <v>Yes</v>
      </c>
      <c r="I1458">
        <v>0.59</v>
      </c>
      <c r="J1458">
        <v>3.2</v>
      </c>
      <c r="K1458">
        <v>113</v>
      </c>
      <c r="L1458">
        <f t="shared" si="68"/>
        <v>361.6</v>
      </c>
      <c r="M1458" s="5" t="s">
        <v>12923</v>
      </c>
      <c r="N1458" s="5" t="s">
        <v>12924</v>
      </c>
      <c r="O1458" s="5" t="s">
        <v>12925</v>
      </c>
    </row>
    <row r="1459" spans="1:15">
      <c r="A1459" s="5" t="s">
        <v>12930</v>
      </c>
      <c r="B1459" s="5" t="s">
        <v>12931</v>
      </c>
      <c r="C1459" s="5" t="s">
        <v>13214</v>
      </c>
      <c r="D1459">
        <v>2695</v>
      </c>
      <c r="E1459">
        <v>2695</v>
      </c>
      <c r="F1459" t="str">
        <f t="shared" si="66"/>
        <v>&gt; ₹500</v>
      </c>
      <c r="G1459" s="4">
        <f t="shared" si="67"/>
        <v>6786010</v>
      </c>
      <c r="H1459" t="str">
        <f>IF(Table2_3[[#This Row],[Discount Percentage]]&gt;=0.5, "Yes", "No")</f>
        <v>No</v>
      </c>
      <c r="I1459">
        <v>0</v>
      </c>
      <c r="J1459">
        <v>4.4000000000000004</v>
      </c>
      <c r="K1459">
        <v>2518</v>
      </c>
      <c r="L1459">
        <f t="shared" si="68"/>
        <v>11079.2</v>
      </c>
      <c r="M1459" s="5" t="s">
        <v>12933</v>
      </c>
      <c r="N1459" s="5" t="s">
        <v>12934</v>
      </c>
      <c r="O1459" s="5" t="s">
        <v>12935</v>
      </c>
    </row>
    <row r="1460" spans="1:15">
      <c r="A1460" s="5" t="s">
        <v>12940</v>
      </c>
      <c r="B1460" s="5" t="s">
        <v>12941</v>
      </c>
      <c r="C1460" s="5" t="s">
        <v>13215</v>
      </c>
      <c r="D1460">
        <v>949</v>
      </c>
      <c r="E1460">
        <v>2299</v>
      </c>
      <c r="F1460" t="str">
        <f t="shared" si="66"/>
        <v>&gt; ₹500</v>
      </c>
      <c r="G1460" s="4">
        <f t="shared" si="67"/>
        <v>1264450</v>
      </c>
      <c r="H1460" t="str">
        <f>IF(Table2_3[[#This Row],[Discount Percentage]]&gt;=0.5, "Yes", "No")</f>
        <v>Yes</v>
      </c>
      <c r="I1460">
        <v>0.59</v>
      </c>
      <c r="J1460">
        <v>3.6</v>
      </c>
      <c r="K1460">
        <v>550</v>
      </c>
      <c r="L1460">
        <f t="shared" si="68"/>
        <v>1980</v>
      </c>
      <c r="M1460" s="5" t="s">
        <v>12943</v>
      </c>
      <c r="N1460" s="5" t="s">
        <v>12944</v>
      </c>
      <c r="O1460" s="5" t="s">
        <v>12945</v>
      </c>
    </row>
    <row r="1461" spans="1:15">
      <c r="A1461" s="5" t="s">
        <v>12950</v>
      </c>
      <c r="B1461" s="5" t="s">
        <v>12951</v>
      </c>
      <c r="C1461" s="5" t="s">
        <v>13217</v>
      </c>
      <c r="D1461">
        <v>199</v>
      </c>
      <c r="E1461">
        <v>999</v>
      </c>
      <c r="F1461" t="str">
        <f t="shared" si="66"/>
        <v>&gt; ₹500</v>
      </c>
      <c r="G1461" s="4">
        <f t="shared" si="67"/>
        <v>1998</v>
      </c>
      <c r="H1461" t="str">
        <f>IF(Table2_3[[#This Row],[Discount Percentage]]&gt;=0.5, "Yes", "No")</f>
        <v>Yes</v>
      </c>
      <c r="I1461">
        <v>0.8</v>
      </c>
      <c r="J1461">
        <v>3.1</v>
      </c>
      <c r="K1461">
        <v>2</v>
      </c>
      <c r="L1461">
        <f t="shared" si="68"/>
        <v>6.2</v>
      </c>
      <c r="M1461" s="5" t="s">
        <v>12953</v>
      </c>
      <c r="N1461" s="5" t="s">
        <v>12954</v>
      </c>
      <c r="O1461" s="5" t="s">
        <v>12955</v>
      </c>
    </row>
    <row r="1462" spans="1:15">
      <c r="A1462" s="5" t="s">
        <v>12960</v>
      </c>
      <c r="B1462" s="5" t="s">
        <v>12961</v>
      </c>
      <c r="C1462" s="5" t="s">
        <v>13248</v>
      </c>
      <c r="D1462">
        <v>379</v>
      </c>
      <c r="E1462">
        <v>919</v>
      </c>
      <c r="F1462" t="str">
        <f t="shared" si="66"/>
        <v>&gt; ₹500</v>
      </c>
      <c r="G1462" s="4">
        <f t="shared" si="67"/>
        <v>1001710</v>
      </c>
      <c r="H1462" t="str">
        <f>IF(Table2_3[[#This Row],[Discount Percentage]]&gt;=0.5, "Yes", "No")</f>
        <v>Yes</v>
      </c>
      <c r="I1462">
        <v>0.59</v>
      </c>
      <c r="J1462">
        <v>4</v>
      </c>
      <c r="K1462">
        <v>1090</v>
      </c>
      <c r="L1462">
        <f t="shared" si="68"/>
        <v>4360</v>
      </c>
      <c r="M1462" s="5" t="s">
        <v>12963</v>
      </c>
      <c r="N1462" s="5" t="s">
        <v>12964</v>
      </c>
      <c r="O1462" s="5" t="s">
        <v>12965</v>
      </c>
    </row>
    <row r="1463" spans="1:15">
      <c r="A1463" s="5" t="s">
        <v>12970</v>
      </c>
      <c r="B1463" s="5" t="s">
        <v>12971</v>
      </c>
      <c r="C1463" s="5" t="s">
        <v>13250</v>
      </c>
      <c r="D1463">
        <v>2280</v>
      </c>
      <c r="E1463">
        <v>3045</v>
      </c>
      <c r="F1463" t="str">
        <f t="shared" si="66"/>
        <v>&gt; ₹500</v>
      </c>
      <c r="G1463" s="4">
        <f t="shared" si="67"/>
        <v>12539310</v>
      </c>
      <c r="H1463" t="str">
        <f>IF(Table2_3[[#This Row],[Discount Percentage]]&gt;=0.5, "Yes", "No")</f>
        <v>No</v>
      </c>
      <c r="I1463">
        <v>0.25</v>
      </c>
      <c r="J1463">
        <v>4.0999999999999996</v>
      </c>
      <c r="K1463">
        <v>4118</v>
      </c>
      <c r="L1463">
        <f t="shared" si="68"/>
        <v>16883.8</v>
      </c>
      <c r="M1463" s="5" t="s">
        <v>12973</v>
      </c>
      <c r="N1463" s="5" t="s">
        <v>12974</v>
      </c>
      <c r="O1463" s="5" t="s">
        <v>12975</v>
      </c>
    </row>
    <row r="1464" spans="1:15">
      <c r="A1464" s="5" t="s">
        <v>12980</v>
      </c>
      <c r="B1464" s="5" t="s">
        <v>12981</v>
      </c>
      <c r="C1464" s="5" t="s">
        <v>13244</v>
      </c>
      <c r="D1464">
        <v>2219</v>
      </c>
      <c r="E1464">
        <v>3080</v>
      </c>
      <c r="F1464" t="str">
        <f t="shared" si="66"/>
        <v>&gt; ₹500</v>
      </c>
      <c r="G1464" s="4">
        <f t="shared" si="67"/>
        <v>1441440</v>
      </c>
      <c r="H1464" t="str">
        <f>IF(Table2_3[[#This Row],[Discount Percentage]]&gt;=0.5, "Yes", "No")</f>
        <v>No</v>
      </c>
      <c r="I1464">
        <v>0.28000000000000003</v>
      </c>
      <c r="J1464">
        <v>3.6</v>
      </c>
      <c r="K1464">
        <v>468</v>
      </c>
      <c r="L1464">
        <f t="shared" si="68"/>
        <v>1684.8</v>
      </c>
      <c r="M1464" s="5" t="s">
        <v>12983</v>
      </c>
      <c r="N1464" s="5" t="s">
        <v>12984</v>
      </c>
      <c r="O1464" s="5" t="s">
        <v>12985</v>
      </c>
    </row>
    <row r="1465" spans="1:15">
      <c r="A1465" s="5" t="s">
        <v>12990</v>
      </c>
      <c r="B1465" s="5" t="s">
        <v>12991</v>
      </c>
      <c r="C1465" s="5" t="s">
        <v>13246</v>
      </c>
      <c r="D1465">
        <v>1399</v>
      </c>
      <c r="E1465">
        <v>1890</v>
      </c>
      <c r="F1465" t="str">
        <f t="shared" si="66"/>
        <v>&gt; ₹500</v>
      </c>
      <c r="G1465" s="4">
        <f t="shared" si="67"/>
        <v>15178590</v>
      </c>
      <c r="H1465" t="str">
        <f>IF(Table2_3[[#This Row],[Discount Percentage]]&gt;=0.5, "Yes", "No")</f>
        <v>No</v>
      </c>
      <c r="I1465">
        <v>0.26</v>
      </c>
      <c r="J1465">
        <v>4</v>
      </c>
      <c r="K1465">
        <v>8031</v>
      </c>
      <c r="L1465">
        <f t="shared" si="68"/>
        <v>32124</v>
      </c>
      <c r="M1465" s="5" t="s">
        <v>12993</v>
      </c>
      <c r="N1465" s="5" t="s">
        <v>12994</v>
      </c>
      <c r="O1465" s="5" t="s">
        <v>12995</v>
      </c>
    </row>
    <row r="1466" spans="1:15">
      <c r="A1466" s="5" t="s">
        <v>13000</v>
      </c>
      <c r="B1466" s="5" t="s">
        <v>13001</v>
      </c>
      <c r="C1466" s="5" t="s">
        <v>13235</v>
      </c>
      <c r="D1466">
        <v>2863</v>
      </c>
      <c r="E1466">
        <v>3690</v>
      </c>
      <c r="F1466" t="str">
        <f t="shared" si="66"/>
        <v>&gt; ₹500</v>
      </c>
      <c r="G1466" s="4">
        <f t="shared" si="67"/>
        <v>25782030</v>
      </c>
      <c r="H1466" t="str">
        <f>IF(Table2_3[[#This Row],[Discount Percentage]]&gt;=0.5, "Yes", "No")</f>
        <v>No</v>
      </c>
      <c r="I1466">
        <v>0.22</v>
      </c>
      <c r="J1466">
        <v>4.3</v>
      </c>
      <c r="K1466">
        <v>6987</v>
      </c>
      <c r="L1466">
        <f t="shared" si="68"/>
        <v>30044.1</v>
      </c>
      <c r="M1466" s="5" t="s">
        <v>13003</v>
      </c>
      <c r="N1466" s="5" t="s">
        <v>13004</v>
      </c>
      <c r="O1466" s="5" t="s">
        <v>13005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zoomScale="70" zoomScaleNormal="70" workbookViewId="0">
      <selection activeCell="B2" sqref="B2"/>
    </sheetView>
  </sheetViews>
  <sheetFormatPr defaultColWidth="11.5546875" defaultRowHeight="15"/>
  <cols>
    <col min="1" max="1" width="11.88671875" customWidth="1"/>
    <col min="2" max="2" width="15.21875" customWidth="1"/>
    <col min="4" max="4" width="17.77734375" customWidth="1"/>
    <col min="5" max="5" width="13" customWidth="1"/>
    <col min="6" max="6" width="21.109375" customWidth="1"/>
    <col min="8" max="8" width="14.77734375" style="4" customWidth="1"/>
    <col min="9" max="9" width="19.5546875" customWidth="1"/>
    <col min="11" max="11" width="12.5546875" customWidth="1"/>
    <col min="13" max="13" width="12.88671875" customWidth="1"/>
    <col min="14" max="14" width="16.21875" customWidth="1"/>
    <col min="16" max="16" width="13.44140625" customWidth="1"/>
  </cols>
  <sheetData>
    <row r="1" spans="1:16">
      <c r="A1" t="s">
        <v>0</v>
      </c>
      <c r="B1" t="s">
        <v>1</v>
      </c>
      <c r="C1" t="s">
        <v>13074</v>
      </c>
      <c r="D1" t="s">
        <v>13073</v>
      </c>
      <c r="E1" t="s">
        <v>13072</v>
      </c>
      <c r="F1" t="s">
        <v>13071</v>
      </c>
      <c r="G1" t="s">
        <v>13070</v>
      </c>
      <c r="H1" s="4" t="s">
        <v>13069</v>
      </c>
      <c r="I1" t="s">
        <v>13068</v>
      </c>
      <c r="J1" t="s">
        <v>13067</v>
      </c>
      <c r="K1" t="s">
        <v>13066</v>
      </c>
      <c r="L1" t="s">
        <v>13065</v>
      </c>
      <c r="M1" t="s">
        <v>13064</v>
      </c>
      <c r="N1" t="s">
        <v>13063</v>
      </c>
      <c r="O1" t="s">
        <v>13062</v>
      </c>
      <c r="P1" t="s">
        <v>13061</v>
      </c>
    </row>
    <row r="2" spans="1:16">
      <c r="A2" t="s">
        <v>2</v>
      </c>
      <c r="B2" t="s">
        <v>3</v>
      </c>
      <c r="C2" t="s">
        <v>4</v>
      </c>
      <c r="D2">
        <v>399</v>
      </c>
      <c r="E2" s="2">
        <v>1099</v>
      </c>
      <c r="F2" s="1">
        <v>0.64</v>
      </c>
      <c r="G2">
        <v>4.2</v>
      </c>
      <c r="H2" s="4">
        <v>24269</v>
      </c>
      <c r="I2" t="s">
        <v>5</v>
      </c>
      <c r="J2" t="s">
        <v>6</v>
      </c>
      <c r="K2" t="s">
        <v>7</v>
      </c>
      <c r="L2" t="s">
        <v>8</v>
      </c>
      <c r="M2" t="s">
        <v>9</v>
      </c>
      <c r="N2" t="s">
        <v>10</v>
      </c>
      <c r="O2" t="s">
        <v>11</v>
      </c>
      <c r="P2" t="s">
        <v>12</v>
      </c>
    </row>
    <row r="3" spans="1:16">
      <c r="A3" t="s">
        <v>13</v>
      </c>
      <c r="B3" t="s">
        <v>14</v>
      </c>
      <c r="C3" t="s">
        <v>4</v>
      </c>
      <c r="D3">
        <v>199</v>
      </c>
      <c r="E3">
        <v>349</v>
      </c>
      <c r="F3" s="1">
        <v>0.43</v>
      </c>
      <c r="G3">
        <v>4</v>
      </c>
      <c r="H3" s="4">
        <v>43994</v>
      </c>
      <c r="I3" t="s">
        <v>15</v>
      </c>
      <c r="J3" t="s">
        <v>16</v>
      </c>
      <c r="K3" t="s">
        <v>17</v>
      </c>
      <c r="L3" t="s">
        <v>18</v>
      </c>
      <c r="M3" t="s">
        <v>19</v>
      </c>
      <c r="N3" t="s">
        <v>20</v>
      </c>
      <c r="O3" t="s">
        <v>21</v>
      </c>
      <c r="P3" t="s">
        <v>22</v>
      </c>
    </row>
    <row r="4" spans="1:16">
      <c r="A4" t="s">
        <v>23</v>
      </c>
      <c r="B4" t="s">
        <v>24</v>
      </c>
      <c r="C4" t="s">
        <v>4</v>
      </c>
      <c r="D4">
        <v>199</v>
      </c>
      <c r="E4" s="2">
        <v>1899</v>
      </c>
      <c r="F4" s="1">
        <v>0.9</v>
      </c>
      <c r="G4">
        <v>3.9</v>
      </c>
      <c r="H4" s="4">
        <v>7928</v>
      </c>
      <c r="I4" t="s">
        <v>25</v>
      </c>
      <c r="J4" t="s">
        <v>26</v>
      </c>
      <c r="K4" t="s">
        <v>27</v>
      </c>
      <c r="L4" t="s">
        <v>28</v>
      </c>
      <c r="M4" t="s">
        <v>29</v>
      </c>
      <c r="N4" t="s">
        <v>30</v>
      </c>
      <c r="O4" t="s">
        <v>31</v>
      </c>
      <c r="P4" t="s">
        <v>32</v>
      </c>
    </row>
    <row r="5" spans="1:16">
      <c r="A5" t="s">
        <v>33</v>
      </c>
      <c r="B5" t="s">
        <v>34</v>
      </c>
      <c r="C5" t="s">
        <v>4</v>
      </c>
      <c r="D5">
        <v>329</v>
      </c>
      <c r="E5">
        <v>699</v>
      </c>
      <c r="F5" s="1">
        <v>0.53</v>
      </c>
      <c r="G5">
        <v>4.2</v>
      </c>
      <c r="H5" s="4">
        <v>94363</v>
      </c>
      <c r="I5" t="s">
        <v>35</v>
      </c>
      <c r="J5" t="s">
        <v>36</v>
      </c>
      <c r="K5" t="s">
        <v>37</v>
      </c>
      <c r="L5" t="s">
        <v>38</v>
      </c>
      <c r="M5" t="s">
        <v>39</v>
      </c>
      <c r="N5" t="s">
        <v>40</v>
      </c>
      <c r="O5" t="s">
        <v>41</v>
      </c>
      <c r="P5" t="s">
        <v>42</v>
      </c>
    </row>
    <row r="6" spans="1:16">
      <c r="A6" t="s">
        <v>43</v>
      </c>
      <c r="B6" t="s">
        <v>44</v>
      </c>
      <c r="C6" t="s">
        <v>4</v>
      </c>
      <c r="D6">
        <v>154</v>
      </c>
      <c r="E6">
        <v>399</v>
      </c>
      <c r="F6" s="1">
        <v>0.61</v>
      </c>
      <c r="G6">
        <v>4.2</v>
      </c>
      <c r="H6" s="4">
        <v>16905</v>
      </c>
      <c r="I6" t="s">
        <v>45</v>
      </c>
      <c r="J6" t="s">
        <v>46</v>
      </c>
      <c r="K6" t="s">
        <v>47</v>
      </c>
      <c r="L6" t="s">
        <v>48</v>
      </c>
      <c r="M6" t="s">
        <v>49</v>
      </c>
      <c r="N6" t="s">
        <v>13009</v>
      </c>
      <c r="O6" t="s">
        <v>50</v>
      </c>
      <c r="P6" t="s">
        <v>51</v>
      </c>
    </row>
    <row r="7" spans="1:16">
      <c r="A7" t="s">
        <v>52</v>
      </c>
      <c r="B7" t="s">
        <v>53</v>
      </c>
      <c r="C7" t="s">
        <v>4</v>
      </c>
      <c r="D7">
        <v>149</v>
      </c>
      <c r="E7" s="2">
        <v>1000</v>
      </c>
      <c r="F7" s="1">
        <v>0.85</v>
      </c>
      <c r="G7">
        <v>3.9</v>
      </c>
      <c r="H7" s="4">
        <v>24871</v>
      </c>
      <c r="I7" t="s">
        <v>54</v>
      </c>
      <c r="J7" t="s">
        <v>55</v>
      </c>
      <c r="K7" t="s">
        <v>56</v>
      </c>
      <c r="L7" t="s">
        <v>57</v>
      </c>
      <c r="M7" t="s">
        <v>58</v>
      </c>
      <c r="N7" t="s">
        <v>59</v>
      </c>
      <c r="O7" t="s">
        <v>60</v>
      </c>
      <c r="P7" t="s">
        <v>61</v>
      </c>
    </row>
    <row r="8" spans="1:16">
      <c r="A8" t="s">
        <v>62</v>
      </c>
      <c r="B8" t="s">
        <v>63</v>
      </c>
      <c r="C8" t="s">
        <v>4</v>
      </c>
      <c r="D8">
        <v>176.63</v>
      </c>
      <c r="E8">
        <v>499</v>
      </c>
      <c r="F8" s="1">
        <v>0.65</v>
      </c>
      <c r="G8">
        <v>4.0999999999999996</v>
      </c>
      <c r="H8" s="4">
        <v>15188</v>
      </c>
      <c r="I8" t="s">
        <v>64</v>
      </c>
      <c r="J8" t="s">
        <v>65</v>
      </c>
      <c r="K8" t="s">
        <v>66</v>
      </c>
      <c r="L8" t="s">
        <v>67</v>
      </c>
      <c r="M8" t="s">
        <v>68</v>
      </c>
      <c r="N8" t="s">
        <v>69</v>
      </c>
      <c r="O8" t="s">
        <v>70</v>
      </c>
      <c r="P8" t="s">
        <v>71</v>
      </c>
    </row>
    <row r="9" spans="1:16">
      <c r="A9" t="s">
        <v>72</v>
      </c>
      <c r="B9" t="s">
        <v>73</v>
      </c>
      <c r="C9" t="s">
        <v>4</v>
      </c>
      <c r="D9">
        <v>229</v>
      </c>
      <c r="E9">
        <v>299</v>
      </c>
      <c r="F9" s="1">
        <v>0.23</v>
      </c>
      <c r="G9">
        <v>4.3</v>
      </c>
      <c r="H9" s="4">
        <v>30411</v>
      </c>
      <c r="I9" t="s">
        <v>74</v>
      </c>
      <c r="J9" t="s">
        <v>75</v>
      </c>
      <c r="K9" t="s">
        <v>76</v>
      </c>
      <c r="L9" t="s">
        <v>77</v>
      </c>
      <c r="M9" t="s">
        <v>78</v>
      </c>
      <c r="N9" t="s">
        <v>79</v>
      </c>
      <c r="O9" t="s">
        <v>80</v>
      </c>
      <c r="P9" t="s">
        <v>81</v>
      </c>
    </row>
    <row r="10" spans="1:16">
      <c r="A10" t="s">
        <v>82</v>
      </c>
      <c r="B10" t="s">
        <v>83</v>
      </c>
      <c r="C10" t="s">
        <v>84</v>
      </c>
      <c r="D10">
        <v>499</v>
      </c>
      <c r="E10">
        <v>999</v>
      </c>
      <c r="F10" s="1">
        <v>0.5</v>
      </c>
      <c r="G10">
        <v>4.2</v>
      </c>
      <c r="H10" s="4">
        <v>179691</v>
      </c>
      <c r="I10" t="s">
        <v>85</v>
      </c>
      <c r="J10" t="s">
        <v>86</v>
      </c>
      <c r="K10" t="s">
        <v>87</v>
      </c>
      <c r="L10" t="s">
        <v>88</v>
      </c>
      <c r="M10" t="s">
        <v>89</v>
      </c>
      <c r="N10" t="s">
        <v>90</v>
      </c>
      <c r="O10" t="s">
        <v>91</v>
      </c>
      <c r="P10" t="s">
        <v>92</v>
      </c>
    </row>
    <row r="11" spans="1:16">
      <c r="A11" t="s">
        <v>93</v>
      </c>
      <c r="B11" t="s">
        <v>94</v>
      </c>
      <c r="C11" t="s">
        <v>4</v>
      </c>
      <c r="D11">
        <v>199</v>
      </c>
      <c r="E11">
        <v>299</v>
      </c>
      <c r="F11" s="1">
        <v>0.33</v>
      </c>
      <c r="G11">
        <v>4</v>
      </c>
      <c r="H11" s="4">
        <v>43994</v>
      </c>
      <c r="I11" t="s">
        <v>95</v>
      </c>
      <c r="J11" t="s">
        <v>16</v>
      </c>
      <c r="K11" t="s">
        <v>17</v>
      </c>
      <c r="L11" t="s">
        <v>18</v>
      </c>
      <c r="M11" t="s">
        <v>19</v>
      </c>
      <c r="N11" t="s">
        <v>20</v>
      </c>
      <c r="O11" t="s">
        <v>96</v>
      </c>
      <c r="P11" t="s">
        <v>97</v>
      </c>
    </row>
    <row r="12" spans="1:16">
      <c r="A12" t="s">
        <v>98</v>
      </c>
      <c r="B12" t="s">
        <v>99</v>
      </c>
      <c r="C12" t="s">
        <v>4</v>
      </c>
      <c r="D12">
        <v>154</v>
      </c>
      <c r="E12">
        <v>339</v>
      </c>
      <c r="F12" s="1">
        <v>0.55000000000000004</v>
      </c>
      <c r="G12">
        <v>4.3</v>
      </c>
      <c r="H12" s="4">
        <v>13391</v>
      </c>
      <c r="I12" t="s">
        <v>100</v>
      </c>
      <c r="J12" t="s">
        <v>101</v>
      </c>
      <c r="K12" t="s">
        <v>102</v>
      </c>
      <c r="L12" t="s">
        <v>103</v>
      </c>
      <c r="M12" t="s">
        <v>104</v>
      </c>
      <c r="N12" t="s">
        <v>105</v>
      </c>
      <c r="O12" t="s">
        <v>106</v>
      </c>
      <c r="P12" t="s">
        <v>107</v>
      </c>
    </row>
    <row r="13" spans="1:16">
      <c r="A13" t="s">
        <v>108</v>
      </c>
      <c r="B13" t="s">
        <v>109</v>
      </c>
      <c r="C13" t="s">
        <v>4</v>
      </c>
      <c r="D13">
        <v>299</v>
      </c>
      <c r="E13">
        <v>799</v>
      </c>
      <c r="F13" s="1">
        <v>0.63</v>
      </c>
      <c r="G13">
        <v>4.2</v>
      </c>
      <c r="H13" s="4">
        <v>94363</v>
      </c>
      <c r="I13" t="s">
        <v>110</v>
      </c>
      <c r="J13" t="s">
        <v>36</v>
      </c>
      <c r="K13" t="s">
        <v>37</v>
      </c>
      <c r="L13" t="s">
        <v>38</v>
      </c>
      <c r="M13" t="s">
        <v>39</v>
      </c>
      <c r="N13" t="s">
        <v>40</v>
      </c>
      <c r="O13" t="s">
        <v>111</v>
      </c>
      <c r="P13" t="s">
        <v>112</v>
      </c>
    </row>
    <row r="14" spans="1:16">
      <c r="A14" t="s">
        <v>113</v>
      </c>
      <c r="B14" t="s">
        <v>114</v>
      </c>
      <c r="C14" t="s">
        <v>115</v>
      </c>
      <c r="D14">
        <v>219</v>
      </c>
      <c r="E14">
        <v>700</v>
      </c>
      <c r="F14" s="1">
        <v>0.69</v>
      </c>
      <c r="G14">
        <v>4.4000000000000004</v>
      </c>
      <c r="H14" s="4">
        <v>426973</v>
      </c>
      <c r="I14" t="s">
        <v>116</v>
      </c>
      <c r="J14" t="s">
        <v>117</v>
      </c>
      <c r="K14" t="s">
        <v>118</v>
      </c>
      <c r="L14" t="s">
        <v>119</v>
      </c>
      <c r="M14" t="s">
        <v>120</v>
      </c>
      <c r="N14" t="s">
        <v>121</v>
      </c>
      <c r="O14" t="s">
        <v>122</v>
      </c>
      <c r="P14" t="s">
        <v>123</v>
      </c>
    </row>
    <row r="15" spans="1:16">
      <c r="A15" t="s">
        <v>124</v>
      </c>
      <c r="B15" t="s">
        <v>125</v>
      </c>
      <c r="C15" t="s">
        <v>4</v>
      </c>
      <c r="D15">
        <v>350</v>
      </c>
      <c r="E15">
        <v>899</v>
      </c>
      <c r="F15" s="1">
        <v>0.61</v>
      </c>
      <c r="G15">
        <v>4.2</v>
      </c>
      <c r="H15" s="4">
        <v>2262</v>
      </c>
      <c r="I15" t="s">
        <v>126</v>
      </c>
      <c r="J15" t="s">
        <v>127</v>
      </c>
      <c r="K15" t="s">
        <v>128</v>
      </c>
      <c r="L15" t="s">
        <v>129</v>
      </c>
      <c r="M15" t="s">
        <v>130</v>
      </c>
      <c r="N15" t="s">
        <v>131</v>
      </c>
      <c r="O15" t="s">
        <v>132</v>
      </c>
      <c r="P15" t="s">
        <v>133</v>
      </c>
    </row>
    <row r="16" spans="1:16">
      <c r="A16" t="s">
        <v>134</v>
      </c>
      <c r="B16" t="s">
        <v>135</v>
      </c>
      <c r="C16" t="s">
        <v>4</v>
      </c>
      <c r="D16">
        <v>159</v>
      </c>
      <c r="E16">
        <v>399</v>
      </c>
      <c r="F16" s="1">
        <v>0.6</v>
      </c>
      <c r="G16">
        <v>4.0999999999999996</v>
      </c>
      <c r="H16" s="4">
        <v>4768</v>
      </c>
      <c r="I16" t="s">
        <v>45</v>
      </c>
      <c r="J16" t="s">
        <v>136</v>
      </c>
      <c r="K16" t="s">
        <v>137</v>
      </c>
      <c r="L16" t="s">
        <v>138</v>
      </c>
      <c r="M16" t="s">
        <v>139</v>
      </c>
      <c r="N16" t="s">
        <v>140</v>
      </c>
      <c r="O16" t="s">
        <v>141</v>
      </c>
      <c r="P16" t="s">
        <v>142</v>
      </c>
    </row>
    <row r="17" spans="1:16">
      <c r="A17" t="s">
        <v>143</v>
      </c>
      <c r="B17" t="s">
        <v>144</v>
      </c>
      <c r="C17" t="s">
        <v>4</v>
      </c>
      <c r="D17">
        <v>349</v>
      </c>
      <c r="E17">
        <v>399</v>
      </c>
      <c r="F17" s="1">
        <v>0.13</v>
      </c>
      <c r="G17">
        <v>4.4000000000000004</v>
      </c>
      <c r="H17" s="4">
        <v>18757</v>
      </c>
      <c r="I17" t="s">
        <v>145</v>
      </c>
      <c r="J17" t="s">
        <v>146</v>
      </c>
      <c r="K17" t="s">
        <v>147</v>
      </c>
      <c r="L17" t="s">
        <v>148</v>
      </c>
      <c r="M17" t="s">
        <v>149</v>
      </c>
      <c r="N17" t="s">
        <v>150</v>
      </c>
      <c r="O17" t="s">
        <v>151</v>
      </c>
      <c r="P17" t="s">
        <v>152</v>
      </c>
    </row>
    <row r="18" spans="1:16">
      <c r="A18" t="s">
        <v>153</v>
      </c>
      <c r="B18" t="s">
        <v>154</v>
      </c>
      <c r="C18" t="s">
        <v>155</v>
      </c>
      <c r="D18" s="2">
        <v>13999</v>
      </c>
      <c r="E18" s="2">
        <v>24999</v>
      </c>
      <c r="F18" s="1">
        <v>0.44</v>
      </c>
      <c r="G18">
        <v>4.2</v>
      </c>
      <c r="H18" s="4">
        <v>32840</v>
      </c>
      <c r="I18" t="s">
        <v>156</v>
      </c>
      <c r="J18" t="s">
        <v>157</v>
      </c>
      <c r="K18" t="s">
        <v>158</v>
      </c>
      <c r="L18" t="s">
        <v>159</v>
      </c>
      <c r="M18" t="s">
        <v>160</v>
      </c>
      <c r="N18" t="s">
        <v>161</v>
      </c>
      <c r="O18" t="s">
        <v>162</v>
      </c>
      <c r="P18" t="s">
        <v>163</v>
      </c>
    </row>
    <row r="19" spans="1:16">
      <c r="A19" t="s">
        <v>164</v>
      </c>
      <c r="B19" t="s">
        <v>165</v>
      </c>
      <c r="C19" t="s">
        <v>4</v>
      </c>
      <c r="D19">
        <v>249</v>
      </c>
      <c r="E19">
        <v>399</v>
      </c>
      <c r="F19" s="1">
        <v>0.38</v>
      </c>
      <c r="G19">
        <v>4</v>
      </c>
      <c r="H19" s="4">
        <v>43994</v>
      </c>
      <c r="I19" t="s">
        <v>166</v>
      </c>
      <c r="J19" t="s">
        <v>16</v>
      </c>
      <c r="K19" t="s">
        <v>17</v>
      </c>
      <c r="L19" t="s">
        <v>18</v>
      </c>
      <c r="M19" t="s">
        <v>19</v>
      </c>
      <c r="N19" t="s">
        <v>20</v>
      </c>
      <c r="O19" t="s">
        <v>167</v>
      </c>
      <c r="P19" t="s">
        <v>168</v>
      </c>
    </row>
    <row r="20" spans="1:16">
      <c r="A20" t="s">
        <v>169</v>
      </c>
      <c r="B20" t="s">
        <v>170</v>
      </c>
      <c r="C20" t="s">
        <v>4</v>
      </c>
      <c r="D20">
        <v>199</v>
      </c>
      <c r="E20">
        <v>499</v>
      </c>
      <c r="F20" s="1">
        <v>0.6</v>
      </c>
      <c r="G20">
        <v>4.0999999999999996</v>
      </c>
      <c r="H20" s="4">
        <v>13045</v>
      </c>
      <c r="I20" t="s">
        <v>171</v>
      </c>
      <c r="J20" t="s">
        <v>172</v>
      </c>
      <c r="K20" t="s">
        <v>173</v>
      </c>
      <c r="L20" t="s">
        <v>174</v>
      </c>
      <c r="M20" t="s">
        <v>175</v>
      </c>
      <c r="N20" t="s">
        <v>176</v>
      </c>
      <c r="O20" t="s">
        <v>177</v>
      </c>
      <c r="P20" t="s">
        <v>178</v>
      </c>
    </row>
    <row r="21" spans="1:16">
      <c r="A21" t="s">
        <v>179</v>
      </c>
      <c r="B21" t="s">
        <v>180</v>
      </c>
      <c r="C21" t="s">
        <v>155</v>
      </c>
      <c r="D21" s="2">
        <v>13490</v>
      </c>
      <c r="E21" s="2">
        <v>21990</v>
      </c>
      <c r="F21" s="1">
        <v>0.39</v>
      </c>
      <c r="G21">
        <v>4.3</v>
      </c>
      <c r="H21" s="4">
        <v>11976</v>
      </c>
      <c r="I21" t="s">
        <v>181</v>
      </c>
      <c r="J21" t="s">
        <v>182</v>
      </c>
      <c r="K21" t="s">
        <v>183</v>
      </c>
      <c r="L21" t="s">
        <v>184</v>
      </c>
      <c r="M21" t="s">
        <v>185</v>
      </c>
      <c r="N21" t="s">
        <v>186</v>
      </c>
      <c r="O21" t="s">
        <v>187</v>
      </c>
      <c r="P21" t="s">
        <v>188</v>
      </c>
    </row>
    <row r="22" spans="1:16">
      <c r="A22" t="s">
        <v>189</v>
      </c>
      <c r="B22" t="s">
        <v>190</v>
      </c>
      <c r="C22" t="s">
        <v>4</v>
      </c>
      <c r="D22">
        <v>970</v>
      </c>
      <c r="E22" s="2">
        <v>1799</v>
      </c>
      <c r="F22" s="1">
        <v>0.46</v>
      </c>
      <c r="G22">
        <v>4.5</v>
      </c>
      <c r="H22" s="4">
        <v>815</v>
      </c>
      <c r="I22" t="s">
        <v>191</v>
      </c>
      <c r="J22" t="s">
        <v>192</v>
      </c>
      <c r="K22" t="s">
        <v>193</v>
      </c>
      <c r="L22" t="s">
        <v>194</v>
      </c>
      <c r="M22" t="s">
        <v>195</v>
      </c>
      <c r="N22" t="s">
        <v>196</v>
      </c>
      <c r="O22" t="s">
        <v>197</v>
      </c>
      <c r="P22" t="s">
        <v>198</v>
      </c>
    </row>
    <row r="23" spans="1:16">
      <c r="A23" t="s">
        <v>199</v>
      </c>
      <c r="B23" t="s">
        <v>200</v>
      </c>
      <c r="C23" t="s">
        <v>115</v>
      </c>
      <c r="D23">
        <v>279</v>
      </c>
      <c r="E23">
        <v>499</v>
      </c>
      <c r="F23" s="1">
        <v>0.44</v>
      </c>
      <c r="G23">
        <v>3.7</v>
      </c>
      <c r="H23" s="4">
        <v>10962</v>
      </c>
      <c r="I23" t="s">
        <v>201</v>
      </c>
      <c r="J23" t="s">
        <v>202</v>
      </c>
      <c r="K23" t="s">
        <v>203</v>
      </c>
      <c r="L23" t="s">
        <v>204</v>
      </c>
      <c r="M23" t="s">
        <v>205</v>
      </c>
      <c r="N23" t="s">
        <v>206</v>
      </c>
      <c r="O23" t="s">
        <v>207</v>
      </c>
      <c r="P23" t="s">
        <v>208</v>
      </c>
    </row>
    <row r="24" spans="1:16">
      <c r="A24" t="s">
        <v>209</v>
      </c>
      <c r="B24" t="s">
        <v>210</v>
      </c>
      <c r="C24" t="s">
        <v>155</v>
      </c>
      <c r="D24" s="2">
        <v>13490</v>
      </c>
      <c r="E24" s="2">
        <v>22900</v>
      </c>
      <c r="F24" s="1">
        <v>0.41</v>
      </c>
      <c r="G24">
        <v>4.3</v>
      </c>
      <c r="H24" s="4">
        <v>16299</v>
      </c>
      <c r="I24" t="s">
        <v>211</v>
      </c>
      <c r="J24" t="s">
        <v>212</v>
      </c>
      <c r="K24" t="s">
        <v>213</v>
      </c>
      <c r="L24" t="s">
        <v>214</v>
      </c>
      <c r="M24" t="s">
        <v>215</v>
      </c>
      <c r="N24" t="s">
        <v>216</v>
      </c>
      <c r="O24" t="s">
        <v>217</v>
      </c>
      <c r="P24" t="s">
        <v>218</v>
      </c>
    </row>
    <row r="25" spans="1:16">
      <c r="A25" t="s">
        <v>219</v>
      </c>
      <c r="B25" t="s">
        <v>220</v>
      </c>
      <c r="C25" t="s">
        <v>4</v>
      </c>
      <c r="D25">
        <v>59</v>
      </c>
      <c r="E25">
        <v>199</v>
      </c>
      <c r="F25" s="1">
        <v>0.7</v>
      </c>
      <c r="G25">
        <v>4</v>
      </c>
      <c r="H25" s="4">
        <v>9378</v>
      </c>
      <c r="I25" t="s">
        <v>221</v>
      </c>
      <c r="J25" t="s">
        <v>222</v>
      </c>
      <c r="K25" t="s">
        <v>223</v>
      </c>
      <c r="L25" t="s">
        <v>224</v>
      </c>
      <c r="M25" t="s">
        <v>225</v>
      </c>
      <c r="N25" t="s">
        <v>226</v>
      </c>
      <c r="O25" t="s">
        <v>227</v>
      </c>
      <c r="P25" t="s">
        <v>228</v>
      </c>
    </row>
    <row r="26" spans="1:16">
      <c r="A26" t="s">
        <v>229</v>
      </c>
      <c r="B26" t="s">
        <v>230</v>
      </c>
      <c r="C26" t="s">
        <v>155</v>
      </c>
      <c r="D26" s="2">
        <v>11499</v>
      </c>
      <c r="E26" s="2">
        <v>19990</v>
      </c>
      <c r="F26" s="1">
        <v>0.42</v>
      </c>
      <c r="G26">
        <v>4.3</v>
      </c>
      <c r="H26" s="4">
        <v>4703</v>
      </c>
      <c r="I26" t="s">
        <v>231</v>
      </c>
      <c r="J26" t="s">
        <v>232</v>
      </c>
      <c r="K26" t="s">
        <v>233</v>
      </c>
      <c r="L26" t="s">
        <v>234</v>
      </c>
      <c r="M26" t="s">
        <v>235</v>
      </c>
      <c r="N26" t="s">
        <v>13010</v>
      </c>
      <c r="O26" t="s">
        <v>236</v>
      </c>
      <c r="P26" t="s">
        <v>237</v>
      </c>
    </row>
    <row r="27" spans="1:16">
      <c r="A27" t="s">
        <v>238</v>
      </c>
      <c r="B27" t="s">
        <v>239</v>
      </c>
      <c r="C27" t="s">
        <v>115</v>
      </c>
      <c r="D27">
        <v>199</v>
      </c>
      <c r="E27">
        <v>699</v>
      </c>
      <c r="F27" s="1">
        <v>0.72</v>
      </c>
      <c r="G27">
        <v>4.2</v>
      </c>
      <c r="H27" s="4">
        <v>12153</v>
      </c>
      <c r="I27" t="s">
        <v>240</v>
      </c>
      <c r="J27" t="s">
        <v>241</v>
      </c>
      <c r="K27" t="s">
        <v>242</v>
      </c>
      <c r="L27" t="s">
        <v>243</v>
      </c>
      <c r="M27" t="s">
        <v>244</v>
      </c>
      <c r="N27" t="s">
        <v>245</v>
      </c>
      <c r="O27" t="s">
        <v>246</v>
      </c>
      <c r="P27" t="s">
        <v>247</v>
      </c>
    </row>
    <row r="28" spans="1:16">
      <c r="A28" t="s">
        <v>248</v>
      </c>
      <c r="B28" t="s">
        <v>249</v>
      </c>
      <c r="C28" t="s">
        <v>155</v>
      </c>
      <c r="D28" s="2">
        <v>14999</v>
      </c>
      <c r="E28" s="2">
        <v>19999</v>
      </c>
      <c r="F28" s="1">
        <v>0.25</v>
      </c>
      <c r="G28">
        <v>4.2</v>
      </c>
      <c r="H28" s="4">
        <v>34899</v>
      </c>
      <c r="I28" t="s">
        <v>250</v>
      </c>
      <c r="J28" t="s">
        <v>251</v>
      </c>
      <c r="K28" t="s">
        <v>252</v>
      </c>
      <c r="L28" t="s">
        <v>253</v>
      </c>
      <c r="M28" t="s">
        <v>254</v>
      </c>
      <c r="N28" t="s">
        <v>255</v>
      </c>
      <c r="O28" t="s">
        <v>256</v>
      </c>
      <c r="P28" t="s">
        <v>257</v>
      </c>
    </row>
    <row r="29" spans="1:16">
      <c r="A29" t="s">
        <v>258</v>
      </c>
      <c r="B29" t="s">
        <v>259</v>
      </c>
      <c r="C29" t="s">
        <v>4</v>
      </c>
      <c r="D29">
        <v>299</v>
      </c>
      <c r="E29">
        <v>399</v>
      </c>
      <c r="F29" s="1">
        <v>0.25</v>
      </c>
      <c r="G29">
        <v>4</v>
      </c>
      <c r="H29" s="4">
        <v>2766</v>
      </c>
      <c r="I29" t="s">
        <v>260</v>
      </c>
      <c r="J29" t="s">
        <v>261</v>
      </c>
      <c r="K29" t="s">
        <v>262</v>
      </c>
      <c r="L29" t="s">
        <v>263</v>
      </c>
      <c r="M29" t="s">
        <v>264</v>
      </c>
      <c r="N29" t="s">
        <v>265</v>
      </c>
      <c r="O29" t="s">
        <v>266</v>
      </c>
      <c r="P29" t="s">
        <v>267</v>
      </c>
    </row>
    <row r="30" spans="1:16">
      <c r="A30" t="s">
        <v>268</v>
      </c>
      <c r="B30" t="s">
        <v>269</v>
      </c>
      <c r="C30" t="s">
        <v>4</v>
      </c>
      <c r="D30">
        <v>970</v>
      </c>
      <c r="E30" s="2">
        <v>1999</v>
      </c>
      <c r="F30" s="1">
        <v>0.51</v>
      </c>
      <c r="G30">
        <v>4.4000000000000004</v>
      </c>
      <c r="H30" s="4">
        <v>184</v>
      </c>
      <c r="I30" t="s">
        <v>270</v>
      </c>
      <c r="J30" t="s">
        <v>271</v>
      </c>
      <c r="K30" t="s">
        <v>272</v>
      </c>
      <c r="L30" t="s">
        <v>273</v>
      </c>
      <c r="M30" t="s">
        <v>274</v>
      </c>
      <c r="N30" t="s">
        <v>275</v>
      </c>
      <c r="O30" t="s">
        <v>276</v>
      </c>
      <c r="P30" t="s">
        <v>277</v>
      </c>
    </row>
    <row r="31" spans="1:16">
      <c r="A31" t="s">
        <v>278</v>
      </c>
      <c r="B31" t="s">
        <v>279</v>
      </c>
      <c r="C31" t="s">
        <v>4</v>
      </c>
      <c r="D31">
        <v>299</v>
      </c>
      <c r="E31">
        <v>999</v>
      </c>
      <c r="F31" s="1">
        <v>0.7</v>
      </c>
      <c r="G31">
        <v>4.3</v>
      </c>
      <c r="H31" s="4">
        <v>20850</v>
      </c>
      <c r="I31" t="s">
        <v>280</v>
      </c>
      <c r="J31" t="s">
        <v>281</v>
      </c>
      <c r="K31" t="s">
        <v>282</v>
      </c>
      <c r="L31" t="s">
        <v>283</v>
      </c>
      <c r="M31" t="s">
        <v>284</v>
      </c>
      <c r="N31" t="s">
        <v>285</v>
      </c>
      <c r="O31" t="s">
        <v>286</v>
      </c>
      <c r="P31" t="s">
        <v>287</v>
      </c>
    </row>
    <row r="32" spans="1:16">
      <c r="A32" t="s">
        <v>288</v>
      </c>
      <c r="B32" t="s">
        <v>289</v>
      </c>
      <c r="C32" t="s">
        <v>4</v>
      </c>
      <c r="D32">
        <v>199</v>
      </c>
      <c r="E32">
        <v>750</v>
      </c>
      <c r="F32" s="1">
        <v>0.73</v>
      </c>
      <c r="G32">
        <v>4.5</v>
      </c>
      <c r="H32" s="4">
        <v>74976</v>
      </c>
      <c r="I32" t="s">
        <v>290</v>
      </c>
      <c r="J32" t="s">
        <v>291</v>
      </c>
      <c r="K32" t="s">
        <v>292</v>
      </c>
      <c r="L32" t="s">
        <v>293</v>
      </c>
      <c r="M32" t="s">
        <v>294</v>
      </c>
      <c r="N32" t="s">
        <v>295</v>
      </c>
      <c r="O32" t="s">
        <v>296</v>
      </c>
      <c r="P32" t="s">
        <v>297</v>
      </c>
    </row>
    <row r="33" spans="1:16">
      <c r="A33" t="s">
        <v>298</v>
      </c>
      <c r="B33" t="s">
        <v>299</v>
      </c>
      <c r="C33" t="s">
        <v>4</v>
      </c>
      <c r="D33">
        <v>179</v>
      </c>
      <c r="E33">
        <v>499</v>
      </c>
      <c r="F33" s="1">
        <v>0.64</v>
      </c>
      <c r="G33">
        <v>4</v>
      </c>
      <c r="H33" s="4">
        <v>1934</v>
      </c>
      <c r="I33" t="s">
        <v>300</v>
      </c>
      <c r="J33" t="s">
        <v>301</v>
      </c>
      <c r="K33" t="s">
        <v>302</v>
      </c>
      <c r="L33" t="s">
        <v>303</v>
      </c>
      <c r="M33" t="s">
        <v>13011</v>
      </c>
      <c r="N33" t="s">
        <v>13012</v>
      </c>
      <c r="O33" t="s">
        <v>304</v>
      </c>
      <c r="P33" t="s">
        <v>305</v>
      </c>
    </row>
    <row r="34" spans="1:16">
      <c r="A34" t="s">
        <v>306</v>
      </c>
      <c r="B34" t="s">
        <v>307</v>
      </c>
      <c r="C34" t="s">
        <v>4</v>
      </c>
      <c r="D34">
        <v>389</v>
      </c>
      <c r="E34" s="2">
        <v>1099</v>
      </c>
      <c r="F34" s="1">
        <v>0.65</v>
      </c>
      <c r="G34">
        <v>4.3</v>
      </c>
      <c r="H34" s="4">
        <v>974</v>
      </c>
      <c r="I34" t="s">
        <v>308</v>
      </c>
      <c r="J34" t="s">
        <v>309</v>
      </c>
      <c r="K34" t="s">
        <v>310</v>
      </c>
      <c r="L34" t="s">
        <v>311</v>
      </c>
      <c r="M34" t="s">
        <v>312</v>
      </c>
      <c r="N34" t="s">
        <v>313</v>
      </c>
      <c r="O34" t="s">
        <v>314</v>
      </c>
      <c r="P34" t="s">
        <v>315</v>
      </c>
    </row>
    <row r="35" spans="1:16">
      <c r="A35" t="s">
        <v>316</v>
      </c>
      <c r="B35" t="s">
        <v>317</v>
      </c>
      <c r="C35" t="s">
        <v>4</v>
      </c>
      <c r="D35">
        <v>599</v>
      </c>
      <c r="E35">
        <v>599</v>
      </c>
      <c r="F35" s="1">
        <v>0</v>
      </c>
      <c r="G35">
        <v>4.3</v>
      </c>
      <c r="H35" s="4">
        <v>355</v>
      </c>
      <c r="I35" t="s">
        <v>318</v>
      </c>
      <c r="J35" t="s">
        <v>319</v>
      </c>
      <c r="K35" t="s">
        <v>320</v>
      </c>
      <c r="L35" t="s">
        <v>321</v>
      </c>
      <c r="M35" t="s">
        <v>322</v>
      </c>
      <c r="N35" t="s">
        <v>323</v>
      </c>
      <c r="O35" t="s">
        <v>324</v>
      </c>
      <c r="P35" t="s">
        <v>325</v>
      </c>
    </row>
    <row r="36" spans="1:16">
      <c r="A36" t="s">
        <v>326</v>
      </c>
      <c r="B36" t="s">
        <v>327</v>
      </c>
      <c r="C36" t="s">
        <v>4</v>
      </c>
      <c r="D36">
        <v>199</v>
      </c>
      <c r="E36">
        <v>999</v>
      </c>
      <c r="F36" s="1">
        <v>0.8</v>
      </c>
      <c r="G36">
        <v>3.9</v>
      </c>
      <c r="H36" s="4">
        <v>1075</v>
      </c>
      <c r="I36" t="s">
        <v>328</v>
      </c>
      <c r="J36" t="s">
        <v>329</v>
      </c>
      <c r="K36" t="s">
        <v>330</v>
      </c>
      <c r="L36" t="s">
        <v>331</v>
      </c>
      <c r="M36" t="s">
        <v>332</v>
      </c>
      <c r="N36" t="s">
        <v>333</v>
      </c>
      <c r="O36" t="s">
        <v>334</v>
      </c>
      <c r="P36" t="s">
        <v>335</v>
      </c>
    </row>
    <row r="37" spans="1:16">
      <c r="A37" t="s">
        <v>336</v>
      </c>
      <c r="B37" t="s">
        <v>337</v>
      </c>
      <c r="C37" t="s">
        <v>4</v>
      </c>
      <c r="D37">
        <v>99</v>
      </c>
      <c r="E37">
        <v>666.66</v>
      </c>
      <c r="F37" s="1">
        <v>0.85</v>
      </c>
      <c r="G37">
        <v>3.9</v>
      </c>
      <c r="H37" s="4">
        <v>24871</v>
      </c>
      <c r="I37" t="s">
        <v>338</v>
      </c>
      <c r="J37" t="s">
        <v>55</v>
      </c>
      <c r="K37" t="s">
        <v>56</v>
      </c>
      <c r="L37" t="s">
        <v>57</v>
      </c>
      <c r="M37" t="s">
        <v>58</v>
      </c>
      <c r="N37" t="s">
        <v>339</v>
      </c>
      <c r="O37" t="s">
        <v>340</v>
      </c>
      <c r="P37" t="s">
        <v>341</v>
      </c>
    </row>
    <row r="38" spans="1:16">
      <c r="A38" t="s">
        <v>342</v>
      </c>
      <c r="B38" t="s">
        <v>343</v>
      </c>
      <c r="C38" t="s">
        <v>4</v>
      </c>
      <c r="D38">
        <v>899</v>
      </c>
      <c r="E38" s="2">
        <v>1900</v>
      </c>
      <c r="F38" s="1">
        <v>0.53</v>
      </c>
      <c r="G38">
        <v>4.4000000000000004</v>
      </c>
      <c r="H38" s="4">
        <v>13552</v>
      </c>
      <c r="I38" t="s">
        <v>344</v>
      </c>
      <c r="J38" t="s">
        <v>345</v>
      </c>
      <c r="K38" t="s">
        <v>346</v>
      </c>
      <c r="L38" t="s">
        <v>347</v>
      </c>
      <c r="M38" t="s">
        <v>348</v>
      </c>
      <c r="N38" t="s">
        <v>349</v>
      </c>
      <c r="O38" t="s">
        <v>350</v>
      </c>
      <c r="P38" t="s">
        <v>351</v>
      </c>
    </row>
    <row r="39" spans="1:16">
      <c r="A39" t="s">
        <v>352</v>
      </c>
      <c r="B39" t="s">
        <v>353</v>
      </c>
      <c r="C39" t="s">
        <v>4</v>
      </c>
      <c r="D39">
        <v>199</v>
      </c>
      <c r="E39">
        <v>999</v>
      </c>
      <c r="F39" s="1">
        <v>0.8</v>
      </c>
      <c r="G39">
        <v>4</v>
      </c>
      <c r="H39" s="4">
        <v>576</v>
      </c>
      <c r="I39" t="s">
        <v>354</v>
      </c>
      <c r="J39" t="s">
        <v>355</v>
      </c>
      <c r="K39" t="s">
        <v>356</v>
      </c>
      <c r="L39" t="s">
        <v>357</v>
      </c>
      <c r="M39" t="s">
        <v>358</v>
      </c>
      <c r="N39" t="s">
        <v>359</v>
      </c>
      <c r="O39" t="s">
        <v>360</v>
      </c>
      <c r="P39" t="s">
        <v>361</v>
      </c>
    </row>
    <row r="40" spans="1:16">
      <c r="A40" t="s">
        <v>362</v>
      </c>
      <c r="B40" t="s">
        <v>363</v>
      </c>
      <c r="C40" t="s">
        <v>155</v>
      </c>
      <c r="D40" s="2">
        <v>32999</v>
      </c>
      <c r="E40" s="2">
        <v>45999</v>
      </c>
      <c r="F40" s="1">
        <v>0.28000000000000003</v>
      </c>
      <c r="G40">
        <v>4.2</v>
      </c>
      <c r="H40" s="4">
        <v>7298</v>
      </c>
      <c r="I40" t="s">
        <v>364</v>
      </c>
      <c r="J40" t="s">
        <v>365</v>
      </c>
      <c r="K40" t="s">
        <v>366</v>
      </c>
      <c r="L40" t="s">
        <v>367</v>
      </c>
      <c r="M40" t="s">
        <v>368</v>
      </c>
      <c r="N40" t="s">
        <v>369</v>
      </c>
      <c r="O40" t="s">
        <v>370</v>
      </c>
      <c r="P40" t="s">
        <v>371</v>
      </c>
    </row>
    <row r="41" spans="1:16">
      <c r="A41" t="s">
        <v>372</v>
      </c>
      <c r="B41" t="s">
        <v>373</v>
      </c>
      <c r="C41" t="s">
        <v>4</v>
      </c>
      <c r="D41">
        <v>970</v>
      </c>
      <c r="E41" s="2">
        <v>1999</v>
      </c>
      <c r="F41" s="1">
        <v>0.51</v>
      </c>
      <c r="G41">
        <v>4.2</v>
      </c>
      <c r="H41" s="4">
        <v>462</v>
      </c>
      <c r="I41" t="s">
        <v>374</v>
      </c>
      <c r="J41" t="s">
        <v>375</v>
      </c>
      <c r="K41" t="s">
        <v>376</v>
      </c>
      <c r="L41" t="s">
        <v>377</v>
      </c>
      <c r="M41" t="s">
        <v>378</v>
      </c>
      <c r="N41" t="s">
        <v>379</v>
      </c>
      <c r="O41" t="s">
        <v>380</v>
      </c>
      <c r="P41" t="s">
        <v>381</v>
      </c>
    </row>
    <row r="42" spans="1:16">
      <c r="A42" t="s">
        <v>382</v>
      </c>
      <c r="B42" t="s">
        <v>383</v>
      </c>
      <c r="C42" t="s">
        <v>4</v>
      </c>
      <c r="D42">
        <v>209</v>
      </c>
      <c r="E42">
        <v>695</v>
      </c>
      <c r="F42" s="1">
        <v>0.7</v>
      </c>
      <c r="G42">
        <v>4.5</v>
      </c>
      <c r="H42" s="4">
        <v>107687</v>
      </c>
      <c r="I42" t="s">
        <v>384</v>
      </c>
      <c r="J42" t="s">
        <v>385</v>
      </c>
      <c r="K42" t="s">
        <v>386</v>
      </c>
      <c r="L42" t="s">
        <v>387</v>
      </c>
      <c r="M42" t="s">
        <v>388</v>
      </c>
      <c r="N42" t="s">
        <v>389</v>
      </c>
      <c r="O42" t="s">
        <v>390</v>
      </c>
      <c r="P42" t="s">
        <v>391</v>
      </c>
    </row>
    <row r="43" spans="1:16">
      <c r="A43" t="s">
        <v>392</v>
      </c>
      <c r="B43" t="s">
        <v>393</v>
      </c>
      <c r="C43" t="s">
        <v>155</v>
      </c>
      <c r="D43" s="2">
        <v>19999</v>
      </c>
      <c r="E43" s="2">
        <v>34999</v>
      </c>
      <c r="F43" s="1">
        <v>0.43</v>
      </c>
      <c r="G43">
        <v>4.3</v>
      </c>
      <c r="H43" s="4">
        <v>27151</v>
      </c>
      <c r="I43" t="s">
        <v>394</v>
      </c>
      <c r="J43" t="s">
        <v>395</v>
      </c>
      <c r="K43" t="s">
        <v>396</v>
      </c>
      <c r="L43" t="s">
        <v>397</v>
      </c>
      <c r="M43" t="s">
        <v>398</v>
      </c>
      <c r="N43" t="s">
        <v>13013</v>
      </c>
      <c r="O43" t="s">
        <v>399</v>
      </c>
      <c r="P43" t="s">
        <v>400</v>
      </c>
    </row>
    <row r="44" spans="1:16">
      <c r="A44" t="s">
        <v>401</v>
      </c>
      <c r="B44" t="s">
        <v>402</v>
      </c>
      <c r="C44" t="s">
        <v>4</v>
      </c>
      <c r="D44">
        <v>399</v>
      </c>
      <c r="E44" s="2">
        <v>1099</v>
      </c>
      <c r="F44" s="1">
        <v>0.64</v>
      </c>
      <c r="G44">
        <v>4.2</v>
      </c>
      <c r="H44" s="4">
        <v>24269</v>
      </c>
      <c r="I44" t="s">
        <v>403</v>
      </c>
      <c r="J44" t="s">
        <v>6</v>
      </c>
      <c r="K44" t="s">
        <v>7</v>
      </c>
      <c r="L44" t="s">
        <v>8</v>
      </c>
      <c r="M44" t="s">
        <v>9</v>
      </c>
      <c r="N44" t="s">
        <v>10</v>
      </c>
      <c r="O44" t="s">
        <v>404</v>
      </c>
      <c r="P44" t="s">
        <v>405</v>
      </c>
    </row>
    <row r="45" spans="1:16">
      <c r="A45" t="s">
        <v>406</v>
      </c>
      <c r="B45" t="s">
        <v>407</v>
      </c>
      <c r="C45" t="s">
        <v>84</v>
      </c>
      <c r="D45">
        <v>999</v>
      </c>
      <c r="E45" s="2">
        <v>1599</v>
      </c>
      <c r="F45" s="1">
        <v>0.38</v>
      </c>
      <c r="G45">
        <v>4.3</v>
      </c>
      <c r="H45" s="4">
        <v>12093</v>
      </c>
      <c r="I45" t="s">
        <v>408</v>
      </c>
      <c r="J45" t="s">
        <v>409</v>
      </c>
      <c r="K45" t="s">
        <v>410</v>
      </c>
      <c r="L45" t="s">
        <v>411</v>
      </c>
      <c r="M45" t="s">
        <v>412</v>
      </c>
      <c r="N45" t="s">
        <v>413</v>
      </c>
      <c r="O45" t="s">
        <v>414</v>
      </c>
      <c r="P45" t="s">
        <v>415</v>
      </c>
    </row>
    <row r="46" spans="1:16">
      <c r="A46" t="s">
        <v>416</v>
      </c>
      <c r="B46" t="s">
        <v>417</v>
      </c>
      <c r="C46" t="s">
        <v>4</v>
      </c>
      <c r="D46">
        <v>59</v>
      </c>
      <c r="E46">
        <v>199</v>
      </c>
      <c r="F46" s="1">
        <v>0.7</v>
      </c>
      <c r="G46">
        <v>4</v>
      </c>
      <c r="H46" s="4">
        <v>9378</v>
      </c>
      <c r="I46" t="s">
        <v>418</v>
      </c>
      <c r="J46" t="s">
        <v>222</v>
      </c>
      <c r="K46" t="s">
        <v>223</v>
      </c>
      <c r="L46" t="s">
        <v>224</v>
      </c>
      <c r="M46" t="s">
        <v>225</v>
      </c>
      <c r="N46" t="s">
        <v>226</v>
      </c>
      <c r="O46" t="s">
        <v>419</v>
      </c>
      <c r="P46" t="s">
        <v>420</v>
      </c>
    </row>
    <row r="47" spans="1:16">
      <c r="A47" t="s">
        <v>421</v>
      </c>
      <c r="B47" t="s">
        <v>422</v>
      </c>
      <c r="C47" t="s">
        <v>4</v>
      </c>
      <c r="D47">
        <v>333</v>
      </c>
      <c r="E47">
        <v>999</v>
      </c>
      <c r="F47" s="1">
        <v>0.67</v>
      </c>
      <c r="G47">
        <v>3.3</v>
      </c>
      <c r="H47" s="4">
        <v>9792</v>
      </c>
      <c r="I47" t="s">
        <v>423</v>
      </c>
      <c r="J47" t="s">
        <v>424</v>
      </c>
      <c r="K47" t="s">
        <v>425</v>
      </c>
      <c r="L47" t="s">
        <v>426</v>
      </c>
      <c r="M47" t="s">
        <v>427</v>
      </c>
      <c r="N47" t="s">
        <v>428</v>
      </c>
      <c r="O47" t="s">
        <v>429</v>
      </c>
      <c r="P47" t="s">
        <v>430</v>
      </c>
    </row>
    <row r="48" spans="1:16">
      <c r="A48" t="s">
        <v>431</v>
      </c>
      <c r="B48" t="s">
        <v>432</v>
      </c>
      <c r="C48" t="s">
        <v>84</v>
      </c>
      <c r="D48">
        <v>507</v>
      </c>
      <c r="E48" s="2">
        <v>1208</v>
      </c>
      <c r="F48" s="1">
        <v>0.57999999999999996</v>
      </c>
      <c r="G48">
        <v>4.0999999999999996</v>
      </c>
      <c r="H48" s="4">
        <v>8131</v>
      </c>
      <c r="I48" t="s">
        <v>433</v>
      </c>
      <c r="J48" t="s">
        <v>434</v>
      </c>
      <c r="K48" t="s">
        <v>435</v>
      </c>
      <c r="L48" t="s">
        <v>436</v>
      </c>
      <c r="M48" t="s">
        <v>437</v>
      </c>
      <c r="N48" t="s">
        <v>438</v>
      </c>
      <c r="O48" t="s">
        <v>439</v>
      </c>
      <c r="P48" t="s">
        <v>440</v>
      </c>
    </row>
    <row r="49" spans="1:16">
      <c r="A49" t="s">
        <v>441</v>
      </c>
      <c r="B49" t="s">
        <v>442</v>
      </c>
      <c r="C49" t="s">
        <v>115</v>
      </c>
      <c r="D49">
        <v>309</v>
      </c>
      <c r="E49">
        <v>475</v>
      </c>
      <c r="F49" s="1">
        <v>0.35</v>
      </c>
      <c r="G49">
        <v>4.4000000000000004</v>
      </c>
      <c r="H49" s="4">
        <v>426973</v>
      </c>
      <c r="I49" t="s">
        <v>443</v>
      </c>
      <c r="J49" t="s">
        <v>117</v>
      </c>
      <c r="K49" t="s">
        <v>118</v>
      </c>
      <c r="L49" t="s">
        <v>119</v>
      </c>
      <c r="M49" t="s">
        <v>120</v>
      </c>
      <c r="N49" t="s">
        <v>121</v>
      </c>
      <c r="O49" t="s">
        <v>444</v>
      </c>
      <c r="P49" t="s">
        <v>445</v>
      </c>
    </row>
    <row r="50" spans="1:16">
      <c r="A50" t="s">
        <v>446</v>
      </c>
      <c r="B50" t="s">
        <v>447</v>
      </c>
      <c r="C50" t="s">
        <v>448</v>
      </c>
      <c r="D50">
        <v>399</v>
      </c>
      <c r="E50">
        <v>999</v>
      </c>
      <c r="F50" s="1">
        <v>0.6</v>
      </c>
      <c r="G50">
        <v>3.6</v>
      </c>
      <c r="H50" s="4">
        <v>493</v>
      </c>
      <c r="I50" t="s">
        <v>449</v>
      </c>
      <c r="J50" t="s">
        <v>450</v>
      </c>
      <c r="K50" t="s">
        <v>451</v>
      </c>
      <c r="L50" t="s">
        <v>452</v>
      </c>
      <c r="M50" t="s">
        <v>453</v>
      </c>
      <c r="N50" t="s">
        <v>454</v>
      </c>
      <c r="O50" t="s">
        <v>455</v>
      </c>
      <c r="P50" t="s">
        <v>456</v>
      </c>
    </row>
    <row r="51" spans="1:16">
      <c r="A51" t="s">
        <v>457</v>
      </c>
      <c r="B51" t="s">
        <v>458</v>
      </c>
      <c r="C51" t="s">
        <v>4</v>
      </c>
      <c r="D51">
        <v>199</v>
      </c>
      <c r="E51">
        <v>395</v>
      </c>
      <c r="F51" s="1">
        <v>0.5</v>
      </c>
      <c r="G51">
        <v>4.2</v>
      </c>
      <c r="H51" s="4">
        <v>92595</v>
      </c>
      <c r="I51" t="s">
        <v>459</v>
      </c>
      <c r="J51" t="s">
        <v>460</v>
      </c>
      <c r="K51" t="s">
        <v>461</v>
      </c>
      <c r="L51" t="s">
        <v>462</v>
      </c>
      <c r="M51" t="s">
        <v>463</v>
      </c>
      <c r="N51" t="s">
        <v>464</v>
      </c>
      <c r="O51" t="s">
        <v>465</v>
      </c>
      <c r="P51" t="s">
        <v>466</v>
      </c>
    </row>
    <row r="52" spans="1:16">
      <c r="A52" t="s">
        <v>467</v>
      </c>
      <c r="B52" t="s">
        <v>468</v>
      </c>
      <c r="C52" t="s">
        <v>84</v>
      </c>
      <c r="D52" s="2">
        <v>1199</v>
      </c>
      <c r="E52" s="2">
        <v>2199</v>
      </c>
      <c r="F52" s="1">
        <v>0.45</v>
      </c>
      <c r="G52">
        <v>4.4000000000000004</v>
      </c>
      <c r="H52" s="4">
        <v>24780</v>
      </c>
      <c r="I52" t="s">
        <v>469</v>
      </c>
      <c r="J52" t="s">
        <v>470</v>
      </c>
      <c r="K52" t="s">
        <v>471</v>
      </c>
      <c r="L52" t="s">
        <v>472</v>
      </c>
      <c r="M52" t="s">
        <v>473</v>
      </c>
      <c r="N52" t="s">
        <v>474</v>
      </c>
      <c r="O52" t="s">
        <v>475</v>
      </c>
      <c r="P52" t="s">
        <v>476</v>
      </c>
    </row>
    <row r="53" spans="1:16">
      <c r="A53" t="s">
        <v>477</v>
      </c>
      <c r="B53" t="s">
        <v>478</v>
      </c>
      <c r="C53" t="s">
        <v>4</v>
      </c>
      <c r="D53">
        <v>179</v>
      </c>
      <c r="E53">
        <v>500</v>
      </c>
      <c r="F53" s="1">
        <v>0.64</v>
      </c>
      <c r="G53">
        <v>4.2</v>
      </c>
      <c r="H53" s="4">
        <v>92595</v>
      </c>
      <c r="I53" t="s">
        <v>479</v>
      </c>
      <c r="J53" t="s">
        <v>460</v>
      </c>
      <c r="K53" t="s">
        <v>461</v>
      </c>
      <c r="L53" t="s">
        <v>462</v>
      </c>
      <c r="M53" t="s">
        <v>463</v>
      </c>
      <c r="N53" t="s">
        <v>464</v>
      </c>
      <c r="O53" t="s">
        <v>480</v>
      </c>
      <c r="P53" t="s">
        <v>481</v>
      </c>
    </row>
    <row r="54" spans="1:16">
      <c r="A54" t="s">
        <v>482</v>
      </c>
      <c r="B54" t="s">
        <v>483</v>
      </c>
      <c r="C54" t="s">
        <v>4</v>
      </c>
      <c r="D54">
        <v>799</v>
      </c>
      <c r="E54" s="2">
        <v>2100</v>
      </c>
      <c r="F54" s="1">
        <v>0.62</v>
      </c>
      <c r="G54">
        <v>4.3</v>
      </c>
      <c r="H54" s="4">
        <v>8188</v>
      </c>
      <c r="I54" t="s">
        <v>484</v>
      </c>
      <c r="J54" t="s">
        <v>485</v>
      </c>
      <c r="K54" t="s">
        <v>486</v>
      </c>
      <c r="L54" t="s">
        <v>487</v>
      </c>
      <c r="M54" t="s">
        <v>488</v>
      </c>
      <c r="N54" t="s">
        <v>489</v>
      </c>
      <c r="O54" t="s">
        <v>490</v>
      </c>
      <c r="P54" t="s">
        <v>491</v>
      </c>
    </row>
    <row r="55" spans="1:16">
      <c r="A55" t="s">
        <v>492</v>
      </c>
      <c r="B55" t="s">
        <v>493</v>
      </c>
      <c r="C55" t="s">
        <v>494</v>
      </c>
      <c r="D55" s="2">
        <v>6999</v>
      </c>
      <c r="E55" s="2">
        <v>12999</v>
      </c>
      <c r="F55" s="1">
        <v>0.46</v>
      </c>
      <c r="G55">
        <v>4.2</v>
      </c>
      <c r="H55" s="4">
        <v>4003</v>
      </c>
      <c r="I55" t="s">
        <v>495</v>
      </c>
      <c r="J55" t="s">
        <v>496</v>
      </c>
      <c r="K55" t="s">
        <v>497</v>
      </c>
      <c r="L55" t="s">
        <v>498</v>
      </c>
      <c r="M55" t="s">
        <v>499</v>
      </c>
      <c r="N55" t="s">
        <v>13014</v>
      </c>
      <c r="O55" t="s">
        <v>500</v>
      </c>
      <c r="P55" t="s">
        <v>501</v>
      </c>
    </row>
    <row r="56" spans="1:16">
      <c r="A56" t="s">
        <v>502</v>
      </c>
      <c r="B56" t="s">
        <v>503</v>
      </c>
      <c r="C56" t="s">
        <v>4</v>
      </c>
      <c r="D56">
        <v>199</v>
      </c>
      <c r="E56">
        <v>349</v>
      </c>
      <c r="F56" s="1">
        <v>0.43</v>
      </c>
      <c r="G56">
        <v>4.0999999999999996</v>
      </c>
      <c r="H56" s="4">
        <v>314</v>
      </c>
      <c r="I56" t="s">
        <v>504</v>
      </c>
      <c r="J56" t="s">
        <v>505</v>
      </c>
      <c r="K56" t="s">
        <v>506</v>
      </c>
      <c r="L56" t="s">
        <v>507</v>
      </c>
      <c r="M56" t="s">
        <v>508</v>
      </c>
      <c r="N56" t="s">
        <v>509</v>
      </c>
      <c r="O56" t="s">
        <v>510</v>
      </c>
      <c r="P56" t="s">
        <v>511</v>
      </c>
    </row>
    <row r="57" spans="1:16">
      <c r="A57" t="s">
        <v>512</v>
      </c>
      <c r="B57" t="s">
        <v>513</v>
      </c>
      <c r="C57" t="s">
        <v>448</v>
      </c>
      <c r="D57">
        <v>230</v>
      </c>
      <c r="E57">
        <v>499</v>
      </c>
      <c r="F57" s="1">
        <v>0.54</v>
      </c>
      <c r="G57">
        <v>3.7</v>
      </c>
      <c r="H57" s="4">
        <v>2960</v>
      </c>
      <c r="I57" t="s">
        <v>514</v>
      </c>
      <c r="J57" t="s">
        <v>515</v>
      </c>
      <c r="K57" t="s">
        <v>516</v>
      </c>
      <c r="L57" t="s">
        <v>517</v>
      </c>
      <c r="M57" t="s">
        <v>518</v>
      </c>
      <c r="N57" t="s">
        <v>519</v>
      </c>
      <c r="O57" t="s">
        <v>520</v>
      </c>
      <c r="P57" t="s">
        <v>521</v>
      </c>
    </row>
    <row r="58" spans="1:16">
      <c r="A58" t="s">
        <v>522</v>
      </c>
      <c r="B58" t="s">
        <v>523</v>
      </c>
      <c r="C58" t="s">
        <v>84</v>
      </c>
      <c r="D58">
        <v>649</v>
      </c>
      <c r="E58" s="2">
        <v>1399</v>
      </c>
      <c r="F58" s="1">
        <v>0.54</v>
      </c>
      <c r="G58">
        <v>4.2</v>
      </c>
      <c r="H58" s="4">
        <v>179691</v>
      </c>
      <c r="I58" t="s">
        <v>524</v>
      </c>
      <c r="J58" t="s">
        <v>86</v>
      </c>
      <c r="K58" t="s">
        <v>87</v>
      </c>
      <c r="L58" t="s">
        <v>88</v>
      </c>
      <c r="M58" t="s">
        <v>89</v>
      </c>
      <c r="N58" t="s">
        <v>90</v>
      </c>
      <c r="O58" t="s">
        <v>525</v>
      </c>
      <c r="P58" t="s">
        <v>526</v>
      </c>
    </row>
    <row r="59" spans="1:16">
      <c r="A59" t="s">
        <v>527</v>
      </c>
      <c r="B59" t="s">
        <v>528</v>
      </c>
      <c r="C59" t="s">
        <v>155</v>
      </c>
      <c r="D59" s="2">
        <v>15999</v>
      </c>
      <c r="E59" s="2">
        <v>21999</v>
      </c>
      <c r="F59" s="1">
        <v>0.27</v>
      </c>
      <c r="G59">
        <v>4.2</v>
      </c>
      <c r="H59" s="4">
        <v>34899</v>
      </c>
      <c r="I59" t="s">
        <v>529</v>
      </c>
      <c r="J59" t="s">
        <v>251</v>
      </c>
      <c r="K59" t="s">
        <v>252</v>
      </c>
      <c r="L59" t="s">
        <v>253</v>
      </c>
      <c r="M59" t="s">
        <v>254</v>
      </c>
      <c r="N59" t="s">
        <v>255</v>
      </c>
      <c r="O59" t="s">
        <v>530</v>
      </c>
      <c r="P59" t="s">
        <v>531</v>
      </c>
    </row>
    <row r="60" spans="1:16">
      <c r="A60" t="s">
        <v>532</v>
      </c>
      <c r="B60" t="s">
        <v>533</v>
      </c>
      <c r="C60" t="s">
        <v>4</v>
      </c>
      <c r="D60">
        <v>348</v>
      </c>
      <c r="E60" s="2">
        <v>1499</v>
      </c>
      <c r="F60" s="1">
        <v>0.77</v>
      </c>
      <c r="G60">
        <v>4.2</v>
      </c>
      <c r="H60" s="4">
        <v>656</v>
      </c>
      <c r="I60" t="s">
        <v>534</v>
      </c>
      <c r="J60" t="s">
        <v>535</v>
      </c>
      <c r="K60" t="s">
        <v>536</v>
      </c>
      <c r="L60" t="s">
        <v>537</v>
      </c>
      <c r="M60" t="s">
        <v>538</v>
      </c>
      <c r="N60" t="s">
        <v>539</v>
      </c>
      <c r="O60" t="s">
        <v>540</v>
      </c>
      <c r="P60" t="s">
        <v>541</v>
      </c>
    </row>
    <row r="61" spans="1:16">
      <c r="A61" t="s">
        <v>542</v>
      </c>
      <c r="B61" t="s">
        <v>543</v>
      </c>
      <c r="C61" t="s">
        <v>4</v>
      </c>
      <c r="D61">
        <v>154</v>
      </c>
      <c r="E61">
        <v>349</v>
      </c>
      <c r="F61" s="1">
        <v>0.56000000000000005</v>
      </c>
      <c r="G61">
        <v>4.3</v>
      </c>
      <c r="H61" s="4">
        <v>7064</v>
      </c>
      <c r="I61" t="s">
        <v>544</v>
      </c>
      <c r="J61" t="s">
        <v>545</v>
      </c>
      <c r="K61" t="s">
        <v>546</v>
      </c>
      <c r="L61" t="s">
        <v>547</v>
      </c>
      <c r="M61" t="s">
        <v>548</v>
      </c>
      <c r="N61" t="s">
        <v>549</v>
      </c>
      <c r="O61" t="s">
        <v>550</v>
      </c>
      <c r="P61" t="s">
        <v>551</v>
      </c>
    </row>
    <row r="62" spans="1:16">
      <c r="A62" t="s">
        <v>552</v>
      </c>
      <c r="B62" t="s">
        <v>553</v>
      </c>
      <c r="C62" t="s">
        <v>448</v>
      </c>
      <c r="D62">
        <v>179</v>
      </c>
      <c r="E62">
        <v>799</v>
      </c>
      <c r="F62" s="1">
        <v>0.78</v>
      </c>
      <c r="G62">
        <v>3.7</v>
      </c>
      <c r="H62" s="4">
        <v>2201</v>
      </c>
      <c r="I62" t="s">
        <v>554</v>
      </c>
      <c r="J62" t="s">
        <v>555</v>
      </c>
      <c r="K62" t="s">
        <v>556</v>
      </c>
      <c r="L62" t="s">
        <v>557</v>
      </c>
      <c r="M62" t="s">
        <v>558</v>
      </c>
      <c r="N62" t="s">
        <v>559</v>
      </c>
      <c r="O62" t="s">
        <v>560</v>
      </c>
      <c r="P62" t="s">
        <v>561</v>
      </c>
    </row>
    <row r="63" spans="1:16">
      <c r="A63" t="s">
        <v>562</v>
      </c>
      <c r="B63" t="s">
        <v>563</v>
      </c>
      <c r="C63" t="s">
        <v>155</v>
      </c>
      <c r="D63" s="2">
        <v>32990</v>
      </c>
      <c r="E63" s="2">
        <v>47900</v>
      </c>
      <c r="F63" s="1">
        <v>0.31</v>
      </c>
      <c r="G63">
        <v>4.3</v>
      </c>
      <c r="H63" s="4">
        <v>7109</v>
      </c>
      <c r="I63" t="s">
        <v>564</v>
      </c>
      <c r="J63" t="s">
        <v>565</v>
      </c>
      <c r="K63" t="s">
        <v>566</v>
      </c>
      <c r="L63" t="s">
        <v>567</v>
      </c>
      <c r="M63" t="s">
        <v>568</v>
      </c>
      <c r="N63" t="s">
        <v>569</v>
      </c>
      <c r="O63" t="s">
        <v>570</v>
      </c>
      <c r="P63" t="s">
        <v>571</v>
      </c>
    </row>
    <row r="64" spans="1:16">
      <c r="A64" t="s">
        <v>572</v>
      </c>
      <c r="B64" t="s">
        <v>573</v>
      </c>
      <c r="C64" t="s">
        <v>4</v>
      </c>
      <c r="D64">
        <v>139</v>
      </c>
      <c r="E64">
        <v>999</v>
      </c>
      <c r="F64" s="1">
        <v>0.86</v>
      </c>
      <c r="G64">
        <v>4</v>
      </c>
      <c r="H64" s="4">
        <v>1313</v>
      </c>
      <c r="I64" t="s">
        <v>574</v>
      </c>
      <c r="J64" t="s">
        <v>575</v>
      </c>
      <c r="K64" t="s">
        <v>576</v>
      </c>
      <c r="L64" t="s">
        <v>577</v>
      </c>
      <c r="M64" t="s">
        <v>578</v>
      </c>
      <c r="N64" t="s">
        <v>579</v>
      </c>
      <c r="O64" t="s">
        <v>580</v>
      </c>
      <c r="P64" t="s">
        <v>581</v>
      </c>
    </row>
    <row r="65" spans="1:16">
      <c r="A65" t="s">
        <v>582</v>
      </c>
      <c r="B65" t="s">
        <v>583</v>
      </c>
      <c r="C65" t="s">
        <v>4</v>
      </c>
      <c r="D65">
        <v>329</v>
      </c>
      <c r="E65">
        <v>845</v>
      </c>
      <c r="F65" s="1">
        <v>0.61</v>
      </c>
      <c r="G65">
        <v>4.2</v>
      </c>
      <c r="H65" s="4">
        <v>29746</v>
      </c>
      <c r="I65" t="s">
        <v>584</v>
      </c>
      <c r="J65" t="s">
        <v>585</v>
      </c>
      <c r="K65" t="s">
        <v>586</v>
      </c>
      <c r="L65" t="s">
        <v>587</v>
      </c>
      <c r="M65" t="s">
        <v>588</v>
      </c>
      <c r="N65" t="s">
        <v>589</v>
      </c>
      <c r="O65" t="s">
        <v>590</v>
      </c>
      <c r="P65" t="s">
        <v>591</v>
      </c>
    </row>
    <row r="66" spans="1:16">
      <c r="A66" t="s">
        <v>592</v>
      </c>
      <c r="B66" t="s">
        <v>593</v>
      </c>
      <c r="C66" t="s">
        <v>155</v>
      </c>
      <c r="D66" s="2">
        <v>13999</v>
      </c>
      <c r="E66" s="2">
        <v>24999</v>
      </c>
      <c r="F66" s="1">
        <v>0.44</v>
      </c>
      <c r="G66">
        <v>4.2</v>
      </c>
      <c r="H66" s="4">
        <v>45238</v>
      </c>
      <c r="I66" t="s">
        <v>594</v>
      </c>
      <c r="J66" t="s">
        <v>595</v>
      </c>
      <c r="K66" t="s">
        <v>596</v>
      </c>
      <c r="L66" t="s">
        <v>597</v>
      </c>
      <c r="M66" t="s">
        <v>598</v>
      </c>
      <c r="N66" t="s">
        <v>599</v>
      </c>
      <c r="O66" t="s">
        <v>600</v>
      </c>
      <c r="P66" t="s">
        <v>601</v>
      </c>
    </row>
    <row r="67" spans="1:16">
      <c r="A67" t="s">
        <v>602</v>
      </c>
      <c r="B67" t="s">
        <v>603</v>
      </c>
      <c r="C67" t="s">
        <v>115</v>
      </c>
      <c r="D67">
        <v>309</v>
      </c>
      <c r="E67" s="2">
        <v>1400</v>
      </c>
      <c r="F67" s="1">
        <v>0.78</v>
      </c>
      <c r="G67">
        <v>4.4000000000000004</v>
      </c>
      <c r="H67" s="4">
        <v>426973</v>
      </c>
      <c r="I67" t="s">
        <v>604</v>
      </c>
      <c r="J67" t="s">
        <v>117</v>
      </c>
      <c r="K67" t="s">
        <v>118</v>
      </c>
      <c r="L67" t="s">
        <v>119</v>
      </c>
      <c r="M67" t="s">
        <v>120</v>
      </c>
      <c r="N67" t="s">
        <v>121</v>
      </c>
      <c r="O67" t="s">
        <v>605</v>
      </c>
      <c r="P67" t="s">
        <v>606</v>
      </c>
    </row>
    <row r="68" spans="1:16">
      <c r="A68" t="s">
        <v>607</v>
      </c>
      <c r="B68" t="s">
        <v>608</v>
      </c>
      <c r="C68" t="s">
        <v>4</v>
      </c>
      <c r="D68">
        <v>263</v>
      </c>
      <c r="E68">
        <v>699</v>
      </c>
      <c r="F68" s="1">
        <v>0.62</v>
      </c>
      <c r="G68">
        <v>4.0999999999999996</v>
      </c>
      <c r="H68" s="4">
        <v>450</v>
      </c>
      <c r="I68" t="s">
        <v>609</v>
      </c>
      <c r="J68" t="s">
        <v>610</v>
      </c>
      <c r="K68" t="s">
        <v>611</v>
      </c>
      <c r="L68" t="s">
        <v>612</v>
      </c>
      <c r="M68" t="s">
        <v>613</v>
      </c>
      <c r="N68" t="s">
        <v>614</v>
      </c>
      <c r="O68" t="s">
        <v>615</v>
      </c>
      <c r="P68" t="s">
        <v>616</v>
      </c>
    </row>
    <row r="69" spans="1:16">
      <c r="A69" t="s">
        <v>617</v>
      </c>
      <c r="B69" t="s">
        <v>618</v>
      </c>
      <c r="C69" t="s">
        <v>494</v>
      </c>
      <c r="D69" s="2">
        <v>7999</v>
      </c>
      <c r="E69" s="2">
        <v>14990</v>
      </c>
      <c r="F69" s="1">
        <v>0.47</v>
      </c>
      <c r="G69">
        <v>4.3</v>
      </c>
      <c r="H69" s="4">
        <v>457</v>
      </c>
      <c r="I69" t="s">
        <v>619</v>
      </c>
      <c r="J69" t="s">
        <v>620</v>
      </c>
      <c r="K69" t="s">
        <v>621</v>
      </c>
      <c r="L69" t="s">
        <v>622</v>
      </c>
      <c r="M69" t="s">
        <v>623</v>
      </c>
      <c r="N69" t="s">
        <v>624</v>
      </c>
      <c r="O69" t="s">
        <v>625</v>
      </c>
      <c r="P69" t="s">
        <v>626</v>
      </c>
    </row>
    <row r="70" spans="1:16">
      <c r="A70" t="s">
        <v>627</v>
      </c>
      <c r="B70" t="s">
        <v>628</v>
      </c>
      <c r="C70" t="s">
        <v>629</v>
      </c>
      <c r="D70" s="2">
        <v>1599</v>
      </c>
      <c r="E70" s="2">
        <v>2999</v>
      </c>
      <c r="F70" s="1">
        <v>0.47</v>
      </c>
      <c r="G70">
        <v>4.2</v>
      </c>
      <c r="H70" s="4">
        <v>2727</v>
      </c>
      <c r="I70" t="s">
        <v>630</v>
      </c>
      <c r="J70" t="s">
        <v>631</v>
      </c>
      <c r="K70" t="s">
        <v>632</v>
      </c>
      <c r="L70" t="s">
        <v>633</v>
      </c>
      <c r="M70" t="s">
        <v>634</v>
      </c>
      <c r="N70" t="s">
        <v>635</v>
      </c>
      <c r="O70" t="s">
        <v>636</v>
      </c>
      <c r="P70" t="s">
        <v>637</v>
      </c>
    </row>
    <row r="71" spans="1:16">
      <c r="A71" t="s">
        <v>638</v>
      </c>
      <c r="B71" t="s">
        <v>639</v>
      </c>
      <c r="C71" t="s">
        <v>4</v>
      </c>
      <c r="D71">
        <v>219</v>
      </c>
      <c r="E71">
        <v>700</v>
      </c>
      <c r="F71" s="1">
        <v>0.69</v>
      </c>
      <c r="G71">
        <v>4.3</v>
      </c>
      <c r="H71" s="4">
        <v>20053</v>
      </c>
      <c r="I71" t="s">
        <v>640</v>
      </c>
      <c r="J71" t="s">
        <v>641</v>
      </c>
      <c r="K71" t="s">
        <v>642</v>
      </c>
      <c r="L71" t="s">
        <v>643</v>
      </c>
      <c r="M71" t="s">
        <v>644</v>
      </c>
      <c r="N71" t="s">
        <v>645</v>
      </c>
      <c r="O71" t="s">
        <v>646</v>
      </c>
      <c r="P71" t="s">
        <v>647</v>
      </c>
    </row>
    <row r="72" spans="1:16">
      <c r="A72" t="s">
        <v>648</v>
      </c>
      <c r="B72" t="s">
        <v>649</v>
      </c>
      <c r="C72" t="s">
        <v>4</v>
      </c>
      <c r="D72">
        <v>349</v>
      </c>
      <c r="E72">
        <v>899</v>
      </c>
      <c r="F72" s="1">
        <v>0.61</v>
      </c>
      <c r="G72">
        <v>4.5</v>
      </c>
      <c r="H72" s="4">
        <v>149</v>
      </c>
      <c r="I72" t="s">
        <v>650</v>
      </c>
      <c r="J72" t="s">
        <v>651</v>
      </c>
      <c r="K72" t="s">
        <v>652</v>
      </c>
      <c r="L72" t="s">
        <v>653</v>
      </c>
      <c r="M72" t="s">
        <v>654</v>
      </c>
      <c r="N72" t="s">
        <v>655</v>
      </c>
      <c r="O72" t="s">
        <v>656</v>
      </c>
      <c r="P72" t="s">
        <v>657</v>
      </c>
    </row>
    <row r="73" spans="1:16">
      <c r="A73" t="s">
        <v>658</v>
      </c>
      <c r="B73" t="s">
        <v>659</v>
      </c>
      <c r="C73" t="s">
        <v>4</v>
      </c>
      <c r="D73">
        <v>349</v>
      </c>
      <c r="E73">
        <v>599</v>
      </c>
      <c r="F73" s="1">
        <v>0.42</v>
      </c>
      <c r="G73">
        <v>4.0999999999999996</v>
      </c>
      <c r="H73" s="4">
        <v>210</v>
      </c>
      <c r="I73" t="s">
        <v>660</v>
      </c>
      <c r="J73" t="s">
        <v>661</v>
      </c>
      <c r="K73" t="s">
        <v>662</v>
      </c>
      <c r="L73" t="s">
        <v>663</v>
      </c>
      <c r="M73" t="s">
        <v>664</v>
      </c>
      <c r="N73" t="s">
        <v>665</v>
      </c>
      <c r="O73" t="s">
        <v>666</v>
      </c>
      <c r="P73" t="s">
        <v>667</v>
      </c>
    </row>
    <row r="74" spans="1:16">
      <c r="A74" t="s">
        <v>668</v>
      </c>
      <c r="B74" t="s">
        <v>669</v>
      </c>
      <c r="C74" t="s">
        <v>155</v>
      </c>
      <c r="D74" s="2">
        <v>26999</v>
      </c>
      <c r="E74" s="2">
        <v>42999</v>
      </c>
      <c r="F74" s="1">
        <v>0.37</v>
      </c>
      <c r="G74">
        <v>4.2</v>
      </c>
      <c r="H74" s="4">
        <v>45238</v>
      </c>
      <c r="I74" t="s">
        <v>670</v>
      </c>
      <c r="J74" t="s">
        <v>595</v>
      </c>
      <c r="K74" t="s">
        <v>596</v>
      </c>
      <c r="L74" t="s">
        <v>597</v>
      </c>
      <c r="M74" t="s">
        <v>598</v>
      </c>
      <c r="N74" t="s">
        <v>599</v>
      </c>
      <c r="O74" t="s">
        <v>671</v>
      </c>
      <c r="P74" t="s">
        <v>672</v>
      </c>
    </row>
    <row r="75" spans="1:16">
      <c r="A75" t="s">
        <v>673</v>
      </c>
      <c r="B75" t="s">
        <v>674</v>
      </c>
      <c r="C75" t="s">
        <v>4</v>
      </c>
      <c r="D75">
        <v>115</v>
      </c>
      <c r="E75">
        <v>499</v>
      </c>
      <c r="F75" s="1">
        <v>0.77</v>
      </c>
      <c r="G75">
        <v>4</v>
      </c>
      <c r="H75" s="4">
        <v>7732</v>
      </c>
      <c r="I75" t="s">
        <v>675</v>
      </c>
      <c r="J75" t="s">
        <v>676</v>
      </c>
      <c r="K75" t="s">
        <v>677</v>
      </c>
      <c r="L75" t="s">
        <v>678</v>
      </c>
      <c r="M75" t="s">
        <v>679</v>
      </c>
      <c r="N75" t="s">
        <v>680</v>
      </c>
      <c r="O75" t="s">
        <v>681</v>
      </c>
      <c r="P75" t="s">
        <v>682</v>
      </c>
    </row>
    <row r="76" spans="1:16">
      <c r="A76" t="s">
        <v>683</v>
      </c>
      <c r="B76" t="s">
        <v>684</v>
      </c>
      <c r="C76" t="s">
        <v>4</v>
      </c>
      <c r="D76">
        <v>399</v>
      </c>
      <c r="E76">
        <v>999</v>
      </c>
      <c r="F76" s="1">
        <v>0.6</v>
      </c>
      <c r="G76">
        <v>4.0999999999999996</v>
      </c>
      <c r="H76" s="4">
        <v>1780</v>
      </c>
      <c r="I76" t="s">
        <v>685</v>
      </c>
      <c r="J76" t="s">
        <v>686</v>
      </c>
      <c r="K76" t="s">
        <v>687</v>
      </c>
      <c r="L76" t="s">
        <v>688</v>
      </c>
      <c r="M76" t="s">
        <v>689</v>
      </c>
      <c r="N76" t="s">
        <v>690</v>
      </c>
      <c r="O76" t="s">
        <v>691</v>
      </c>
      <c r="P76" t="s">
        <v>692</v>
      </c>
    </row>
    <row r="77" spans="1:16">
      <c r="A77" t="s">
        <v>693</v>
      </c>
      <c r="B77" t="s">
        <v>694</v>
      </c>
      <c r="C77" t="s">
        <v>4</v>
      </c>
      <c r="D77">
        <v>199</v>
      </c>
      <c r="E77">
        <v>499</v>
      </c>
      <c r="F77" s="1">
        <v>0.6</v>
      </c>
      <c r="G77">
        <v>4.0999999999999996</v>
      </c>
      <c r="H77" s="4">
        <v>602</v>
      </c>
      <c r="I77" t="s">
        <v>695</v>
      </c>
      <c r="J77" t="s">
        <v>696</v>
      </c>
      <c r="K77" t="s">
        <v>697</v>
      </c>
      <c r="L77" t="s">
        <v>698</v>
      </c>
      <c r="M77" t="s">
        <v>699</v>
      </c>
      <c r="N77" t="s">
        <v>700</v>
      </c>
      <c r="O77" t="s">
        <v>701</v>
      </c>
      <c r="P77" t="s">
        <v>702</v>
      </c>
    </row>
    <row r="78" spans="1:16">
      <c r="A78" t="s">
        <v>703</v>
      </c>
      <c r="B78" t="s">
        <v>704</v>
      </c>
      <c r="C78" t="s">
        <v>4</v>
      </c>
      <c r="D78">
        <v>179</v>
      </c>
      <c r="E78">
        <v>399</v>
      </c>
      <c r="F78" s="1">
        <v>0.55000000000000004</v>
      </c>
      <c r="G78">
        <v>4</v>
      </c>
      <c r="H78" s="4">
        <v>1423</v>
      </c>
      <c r="I78" t="s">
        <v>705</v>
      </c>
      <c r="J78" t="s">
        <v>706</v>
      </c>
      <c r="K78" t="s">
        <v>707</v>
      </c>
      <c r="L78" t="s">
        <v>708</v>
      </c>
      <c r="M78" t="s">
        <v>709</v>
      </c>
      <c r="N78" t="s">
        <v>13015</v>
      </c>
      <c r="O78" t="s">
        <v>710</v>
      </c>
      <c r="P78" t="s">
        <v>711</v>
      </c>
    </row>
    <row r="79" spans="1:16">
      <c r="A79" t="s">
        <v>712</v>
      </c>
      <c r="B79" t="s">
        <v>713</v>
      </c>
      <c r="C79" t="s">
        <v>155</v>
      </c>
      <c r="D79" s="2">
        <v>10901</v>
      </c>
      <c r="E79" s="2">
        <v>30990</v>
      </c>
      <c r="F79" s="1">
        <v>0.65</v>
      </c>
      <c r="G79">
        <v>4.0999999999999996</v>
      </c>
      <c r="H79" s="4">
        <v>398</v>
      </c>
      <c r="I79" t="s">
        <v>714</v>
      </c>
      <c r="J79" t="s">
        <v>715</v>
      </c>
      <c r="K79" t="s">
        <v>716</v>
      </c>
      <c r="L79" t="s">
        <v>717</v>
      </c>
      <c r="M79" t="s">
        <v>718</v>
      </c>
      <c r="N79" t="s">
        <v>719</v>
      </c>
      <c r="O79" t="s">
        <v>720</v>
      </c>
      <c r="P79" t="s">
        <v>721</v>
      </c>
    </row>
    <row r="80" spans="1:16">
      <c r="A80" t="s">
        <v>722</v>
      </c>
      <c r="B80" t="s">
        <v>723</v>
      </c>
      <c r="C80" t="s">
        <v>4</v>
      </c>
      <c r="D80">
        <v>209</v>
      </c>
      <c r="E80">
        <v>499</v>
      </c>
      <c r="F80" s="1">
        <v>0.57999999999999996</v>
      </c>
      <c r="G80">
        <v>3.9</v>
      </c>
      <c r="H80" s="4">
        <v>536</v>
      </c>
      <c r="I80" t="s">
        <v>724</v>
      </c>
      <c r="J80" t="s">
        <v>725</v>
      </c>
      <c r="K80" t="s">
        <v>726</v>
      </c>
      <c r="L80" t="s">
        <v>727</v>
      </c>
      <c r="M80" t="s">
        <v>728</v>
      </c>
      <c r="N80" t="s">
        <v>729</v>
      </c>
      <c r="O80" t="s">
        <v>730</v>
      </c>
      <c r="P80" t="s">
        <v>731</v>
      </c>
    </row>
    <row r="81" spans="1:16">
      <c r="A81" t="s">
        <v>732</v>
      </c>
      <c r="B81" t="s">
        <v>733</v>
      </c>
      <c r="C81" t="s">
        <v>448</v>
      </c>
      <c r="D81" s="2">
        <v>1434</v>
      </c>
      <c r="E81" s="2">
        <v>3999</v>
      </c>
      <c r="F81" s="1">
        <v>0.64</v>
      </c>
      <c r="G81">
        <v>4</v>
      </c>
      <c r="H81" s="4">
        <v>32</v>
      </c>
      <c r="I81" t="s">
        <v>734</v>
      </c>
      <c r="J81" t="s">
        <v>735</v>
      </c>
      <c r="K81" t="s">
        <v>736</v>
      </c>
      <c r="L81" t="s">
        <v>737</v>
      </c>
      <c r="M81" t="s">
        <v>738</v>
      </c>
      <c r="N81" t="s">
        <v>739</v>
      </c>
      <c r="O81" t="s">
        <v>740</v>
      </c>
      <c r="P81" t="s">
        <v>741</v>
      </c>
    </row>
    <row r="82" spans="1:16">
      <c r="A82" t="s">
        <v>742</v>
      </c>
      <c r="B82" t="s">
        <v>743</v>
      </c>
      <c r="C82" t="s">
        <v>4</v>
      </c>
      <c r="D82">
        <v>399</v>
      </c>
      <c r="E82" s="2">
        <v>1099</v>
      </c>
      <c r="F82" s="1">
        <v>0.64</v>
      </c>
      <c r="G82">
        <v>4.2</v>
      </c>
      <c r="H82" s="4">
        <v>24269</v>
      </c>
      <c r="I82" t="s">
        <v>744</v>
      </c>
      <c r="J82" t="s">
        <v>6</v>
      </c>
      <c r="K82" t="s">
        <v>7</v>
      </c>
      <c r="L82" t="s">
        <v>8</v>
      </c>
      <c r="M82" t="s">
        <v>9</v>
      </c>
      <c r="N82" t="s">
        <v>745</v>
      </c>
      <c r="O82" t="s">
        <v>746</v>
      </c>
      <c r="P82" t="s">
        <v>747</v>
      </c>
    </row>
    <row r="83" spans="1:16">
      <c r="A83" t="s">
        <v>748</v>
      </c>
      <c r="B83" t="s">
        <v>749</v>
      </c>
      <c r="C83" t="s">
        <v>4</v>
      </c>
      <c r="D83">
        <v>139</v>
      </c>
      <c r="E83">
        <v>249</v>
      </c>
      <c r="F83" s="1">
        <v>0.44</v>
      </c>
      <c r="G83">
        <v>4</v>
      </c>
      <c r="H83" s="4">
        <v>9378</v>
      </c>
      <c r="I83" t="s">
        <v>750</v>
      </c>
      <c r="J83" t="s">
        <v>222</v>
      </c>
      <c r="K83" t="s">
        <v>223</v>
      </c>
      <c r="L83" t="s">
        <v>224</v>
      </c>
      <c r="M83" t="s">
        <v>225</v>
      </c>
      <c r="N83" t="s">
        <v>751</v>
      </c>
      <c r="O83" t="s">
        <v>752</v>
      </c>
      <c r="P83" t="s">
        <v>753</v>
      </c>
    </row>
    <row r="84" spans="1:16">
      <c r="A84" t="s">
        <v>754</v>
      </c>
      <c r="B84" t="s">
        <v>755</v>
      </c>
      <c r="C84" t="s">
        <v>155</v>
      </c>
      <c r="D84" s="2">
        <v>7299</v>
      </c>
      <c r="E84" s="2">
        <v>19125</v>
      </c>
      <c r="F84" s="1">
        <v>0.62</v>
      </c>
      <c r="G84">
        <v>3.4</v>
      </c>
      <c r="H84" s="4">
        <v>902</v>
      </c>
      <c r="I84" t="s">
        <v>756</v>
      </c>
      <c r="J84" t="s">
        <v>757</v>
      </c>
      <c r="K84" t="s">
        <v>758</v>
      </c>
      <c r="L84" t="s">
        <v>759</v>
      </c>
      <c r="M84" t="s">
        <v>760</v>
      </c>
      <c r="N84" t="s">
        <v>761</v>
      </c>
      <c r="O84" t="s">
        <v>762</v>
      </c>
      <c r="P84" t="s">
        <v>763</v>
      </c>
    </row>
    <row r="85" spans="1:16">
      <c r="A85" t="s">
        <v>764</v>
      </c>
      <c r="B85" t="s">
        <v>765</v>
      </c>
      <c r="C85" t="s">
        <v>4</v>
      </c>
      <c r="D85">
        <v>299</v>
      </c>
      <c r="E85">
        <v>799</v>
      </c>
      <c r="F85" s="1">
        <v>0.63</v>
      </c>
      <c r="G85">
        <v>4.4000000000000004</v>
      </c>
      <c r="H85" s="4">
        <v>28791</v>
      </c>
      <c r="I85" t="s">
        <v>766</v>
      </c>
      <c r="J85" t="s">
        <v>767</v>
      </c>
      <c r="K85" t="s">
        <v>768</v>
      </c>
      <c r="L85" t="s">
        <v>769</v>
      </c>
      <c r="M85" t="s">
        <v>770</v>
      </c>
      <c r="N85" t="s">
        <v>771</v>
      </c>
      <c r="O85" t="s">
        <v>772</v>
      </c>
      <c r="P85" t="s">
        <v>773</v>
      </c>
    </row>
    <row r="86" spans="1:16">
      <c r="A86" t="s">
        <v>774</v>
      </c>
      <c r="B86" t="s">
        <v>775</v>
      </c>
      <c r="C86" t="s">
        <v>4</v>
      </c>
      <c r="D86">
        <v>325</v>
      </c>
      <c r="E86" s="2">
        <v>1299</v>
      </c>
      <c r="F86" s="1">
        <v>0.75</v>
      </c>
      <c r="G86">
        <v>4.2</v>
      </c>
      <c r="H86" s="4">
        <v>10576</v>
      </c>
      <c r="I86" t="s">
        <v>776</v>
      </c>
      <c r="J86" t="s">
        <v>777</v>
      </c>
      <c r="K86" t="s">
        <v>778</v>
      </c>
      <c r="L86" t="s">
        <v>779</v>
      </c>
      <c r="M86" t="s">
        <v>780</v>
      </c>
      <c r="N86" t="s">
        <v>781</v>
      </c>
      <c r="O86" t="s">
        <v>782</v>
      </c>
      <c r="P86" t="s">
        <v>783</v>
      </c>
    </row>
    <row r="87" spans="1:16">
      <c r="A87" t="s">
        <v>784</v>
      </c>
      <c r="B87" t="s">
        <v>785</v>
      </c>
      <c r="C87" t="s">
        <v>155</v>
      </c>
      <c r="D87" s="2">
        <v>29999</v>
      </c>
      <c r="E87" s="2">
        <v>39999</v>
      </c>
      <c r="F87" s="1">
        <v>0.25</v>
      </c>
      <c r="G87">
        <v>4.2</v>
      </c>
      <c r="H87" s="4">
        <v>7298</v>
      </c>
      <c r="I87" t="s">
        <v>786</v>
      </c>
      <c r="J87" t="s">
        <v>365</v>
      </c>
      <c r="K87" t="s">
        <v>366</v>
      </c>
      <c r="L87" t="s">
        <v>367</v>
      </c>
      <c r="M87" t="s">
        <v>368</v>
      </c>
      <c r="N87" t="s">
        <v>369</v>
      </c>
      <c r="O87" t="s">
        <v>787</v>
      </c>
      <c r="P87" t="s">
        <v>788</v>
      </c>
    </row>
    <row r="88" spans="1:16">
      <c r="A88" t="s">
        <v>789</v>
      </c>
      <c r="B88" t="s">
        <v>790</v>
      </c>
      <c r="C88" t="s">
        <v>155</v>
      </c>
      <c r="D88" s="2">
        <v>27999</v>
      </c>
      <c r="E88" s="2">
        <v>40990</v>
      </c>
      <c r="F88" s="1">
        <v>0.32</v>
      </c>
      <c r="G88">
        <v>4.3</v>
      </c>
      <c r="H88" s="4">
        <v>4703</v>
      </c>
      <c r="I88" t="s">
        <v>791</v>
      </c>
      <c r="J88" t="s">
        <v>232</v>
      </c>
      <c r="K88" t="s">
        <v>233</v>
      </c>
      <c r="L88" t="s">
        <v>234</v>
      </c>
      <c r="M88" t="s">
        <v>235</v>
      </c>
      <c r="N88" t="s">
        <v>13010</v>
      </c>
      <c r="O88" t="s">
        <v>792</v>
      </c>
      <c r="P88" t="s">
        <v>793</v>
      </c>
    </row>
    <row r="89" spans="1:16">
      <c r="A89" t="s">
        <v>794</v>
      </c>
      <c r="B89" t="s">
        <v>795</v>
      </c>
      <c r="C89" t="s">
        <v>155</v>
      </c>
      <c r="D89" s="2">
        <v>30990</v>
      </c>
      <c r="E89" s="2">
        <v>52900</v>
      </c>
      <c r="F89" s="1">
        <v>0.41</v>
      </c>
      <c r="G89">
        <v>4.3</v>
      </c>
      <c r="H89" s="4">
        <v>7109</v>
      </c>
      <c r="I89" t="s">
        <v>796</v>
      </c>
      <c r="J89" t="s">
        <v>565</v>
      </c>
      <c r="K89" t="s">
        <v>566</v>
      </c>
      <c r="L89" t="s">
        <v>567</v>
      </c>
      <c r="M89" t="s">
        <v>568</v>
      </c>
      <c r="N89" t="s">
        <v>569</v>
      </c>
      <c r="O89" t="s">
        <v>797</v>
      </c>
      <c r="P89" t="s">
        <v>798</v>
      </c>
    </row>
    <row r="90" spans="1:16">
      <c r="A90" t="s">
        <v>799</v>
      </c>
      <c r="B90" t="s">
        <v>800</v>
      </c>
      <c r="C90" t="s">
        <v>4</v>
      </c>
      <c r="D90">
        <v>199</v>
      </c>
      <c r="E90">
        <v>999</v>
      </c>
      <c r="F90" s="1">
        <v>0.8</v>
      </c>
      <c r="G90">
        <v>4.5</v>
      </c>
      <c r="H90" s="4">
        <v>127</v>
      </c>
      <c r="I90" t="s">
        <v>801</v>
      </c>
      <c r="J90" t="s">
        <v>802</v>
      </c>
      <c r="K90" t="s">
        <v>803</v>
      </c>
      <c r="L90" t="s">
        <v>804</v>
      </c>
      <c r="M90" t="s">
        <v>805</v>
      </c>
      <c r="N90" t="s">
        <v>806</v>
      </c>
      <c r="O90" t="s">
        <v>807</v>
      </c>
      <c r="P90" t="s">
        <v>808</v>
      </c>
    </row>
    <row r="91" spans="1:16">
      <c r="A91" t="s">
        <v>809</v>
      </c>
      <c r="B91" t="s">
        <v>810</v>
      </c>
      <c r="C91" t="s">
        <v>4</v>
      </c>
      <c r="D91">
        <v>649</v>
      </c>
      <c r="E91" s="2">
        <v>1999</v>
      </c>
      <c r="F91" s="1">
        <v>0.68</v>
      </c>
      <c r="G91">
        <v>4.2</v>
      </c>
      <c r="H91" s="4">
        <v>24269</v>
      </c>
      <c r="I91" t="s">
        <v>403</v>
      </c>
      <c r="J91" t="s">
        <v>6</v>
      </c>
      <c r="K91" t="s">
        <v>7</v>
      </c>
      <c r="L91" t="s">
        <v>8</v>
      </c>
      <c r="M91" t="s">
        <v>9</v>
      </c>
      <c r="N91" t="s">
        <v>811</v>
      </c>
      <c r="O91" t="s">
        <v>812</v>
      </c>
      <c r="P91" t="s">
        <v>813</v>
      </c>
    </row>
    <row r="92" spans="1:16">
      <c r="A92" t="s">
        <v>814</v>
      </c>
      <c r="B92" t="s">
        <v>815</v>
      </c>
      <c r="C92" t="s">
        <v>84</v>
      </c>
      <c r="D92">
        <v>269</v>
      </c>
      <c r="E92">
        <v>800</v>
      </c>
      <c r="F92" s="1">
        <v>0.66</v>
      </c>
      <c r="G92">
        <v>3.6</v>
      </c>
      <c r="H92" s="4">
        <v>10134</v>
      </c>
      <c r="I92" t="s">
        <v>816</v>
      </c>
      <c r="J92" t="s">
        <v>817</v>
      </c>
      <c r="K92" t="s">
        <v>818</v>
      </c>
      <c r="L92" t="s">
        <v>819</v>
      </c>
      <c r="M92" t="s">
        <v>820</v>
      </c>
      <c r="N92" t="s">
        <v>821</v>
      </c>
      <c r="O92" t="s">
        <v>822</v>
      </c>
      <c r="P92" t="s">
        <v>823</v>
      </c>
    </row>
    <row r="93" spans="1:16">
      <c r="A93" t="s">
        <v>824</v>
      </c>
      <c r="B93" t="s">
        <v>825</v>
      </c>
      <c r="C93" t="s">
        <v>155</v>
      </c>
      <c r="D93" s="2">
        <v>24999</v>
      </c>
      <c r="E93" s="2">
        <v>31999</v>
      </c>
      <c r="F93" s="1">
        <v>0.22</v>
      </c>
      <c r="G93">
        <v>4.2</v>
      </c>
      <c r="H93" s="4">
        <v>34899</v>
      </c>
      <c r="I93" t="s">
        <v>826</v>
      </c>
      <c r="J93" t="s">
        <v>251</v>
      </c>
      <c r="K93" t="s">
        <v>252</v>
      </c>
      <c r="L93" t="s">
        <v>253</v>
      </c>
      <c r="M93" t="s">
        <v>254</v>
      </c>
      <c r="N93" t="s">
        <v>255</v>
      </c>
      <c r="O93" t="s">
        <v>827</v>
      </c>
      <c r="P93" t="s">
        <v>828</v>
      </c>
    </row>
    <row r="94" spans="1:16">
      <c r="A94" t="s">
        <v>829</v>
      </c>
      <c r="B94" t="s">
        <v>830</v>
      </c>
      <c r="C94" t="s">
        <v>4</v>
      </c>
      <c r="D94">
        <v>299</v>
      </c>
      <c r="E94">
        <v>699</v>
      </c>
      <c r="F94" s="1">
        <v>0.56999999999999995</v>
      </c>
      <c r="G94">
        <v>4.2</v>
      </c>
      <c r="H94" s="4">
        <v>94363</v>
      </c>
      <c r="I94" t="s">
        <v>35</v>
      </c>
      <c r="J94" t="s">
        <v>36</v>
      </c>
      <c r="K94" t="s">
        <v>37</v>
      </c>
      <c r="L94" t="s">
        <v>38</v>
      </c>
      <c r="M94" t="s">
        <v>39</v>
      </c>
      <c r="N94" t="s">
        <v>40</v>
      </c>
      <c r="O94" t="s">
        <v>831</v>
      </c>
      <c r="P94" t="s">
        <v>832</v>
      </c>
    </row>
    <row r="95" spans="1:16">
      <c r="A95" t="s">
        <v>833</v>
      </c>
      <c r="B95" t="s">
        <v>834</v>
      </c>
      <c r="C95" t="s">
        <v>4</v>
      </c>
      <c r="D95">
        <v>199</v>
      </c>
      <c r="E95">
        <v>999</v>
      </c>
      <c r="F95" s="1">
        <v>0.8</v>
      </c>
      <c r="G95">
        <v>4.0999999999999996</v>
      </c>
      <c r="H95" s="4">
        <v>425</v>
      </c>
      <c r="I95" t="s">
        <v>835</v>
      </c>
      <c r="J95" t="s">
        <v>836</v>
      </c>
      <c r="K95" t="s">
        <v>837</v>
      </c>
      <c r="L95" t="s">
        <v>838</v>
      </c>
      <c r="M95" t="s">
        <v>839</v>
      </c>
      <c r="N95" t="s">
        <v>840</v>
      </c>
      <c r="O95" t="s">
        <v>841</v>
      </c>
      <c r="P95" t="s">
        <v>842</v>
      </c>
    </row>
    <row r="96" spans="1:16">
      <c r="A96" t="s">
        <v>843</v>
      </c>
      <c r="B96" t="s">
        <v>844</v>
      </c>
      <c r="C96" t="s">
        <v>155</v>
      </c>
      <c r="D96" s="2">
        <v>18990</v>
      </c>
      <c r="E96" s="2">
        <v>40990</v>
      </c>
      <c r="F96" s="1">
        <v>0.54</v>
      </c>
      <c r="G96">
        <v>4.2</v>
      </c>
      <c r="H96" s="4">
        <v>6659</v>
      </c>
      <c r="I96" t="s">
        <v>845</v>
      </c>
      <c r="J96" t="s">
        <v>846</v>
      </c>
      <c r="K96" t="s">
        <v>847</v>
      </c>
      <c r="L96" t="s">
        <v>848</v>
      </c>
      <c r="M96" t="s">
        <v>849</v>
      </c>
      <c r="N96" t="s">
        <v>850</v>
      </c>
      <c r="O96" t="s">
        <v>851</v>
      </c>
      <c r="P96" t="s">
        <v>852</v>
      </c>
    </row>
    <row r="97" spans="1:16">
      <c r="A97" t="s">
        <v>853</v>
      </c>
      <c r="B97" t="s">
        <v>854</v>
      </c>
      <c r="C97" t="s">
        <v>84</v>
      </c>
      <c r="D97">
        <v>290</v>
      </c>
      <c r="E97">
        <v>349</v>
      </c>
      <c r="F97" s="1">
        <v>0.17</v>
      </c>
      <c r="G97">
        <v>3.7</v>
      </c>
      <c r="H97" s="4">
        <v>1977</v>
      </c>
      <c r="I97" t="s">
        <v>855</v>
      </c>
      <c r="J97" t="s">
        <v>856</v>
      </c>
      <c r="K97" t="s">
        <v>857</v>
      </c>
      <c r="L97" t="s">
        <v>858</v>
      </c>
      <c r="M97" t="s">
        <v>859</v>
      </c>
      <c r="N97" t="s">
        <v>860</v>
      </c>
      <c r="O97" t="s">
        <v>861</v>
      </c>
      <c r="P97" t="s">
        <v>862</v>
      </c>
    </row>
    <row r="98" spans="1:16">
      <c r="A98" t="s">
        <v>863</v>
      </c>
      <c r="B98" t="s">
        <v>864</v>
      </c>
      <c r="C98" t="s">
        <v>448</v>
      </c>
      <c r="D98">
        <v>249</v>
      </c>
      <c r="E98">
        <v>799</v>
      </c>
      <c r="F98" s="1">
        <v>0.69</v>
      </c>
      <c r="G98">
        <v>3.8</v>
      </c>
      <c r="H98" s="4">
        <v>1079</v>
      </c>
      <c r="I98" t="s">
        <v>865</v>
      </c>
      <c r="J98" t="s">
        <v>866</v>
      </c>
      <c r="K98" t="s">
        <v>867</v>
      </c>
      <c r="L98" t="s">
        <v>868</v>
      </c>
      <c r="M98" t="s">
        <v>869</v>
      </c>
      <c r="N98" t="s">
        <v>870</v>
      </c>
      <c r="O98" t="s">
        <v>871</v>
      </c>
      <c r="P98" t="s">
        <v>872</v>
      </c>
    </row>
    <row r="99" spans="1:16">
      <c r="A99" t="s">
        <v>873</v>
      </c>
      <c r="B99" t="s">
        <v>874</v>
      </c>
      <c r="C99" t="s">
        <v>4</v>
      </c>
      <c r="D99">
        <v>345</v>
      </c>
      <c r="E99">
        <v>999</v>
      </c>
      <c r="F99" s="1">
        <v>0.65</v>
      </c>
      <c r="G99">
        <v>3.7</v>
      </c>
      <c r="H99" s="4">
        <v>1097</v>
      </c>
      <c r="I99" t="s">
        <v>875</v>
      </c>
      <c r="J99" t="s">
        <v>876</v>
      </c>
      <c r="K99" t="s">
        <v>877</v>
      </c>
      <c r="L99" t="s">
        <v>878</v>
      </c>
      <c r="M99" t="s">
        <v>879</v>
      </c>
      <c r="N99" t="s">
        <v>880</v>
      </c>
      <c r="O99" t="s">
        <v>881</v>
      </c>
      <c r="P99" t="s">
        <v>882</v>
      </c>
    </row>
    <row r="100" spans="1:16">
      <c r="A100" t="s">
        <v>883</v>
      </c>
      <c r="B100" t="s">
        <v>884</v>
      </c>
      <c r="C100" t="s">
        <v>84</v>
      </c>
      <c r="D100" s="2">
        <v>1099</v>
      </c>
      <c r="E100" s="2">
        <v>1899</v>
      </c>
      <c r="F100" s="1">
        <v>0.42</v>
      </c>
      <c r="G100">
        <v>4.5</v>
      </c>
      <c r="H100" s="4">
        <v>22420</v>
      </c>
      <c r="I100" t="s">
        <v>885</v>
      </c>
      <c r="J100" t="s">
        <v>886</v>
      </c>
      <c r="K100" t="s">
        <v>887</v>
      </c>
      <c r="L100" t="s">
        <v>888</v>
      </c>
      <c r="M100" t="s">
        <v>889</v>
      </c>
      <c r="N100" t="s">
        <v>890</v>
      </c>
      <c r="O100" t="s">
        <v>891</v>
      </c>
      <c r="P100" t="s">
        <v>892</v>
      </c>
    </row>
    <row r="101" spans="1:16">
      <c r="A101" t="s">
        <v>893</v>
      </c>
      <c r="B101" t="s">
        <v>894</v>
      </c>
      <c r="C101" t="s">
        <v>4</v>
      </c>
      <c r="D101">
        <v>719</v>
      </c>
      <c r="E101" s="2">
        <v>1499</v>
      </c>
      <c r="F101" s="1">
        <v>0.52</v>
      </c>
      <c r="G101">
        <v>4.0999999999999996</v>
      </c>
      <c r="H101" s="4">
        <v>1045</v>
      </c>
      <c r="I101" t="s">
        <v>895</v>
      </c>
      <c r="J101" t="s">
        <v>896</v>
      </c>
      <c r="K101" t="s">
        <v>897</v>
      </c>
      <c r="L101" t="s">
        <v>898</v>
      </c>
      <c r="M101" t="s">
        <v>899</v>
      </c>
      <c r="N101" t="s">
        <v>900</v>
      </c>
      <c r="O101" t="s">
        <v>901</v>
      </c>
      <c r="P101" t="s">
        <v>902</v>
      </c>
    </row>
    <row r="102" spans="1:16">
      <c r="A102" t="s">
        <v>903</v>
      </c>
      <c r="B102" t="s">
        <v>904</v>
      </c>
      <c r="C102" t="s">
        <v>448</v>
      </c>
      <c r="D102">
        <v>349</v>
      </c>
      <c r="E102" s="2">
        <v>1499</v>
      </c>
      <c r="F102" s="1">
        <v>0.77</v>
      </c>
      <c r="G102">
        <v>4.3</v>
      </c>
      <c r="H102" s="4">
        <v>4145</v>
      </c>
      <c r="I102" t="s">
        <v>905</v>
      </c>
      <c r="J102" t="s">
        <v>906</v>
      </c>
      <c r="K102" t="s">
        <v>907</v>
      </c>
      <c r="L102" t="s">
        <v>908</v>
      </c>
      <c r="M102" t="s">
        <v>909</v>
      </c>
      <c r="N102" t="s">
        <v>910</v>
      </c>
      <c r="O102" t="s">
        <v>911</v>
      </c>
      <c r="P102" t="s">
        <v>912</v>
      </c>
    </row>
    <row r="103" spans="1:16">
      <c r="A103" t="s">
        <v>913</v>
      </c>
      <c r="B103" t="s">
        <v>914</v>
      </c>
      <c r="C103" t="s">
        <v>4</v>
      </c>
      <c r="D103">
        <v>849</v>
      </c>
      <c r="E103" s="2">
        <v>1809</v>
      </c>
      <c r="F103" s="1">
        <v>0.53</v>
      </c>
      <c r="G103">
        <v>4.3</v>
      </c>
      <c r="H103" s="4">
        <v>6547</v>
      </c>
      <c r="I103" t="s">
        <v>484</v>
      </c>
      <c r="J103" t="s">
        <v>915</v>
      </c>
      <c r="K103" t="s">
        <v>916</v>
      </c>
      <c r="L103" t="s">
        <v>917</v>
      </c>
      <c r="M103" t="s">
        <v>918</v>
      </c>
      <c r="N103" t="s">
        <v>919</v>
      </c>
      <c r="O103" t="s">
        <v>490</v>
      </c>
      <c r="P103" t="s">
        <v>920</v>
      </c>
    </row>
    <row r="104" spans="1:16">
      <c r="A104" t="s">
        <v>921</v>
      </c>
      <c r="B104" t="s">
        <v>922</v>
      </c>
      <c r="C104" t="s">
        <v>448</v>
      </c>
      <c r="D104">
        <v>299</v>
      </c>
      <c r="E104">
        <v>899</v>
      </c>
      <c r="F104" s="1">
        <v>0.67</v>
      </c>
      <c r="G104">
        <v>4</v>
      </c>
      <c r="H104" s="4">
        <v>1588</v>
      </c>
      <c r="I104" t="s">
        <v>923</v>
      </c>
      <c r="J104" t="s">
        <v>924</v>
      </c>
      <c r="K104" t="s">
        <v>925</v>
      </c>
      <c r="L104" t="s">
        <v>926</v>
      </c>
      <c r="M104" t="s">
        <v>927</v>
      </c>
      <c r="N104" t="s">
        <v>928</v>
      </c>
      <c r="O104" t="s">
        <v>929</v>
      </c>
      <c r="P104" t="s">
        <v>930</v>
      </c>
    </row>
    <row r="105" spans="1:16">
      <c r="A105" t="s">
        <v>931</v>
      </c>
      <c r="B105" t="s">
        <v>932</v>
      </c>
      <c r="C105" t="s">
        <v>155</v>
      </c>
      <c r="D105" s="2">
        <v>21999</v>
      </c>
      <c r="E105" s="2">
        <v>29999</v>
      </c>
      <c r="F105" s="1">
        <v>0.27</v>
      </c>
      <c r="G105">
        <v>4.2</v>
      </c>
      <c r="H105" s="4">
        <v>32840</v>
      </c>
      <c r="I105" t="s">
        <v>933</v>
      </c>
      <c r="J105" t="s">
        <v>157</v>
      </c>
      <c r="K105" t="s">
        <v>158</v>
      </c>
      <c r="L105" t="s">
        <v>159</v>
      </c>
      <c r="M105" t="s">
        <v>160</v>
      </c>
      <c r="N105" t="s">
        <v>934</v>
      </c>
      <c r="O105" t="s">
        <v>935</v>
      </c>
      <c r="P105" t="s">
        <v>936</v>
      </c>
    </row>
    <row r="106" spans="1:16">
      <c r="A106" t="s">
        <v>937</v>
      </c>
      <c r="B106" t="s">
        <v>938</v>
      </c>
      <c r="C106" t="s">
        <v>4</v>
      </c>
      <c r="D106">
        <v>349</v>
      </c>
      <c r="E106">
        <v>999</v>
      </c>
      <c r="F106" s="1">
        <v>0.65</v>
      </c>
      <c r="G106">
        <v>4.2</v>
      </c>
      <c r="H106" s="4">
        <v>13120</v>
      </c>
      <c r="I106" t="s">
        <v>939</v>
      </c>
      <c r="J106" t="s">
        <v>940</v>
      </c>
      <c r="K106" t="s">
        <v>941</v>
      </c>
      <c r="L106" t="s">
        <v>942</v>
      </c>
      <c r="M106" t="s">
        <v>943</v>
      </c>
      <c r="N106" t="s">
        <v>944</v>
      </c>
      <c r="O106" t="s">
        <v>945</v>
      </c>
      <c r="P106" t="s">
        <v>946</v>
      </c>
    </row>
    <row r="107" spans="1:16">
      <c r="A107" t="s">
        <v>947</v>
      </c>
      <c r="B107" t="s">
        <v>948</v>
      </c>
      <c r="C107" t="s">
        <v>4</v>
      </c>
      <c r="D107">
        <v>399</v>
      </c>
      <c r="E107">
        <v>999</v>
      </c>
      <c r="F107" s="1">
        <v>0.6</v>
      </c>
      <c r="G107">
        <v>4.3</v>
      </c>
      <c r="H107" s="4">
        <v>2806</v>
      </c>
      <c r="I107" t="s">
        <v>949</v>
      </c>
      <c r="J107" t="s">
        <v>950</v>
      </c>
      <c r="K107" t="s">
        <v>951</v>
      </c>
      <c r="L107" t="s">
        <v>952</v>
      </c>
      <c r="M107" t="s">
        <v>953</v>
      </c>
      <c r="N107" t="s">
        <v>954</v>
      </c>
      <c r="O107" t="s">
        <v>955</v>
      </c>
      <c r="P107" t="s">
        <v>956</v>
      </c>
    </row>
    <row r="108" spans="1:16">
      <c r="A108" t="s">
        <v>957</v>
      </c>
      <c r="B108" t="s">
        <v>958</v>
      </c>
      <c r="C108" t="s">
        <v>4</v>
      </c>
      <c r="D108">
        <v>449</v>
      </c>
      <c r="E108" s="2">
        <v>1299</v>
      </c>
      <c r="F108" s="1">
        <v>0.65</v>
      </c>
      <c r="G108">
        <v>4.2</v>
      </c>
      <c r="H108" s="4">
        <v>24269</v>
      </c>
      <c r="I108" t="s">
        <v>959</v>
      </c>
      <c r="J108" t="s">
        <v>6</v>
      </c>
      <c r="K108" t="s">
        <v>7</v>
      </c>
      <c r="L108" t="s">
        <v>8</v>
      </c>
      <c r="M108" t="s">
        <v>9</v>
      </c>
      <c r="N108" t="s">
        <v>10</v>
      </c>
      <c r="O108" t="s">
        <v>11</v>
      </c>
      <c r="P108" t="s">
        <v>960</v>
      </c>
    </row>
    <row r="109" spans="1:16">
      <c r="A109" t="s">
        <v>961</v>
      </c>
      <c r="B109" t="s">
        <v>962</v>
      </c>
      <c r="C109" t="s">
        <v>4</v>
      </c>
      <c r="D109">
        <v>299</v>
      </c>
      <c r="E109">
        <v>999</v>
      </c>
      <c r="F109" s="1">
        <v>0.7</v>
      </c>
      <c r="G109">
        <v>4.3</v>
      </c>
      <c r="H109" s="4">
        <v>766</v>
      </c>
      <c r="I109" t="s">
        <v>963</v>
      </c>
      <c r="J109" t="s">
        <v>964</v>
      </c>
      <c r="K109" t="s">
        <v>965</v>
      </c>
      <c r="L109" t="s">
        <v>966</v>
      </c>
      <c r="M109" t="s">
        <v>967</v>
      </c>
      <c r="N109" t="s">
        <v>968</v>
      </c>
      <c r="O109" t="s">
        <v>969</v>
      </c>
      <c r="P109" t="s">
        <v>970</v>
      </c>
    </row>
    <row r="110" spans="1:16">
      <c r="A110" t="s">
        <v>971</v>
      </c>
      <c r="B110" t="s">
        <v>972</v>
      </c>
      <c r="C110" t="s">
        <v>155</v>
      </c>
      <c r="D110" s="2">
        <v>37999</v>
      </c>
      <c r="E110" s="2">
        <v>65000</v>
      </c>
      <c r="F110" s="1">
        <v>0.42</v>
      </c>
      <c r="G110">
        <v>4.3</v>
      </c>
      <c r="H110" s="4">
        <v>3587</v>
      </c>
      <c r="I110" t="s">
        <v>973</v>
      </c>
      <c r="J110" t="s">
        <v>974</v>
      </c>
      <c r="K110" t="s">
        <v>975</v>
      </c>
      <c r="L110" t="s">
        <v>976</v>
      </c>
      <c r="M110" t="s">
        <v>977</v>
      </c>
      <c r="N110" t="s">
        <v>978</v>
      </c>
      <c r="O110" t="s">
        <v>979</v>
      </c>
      <c r="P110" t="s">
        <v>980</v>
      </c>
    </row>
    <row r="111" spans="1:16">
      <c r="A111" t="s">
        <v>981</v>
      </c>
      <c r="B111" t="s">
        <v>982</v>
      </c>
      <c r="C111" t="s">
        <v>4</v>
      </c>
      <c r="D111">
        <v>99</v>
      </c>
      <c r="E111">
        <v>800</v>
      </c>
      <c r="F111" s="1">
        <v>0.88</v>
      </c>
      <c r="G111">
        <v>3.9</v>
      </c>
      <c r="H111" s="4">
        <v>24871</v>
      </c>
      <c r="I111" t="s">
        <v>983</v>
      </c>
      <c r="J111" t="s">
        <v>55</v>
      </c>
      <c r="K111" t="s">
        <v>56</v>
      </c>
      <c r="L111" t="s">
        <v>57</v>
      </c>
      <c r="M111" t="s">
        <v>58</v>
      </c>
      <c r="N111" t="s">
        <v>984</v>
      </c>
      <c r="O111" t="s">
        <v>985</v>
      </c>
      <c r="P111" t="s">
        <v>986</v>
      </c>
    </row>
    <row r="112" spans="1:16">
      <c r="A112" t="s">
        <v>987</v>
      </c>
      <c r="B112" t="s">
        <v>988</v>
      </c>
      <c r="C112" t="s">
        <v>494</v>
      </c>
      <c r="D112" s="2">
        <v>7390</v>
      </c>
      <c r="E112" s="2">
        <v>20000</v>
      </c>
      <c r="F112" s="1">
        <v>0.63</v>
      </c>
      <c r="G112">
        <v>4.0999999999999996</v>
      </c>
      <c r="H112" s="4">
        <v>2581</v>
      </c>
      <c r="I112" t="s">
        <v>989</v>
      </c>
      <c r="J112" t="s">
        <v>990</v>
      </c>
      <c r="K112" t="s">
        <v>991</v>
      </c>
      <c r="L112" t="s">
        <v>992</v>
      </c>
      <c r="M112" t="s">
        <v>993</v>
      </c>
      <c r="N112" t="s">
        <v>994</v>
      </c>
      <c r="O112" t="s">
        <v>995</v>
      </c>
      <c r="P112" t="s">
        <v>996</v>
      </c>
    </row>
    <row r="113" spans="1:16">
      <c r="A113" t="s">
        <v>997</v>
      </c>
      <c r="B113" t="s">
        <v>998</v>
      </c>
      <c r="C113" t="s">
        <v>4</v>
      </c>
      <c r="D113">
        <v>273.10000000000002</v>
      </c>
      <c r="E113">
        <v>999</v>
      </c>
      <c r="F113" s="1">
        <v>0.73</v>
      </c>
      <c r="G113">
        <v>4.3</v>
      </c>
      <c r="H113" s="4">
        <v>20850</v>
      </c>
      <c r="I113" t="s">
        <v>999</v>
      </c>
      <c r="J113" t="s">
        <v>281</v>
      </c>
      <c r="K113" t="s">
        <v>282</v>
      </c>
      <c r="L113" t="s">
        <v>283</v>
      </c>
      <c r="M113" t="s">
        <v>284</v>
      </c>
      <c r="N113" t="s">
        <v>285</v>
      </c>
      <c r="O113" t="s">
        <v>1000</v>
      </c>
      <c r="P113" t="s">
        <v>1001</v>
      </c>
    </row>
    <row r="114" spans="1:16">
      <c r="A114" t="s">
        <v>1002</v>
      </c>
      <c r="B114" t="s">
        <v>1003</v>
      </c>
      <c r="C114" t="s">
        <v>155</v>
      </c>
      <c r="D114" s="2">
        <v>15990</v>
      </c>
      <c r="E114" s="2">
        <v>23990</v>
      </c>
      <c r="F114" s="1">
        <v>0.33</v>
      </c>
      <c r="G114">
        <v>4.3</v>
      </c>
      <c r="H114" s="4">
        <v>1035</v>
      </c>
      <c r="I114" t="s">
        <v>1004</v>
      </c>
      <c r="J114" t="s">
        <v>1005</v>
      </c>
      <c r="K114" t="s">
        <v>1006</v>
      </c>
      <c r="L114" t="s">
        <v>1007</v>
      </c>
      <c r="M114" t="s">
        <v>1008</v>
      </c>
      <c r="N114" t="s">
        <v>1009</v>
      </c>
      <c r="O114" t="s">
        <v>1010</v>
      </c>
      <c r="P114" t="s">
        <v>1011</v>
      </c>
    </row>
    <row r="115" spans="1:16">
      <c r="A115" t="s">
        <v>1012</v>
      </c>
      <c r="B115" t="s">
        <v>1013</v>
      </c>
      <c r="C115" t="s">
        <v>4</v>
      </c>
      <c r="D115">
        <v>399</v>
      </c>
      <c r="E115">
        <v>999</v>
      </c>
      <c r="F115" s="1">
        <v>0.6</v>
      </c>
      <c r="G115">
        <v>4.0999999999999996</v>
      </c>
      <c r="H115" s="4">
        <v>1780</v>
      </c>
      <c r="I115" t="s">
        <v>1014</v>
      </c>
      <c r="J115" t="s">
        <v>686</v>
      </c>
      <c r="K115" t="s">
        <v>687</v>
      </c>
      <c r="L115" t="s">
        <v>688</v>
      </c>
      <c r="M115" t="s">
        <v>689</v>
      </c>
      <c r="N115" t="s">
        <v>690</v>
      </c>
      <c r="O115" t="s">
        <v>1015</v>
      </c>
      <c r="P115" t="s">
        <v>1016</v>
      </c>
    </row>
    <row r="116" spans="1:16">
      <c r="A116" t="s">
        <v>1017</v>
      </c>
      <c r="B116" t="s">
        <v>1018</v>
      </c>
      <c r="C116" t="s">
        <v>448</v>
      </c>
      <c r="D116">
        <v>399</v>
      </c>
      <c r="E116" s="2">
        <v>1999</v>
      </c>
      <c r="F116" s="1">
        <v>0.8</v>
      </c>
      <c r="G116">
        <v>4.5</v>
      </c>
      <c r="H116" s="4">
        <v>505</v>
      </c>
      <c r="I116" t="s">
        <v>1019</v>
      </c>
      <c r="J116" t="s">
        <v>1020</v>
      </c>
      <c r="K116" t="s">
        <v>1021</v>
      </c>
      <c r="L116" t="s">
        <v>1022</v>
      </c>
      <c r="M116" t="s">
        <v>1023</v>
      </c>
      <c r="N116" t="s">
        <v>1024</v>
      </c>
      <c r="O116" t="s">
        <v>1025</v>
      </c>
      <c r="P116" t="s">
        <v>1026</v>
      </c>
    </row>
    <row r="117" spans="1:16">
      <c r="A117" t="s">
        <v>1027</v>
      </c>
      <c r="B117" t="s">
        <v>1028</v>
      </c>
      <c r="C117" t="s">
        <v>4</v>
      </c>
      <c r="D117">
        <v>210</v>
      </c>
      <c r="E117">
        <v>399</v>
      </c>
      <c r="F117" s="1">
        <v>0.47</v>
      </c>
      <c r="G117">
        <v>4.0999999999999996</v>
      </c>
      <c r="H117" s="4">
        <v>1717</v>
      </c>
      <c r="I117" t="s">
        <v>1029</v>
      </c>
      <c r="J117" t="s">
        <v>1030</v>
      </c>
      <c r="K117" t="s">
        <v>1031</v>
      </c>
      <c r="L117" t="s">
        <v>1032</v>
      </c>
      <c r="M117" t="s">
        <v>1033</v>
      </c>
      <c r="N117" t="s">
        <v>1034</v>
      </c>
      <c r="O117" t="s">
        <v>1035</v>
      </c>
      <c r="P117" t="s">
        <v>1036</v>
      </c>
    </row>
    <row r="118" spans="1:16">
      <c r="A118" t="s">
        <v>1037</v>
      </c>
      <c r="B118" t="s">
        <v>1038</v>
      </c>
      <c r="C118" t="s">
        <v>448</v>
      </c>
      <c r="D118" s="2">
        <v>1299</v>
      </c>
      <c r="E118" s="2">
        <v>1999</v>
      </c>
      <c r="F118" s="1">
        <v>0.35</v>
      </c>
      <c r="G118">
        <v>3.6</v>
      </c>
      <c r="H118" s="4">
        <v>590</v>
      </c>
      <c r="I118" t="s">
        <v>1039</v>
      </c>
      <c r="J118" t="s">
        <v>1040</v>
      </c>
      <c r="K118" t="s">
        <v>1041</v>
      </c>
      <c r="L118" t="s">
        <v>1042</v>
      </c>
      <c r="M118" t="s">
        <v>1043</v>
      </c>
      <c r="N118" t="s">
        <v>1044</v>
      </c>
      <c r="O118" t="s">
        <v>1045</v>
      </c>
      <c r="P118" t="s">
        <v>1046</v>
      </c>
    </row>
    <row r="119" spans="1:16">
      <c r="A119" t="s">
        <v>1047</v>
      </c>
      <c r="B119" t="s">
        <v>1048</v>
      </c>
      <c r="C119" t="s">
        <v>4</v>
      </c>
      <c r="D119">
        <v>347</v>
      </c>
      <c r="E119">
        <v>999</v>
      </c>
      <c r="F119" s="1">
        <v>0.65</v>
      </c>
      <c r="G119">
        <v>3.5</v>
      </c>
      <c r="H119" s="4">
        <v>1121</v>
      </c>
      <c r="I119" t="s">
        <v>1049</v>
      </c>
      <c r="J119" t="s">
        <v>1050</v>
      </c>
      <c r="K119" t="s">
        <v>1051</v>
      </c>
      <c r="L119" t="s">
        <v>1052</v>
      </c>
      <c r="M119" t="s">
        <v>1053</v>
      </c>
      <c r="N119" t="s">
        <v>1054</v>
      </c>
      <c r="O119" t="s">
        <v>1055</v>
      </c>
      <c r="P119" t="s">
        <v>1056</v>
      </c>
    </row>
    <row r="120" spans="1:16">
      <c r="A120" t="s">
        <v>1057</v>
      </c>
      <c r="B120" t="s">
        <v>1058</v>
      </c>
      <c r="C120" t="s">
        <v>4</v>
      </c>
      <c r="D120">
        <v>149</v>
      </c>
      <c r="E120">
        <v>999</v>
      </c>
      <c r="F120" s="1">
        <v>0.85</v>
      </c>
      <c r="G120">
        <v>4</v>
      </c>
      <c r="H120" s="4">
        <v>1313</v>
      </c>
      <c r="I120" t="s">
        <v>1059</v>
      </c>
      <c r="J120" t="s">
        <v>575</v>
      </c>
      <c r="K120" t="s">
        <v>576</v>
      </c>
      <c r="L120" t="s">
        <v>577</v>
      </c>
      <c r="M120" t="s">
        <v>578</v>
      </c>
      <c r="N120" t="s">
        <v>579</v>
      </c>
      <c r="O120" t="s">
        <v>1060</v>
      </c>
      <c r="P120" t="s">
        <v>1061</v>
      </c>
    </row>
    <row r="121" spans="1:16">
      <c r="A121" t="s">
        <v>1062</v>
      </c>
      <c r="B121" t="s">
        <v>1063</v>
      </c>
      <c r="C121" t="s">
        <v>4</v>
      </c>
      <c r="D121">
        <v>228</v>
      </c>
      <c r="E121">
        <v>899</v>
      </c>
      <c r="F121" s="1">
        <v>0.75</v>
      </c>
      <c r="G121">
        <v>3.8</v>
      </c>
      <c r="H121" s="4">
        <v>132</v>
      </c>
      <c r="I121" t="s">
        <v>1064</v>
      </c>
      <c r="J121" t="s">
        <v>1065</v>
      </c>
      <c r="K121" t="s">
        <v>1066</v>
      </c>
      <c r="L121" t="s">
        <v>1067</v>
      </c>
      <c r="M121" t="s">
        <v>1068</v>
      </c>
      <c r="N121" t="s">
        <v>1069</v>
      </c>
      <c r="O121" t="s">
        <v>1070</v>
      </c>
      <c r="P121" t="s">
        <v>1071</v>
      </c>
    </row>
    <row r="122" spans="1:16">
      <c r="A122" t="s">
        <v>1072</v>
      </c>
      <c r="B122" t="s">
        <v>1073</v>
      </c>
      <c r="C122" t="s">
        <v>4</v>
      </c>
      <c r="D122" s="2">
        <v>1599</v>
      </c>
      <c r="E122" s="2">
        <v>1999</v>
      </c>
      <c r="F122" s="1">
        <v>0.2</v>
      </c>
      <c r="G122">
        <v>4.4000000000000004</v>
      </c>
      <c r="H122" s="4">
        <v>1951</v>
      </c>
      <c r="I122" t="s">
        <v>1074</v>
      </c>
      <c r="J122" t="s">
        <v>1075</v>
      </c>
      <c r="K122" t="s">
        <v>1076</v>
      </c>
      <c r="L122" t="s">
        <v>1077</v>
      </c>
      <c r="M122" t="s">
        <v>1078</v>
      </c>
      <c r="N122" t="s">
        <v>1079</v>
      </c>
      <c r="O122" t="s">
        <v>1080</v>
      </c>
      <c r="P122" t="s">
        <v>1081</v>
      </c>
    </row>
    <row r="123" spans="1:16">
      <c r="A123" t="s">
        <v>1082</v>
      </c>
      <c r="B123" t="s">
        <v>1083</v>
      </c>
      <c r="C123" t="s">
        <v>448</v>
      </c>
      <c r="D123" s="2">
        <v>1499</v>
      </c>
      <c r="E123" s="2">
        <v>3999</v>
      </c>
      <c r="F123" s="1">
        <v>0.63</v>
      </c>
      <c r="G123">
        <v>3.7</v>
      </c>
      <c r="H123" s="4">
        <v>37</v>
      </c>
      <c r="I123" t="s">
        <v>1084</v>
      </c>
      <c r="J123" t="s">
        <v>1085</v>
      </c>
      <c r="K123" t="s">
        <v>1086</v>
      </c>
      <c r="L123" t="s">
        <v>1087</v>
      </c>
      <c r="M123" t="s">
        <v>1088</v>
      </c>
      <c r="N123" t="s">
        <v>1089</v>
      </c>
      <c r="O123" t="s">
        <v>1090</v>
      </c>
      <c r="P123" t="s">
        <v>1091</v>
      </c>
    </row>
    <row r="124" spans="1:16">
      <c r="A124" t="s">
        <v>1092</v>
      </c>
      <c r="B124" t="s">
        <v>1093</v>
      </c>
      <c r="C124" t="s">
        <v>155</v>
      </c>
      <c r="D124" s="2">
        <v>8499</v>
      </c>
      <c r="E124" s="2">
        <v>15999</v>
      </c>
      <c r="F124" s="1">
        <v>0.47</v>
      </c>
      <c r="G124">
        <v>4.3</v>
      </c>
      <c r="H124" s="4">
        <v>592</v>
      </c>
      <c r="I124" t="s">
        <v>1094</v>
      </c>
      <c r="J124" t="s">
        <v>1095</v>
      </c>
      <c r="K124" t="s">
        <v>1096</v>
      </c>
      <c r="L124" t="s">
        <v>1097</v>
      </c>
      <c r="M124" t="s">
        <v>1098</v>
      </c>
      <c r="N124" t="s">
        <v>1099</v>
      </c>
      <c r="O124" t="s">
        <v>1100</v>
      </c>
      <c r="P124" t="s">
        <v>1101</v>
      </c>
    </row>
    <row r="125" spans="1:16">
      <c r="A125" t="s">
        <v>1102</v>
      </c>
      <c r="B125" t="s">
        <v>1103</v>
      </c>
      <c r="C125" t="s">
        <v>155</v>
      </c>
      <c r="D125" s="2">
        <v>20990</v>
      </c>
      <c r="E125" s="2">
        <v>44990</v>
      </c>
      <c r="F125" s="1">
        <v>0.53</v>
      </c>
      <c r="G125">
        <v>4.0999999999999996</v>
      </c>
      <c r="H125" s="4">
        <v>1259</v>
      </c>
      <c r="I125" t="s">
        <v>1104</v>
      </c>
      <c r="J125" t="s">
        <v>1105</v>
      </c>
      <c r="K125" t="s">
        <v>1106</v>
      </c>
      <c r="L125" t="s">
        <v>1107</v>
      </c>
      <c r="M125" t="s">
        <v>1108</v>
      </c>
      <c r="N125" t="s">
        <v>1109</v>
      </c>
      <c r="O125" t="s">
        <v>1110</v>
      </c>
      <c r="P125" t="s">
        <v>1111</v>
      </c>
    </row>
    <row r="126" spans="1:16">
      <c r="A126" t="s">
        <v>1112</v>
      </c>
      <c r="B126" t="s">
        <v>1113</v>
      </c>
      <c r="C126" t="s">
        <v>155</v>
      </c>
      <c r="D126" s="2">
        <v>32999</v>
      </c>
      <c r="E126" s="2">
        <v>44999</v>
      </c>
      <c r="F126" s="1">
        <v>0.27</v>
      </c>
      <c r="G126">
        <v>4.2</v>
      </c>
      <c r="H126" s="4">
        <v>45238</v>
      </c>
      <c r="I126" t="s">
        <v>1114</v>
      </c>
      <c r="J126" t="s">
        <v>595</v>
      </c>
      <c r="K126" t="s">
        <v>596</v>
      </c>
      <c r="L126" t="s">
        <v>597</v>
      </c>
      <c r="M126" t="s">
        <v>598</v>
      </c>
      <c r="N126" t="s">
        <v>599</v>
      </c>
      <c r="O126" t="s">
        <v>1115</v>
      </c>
      <c r="P126" t="s">
        <v>1116</v>
      </c>
    </row>
    <row r="127" spans="1:16">
      <c r="A127" t="s">
        <v>1117</v>
      </c>
      <c r="B127" t="s">
        <v>1118</v>
      </c>
      <c r="C127" t="s">
        <v>115</v>
      </c>
      <c r="D127">
        <v>799</v>
      </c>
      <c r="E127" s="2">
        <v>1700</v>
      </c>
      <c r="F127" s="1">
        <v>0.53</v>
      </c>
      <c r="G127">
        <v>4.0999999999999996</v>
      </c>
      <c r="H127" s="4">
        <v>28638</v>
      </c>
      <c r="I127" t="s">
        <v>1119</v>
      </c>
      <c r="J127" t="s">
        <v>1120</v>
      </c>
      <c r="K127" t="s">
        <v>1121</v>
      </c>
      <c r="L127" t="s">
        <v>1122</v>
      </c>
      <c r="M127" t="s">
        <v>1123</v>
      </c>
      <c r="N127" t="s">
        <v>1124</v>
      </c>
      <c r="O127" t="s">
        <v>1125</v>
      </c>
      <c r="P127" t="s">
        <v>1126</v>
      </c>
    </row>
    <row r="128" spans="1:16">
      <c r="A128" t="s">
        <v>1127</v>
      </c>
      <c r="B128" t="s">
        <v>1128</v>
      </c>
      <c r="C128" t="s">
        <v>115</v>
      </c>
      <c r="D128">
        <v>229</v>
      </c>
      <c r="E128">
        <v>595</v>
      </c>
      <c r="F128" s="1">
        <v>0.62</v>
      </c>
      <c r="G128">
        <v>4.3</v>
      </c>
      <c r="H128" s="4">
        <v>12835</v>
      </c>
      <c r="I128" t="s">
        <v>1129</v>
      </c>
      <c r="J128" t="s">
        <v>1130</v>
      </c>
      <c r="K128" t="s">
        <v>1131</v>
      </c>
      <c r="L128" t="s">
        <v>1132</v>
      </c>
      <c r="M128" t="s">
        <v>1133</v>
      </c>
      <c r="N128" t="s">
        <v>1134</v>
      </c>
      <c r="O128" t="s">
        <v>1135</v>
      </c>
      <c r="P128" t="s">
        <v>1136</v>
      </c>
    </row>
    <row r="129" spans="1:16">
      <c r="A129" t="s">
        <v>1137</v>
      </c>
      <c r="B129" t="s">
        <v>1138</v>
      </c>
      <c r="C129" t="s">
        <v>155</v>
      </c>
      <c r="D129" s="2">
        <v>9999</v>
      </c>
      <c r="E129" s="2">
        <v>27990</v>
      </c>
      <c r="F129" s="1">
        <v>0.64</v>
      </c>
      <c r="G129">
        <v>4.2</v>
      </c>
      <c r="H129" s="4">
        <v>1269</v>
      </c>
      <c r="I129" t="s">
        <v>1139</v>
      </c>
      <c r="J129" t="s">
        <v>1140</v>
      </c>
      <c r="K129" t="s">
        <v>1141</v>
      </c>
      <c r="L129" t="s">
        <v>1142</v>
      </c>
      <c r="M129" t="s">
        <v>1143</v>
      </c>
      <c r="N129" t="s">
        <v>1144</v>
      </c>
      <c r="O129" t="s">
        <v>1145</v>
      </c>
      <c r="P129" t="s">
        <v>1146</v>
      </c>
    </row>
    <row r="130" spans="1:16">
      <c r="A130" t="s">
        <v>1147</v>
      </c>
      <c r="B130" t="s">
        <v>1148</v>
      </c>
      <c r="C130" t="s">
        <v>448</v>
      </c>
      <c r="D130">
        <v>349</v>
      </c>
      <c r="E130">
        <v>599</v>
      </c>
      <c r="F130" s="1">
        <v>0.42</v>
      </c>
      <c r="G130">
        <v>4.2</v>
      </c>
      <c r="H130" s="4">
        <v>284</v>
      </c>
      <c r="I130" t="s">
        <v>1149</v>
      </c>
      <c r="J130" t="s">
        <v>1150</v>
      </c>
      <c r="K130" t="s">
        <v>1151</v>
      </c>
      <c r="L130" t="s">
        <v>1152</v>
      </c>
      <c r="M130" t="s">
        <v>1153</v>
      </c>
      <c r="N130" t="s">
        <v>1154</v>
      </c>
      <c r="O130" t="s">
        <v>1155</v>
      </c>
      <c r="P130" t="s">
        <v>1156</v>
      </c>
    </row>
    <row r="131" spans="1:16">
      <c r="A131" t="s">
        <v>1157</v>
      </c>
      <c r="B131" t="s">
        <v>1158</v>
      </c>
      <c r="C131" t="s">
        <v>1159</v>
      </c>
      <c r="D131">
        <v>489</v>
      </c>
      <c r="E131" s="2">
        <v>1200</v>
      </c>
      <c r="F131" s="1">
        <v>0.59</v>
      </c>
      <c r="G131">
        <v>4.4000000000000004</v>
      </c>
      <c r="H131" s="4">
        <v>69538</v>
      </c>
      <c r="I131" t="s">
        <v>1160</v>
      </c>
      <c r="J131" t="s">
        <v>1161</v>
      </c>
      <c r="K131" t="s">
        <v>1162</v>
      </c>
      <c r="L131" t="s">
        <v>1163</v>
      </c>
      <c r="M131" t="s">
        <v>1164</v>
      </c>
      <c r="N131" t="s">
        <v>1165</v>
      </c>
      <c r="O131" t="s">
        <v>1166</v>
      </c>
      <c r="P131" t="s">
        <v>1167</v>
      </c>
    </row>
    <row r="132" spans="1:16">
      <c r="A132" t="s">
        <v>1168</v>
      </c>
      <c r="B132" t="s">
        <v>1169</v>
      </c>
      <c r="C132" t="s">
        <v>155</v>
      </c>
      <c r="D132" s="2">
        <v>23999</v>
      </c>
      <c r="E132" s="2">
        <v>34990</v>
      </c>
      <c r="F132" s="1">
        <v>0.31</v>
      </c>
      <c r="G132">
        <v>4.3</v>
      </c>
      <c r="H132" s="4">
        <v>4703</v>
      </c>
      <c r="I132" t="s">
        <v>791</v>
      </c>
      <c r="J132" t="s">
        <v>232</v>
      </c>
      <c r="K132" t="s">
        <v>233</v>
      </c>
      <c r="L132" t="s">
        <v>234</v>
      </c>
      <c r="M132" t="s">
        <v>235</v>
      </c>
      <c r="N132" t="s">
        <v>13010</v>
      </c>
      <c r="O132" t="s">
        <v>1170</v>
      </c>
      <c r="P132" t="s">
        <v>1171</v>
      </c>
    </row>
    <row r="133" spans="1:16">
      <c r="A133" t="s">
        <v>1172</v>
      </c>
      <c r="B133" t="s">
        <v>1173</v>
      </c>
      <c r="C133" t="s">
        <v>4</v>
      </c>
      <c r="D133">
        <v>399</v>
      </c>
      <c r="E133">
        <v>999</v>
      </c>
      <c r="F133" s="1">
        <v>0.6</v>
      </c>
      <c r="G133">
        <v>4.3</v>
      </c>
      <c r="H133" s="4">
        <v>2806</v>
      </c>
      <c r="I133" t="s">
        <v>1174</v>
      </c>
      <c r="J133" t="s">
        <v>950</v>
      </c>
      <c r="K133" t="s">
        <v>951</v>
      </c>
      <c r="L133" t="s">
        <v>952</v>
      </c>
      <c r="M133" t="s">
        <v>953</v>
      </c>
      <c r="N133" t="s">
        <v>954</v>
      </c>
      <c r="O133" t="s">
        <v>1175</v>
      </c>
      <c r="P133" t="s">
        <v>1176</v>
      </c>
    </row>
    <row r="134" spans="1:16">
      <c r="A134" t="s">
        <v>1177</v>
      </c>
      <c r="B134" t="s">
        <v>1178</v>
      </c>
      <c r="C134" t="s">
        <v>1179</v>
      </c>
      <c r="D134">
        <v>349</v>
      </c>
      <c r="E134" s="2">
        <v>1299</v>
      </c>
      <c r="F134" s="1">
        <v>0.73</v>
      </c>
      <c r="G134">
        <v>4</v>
      </c>
      <c r="H134" s="4">
        <v>3295</v>
      </c>
      <c r="I134" t="s">
        <v>1180</v>
      </c>
      <c r="J134" t="s">
        <v>1181</v>
      </c>
      <c r="K134" t="s">
        <v>1182</v>
      </c>
      <c r="L134" t="s">
        <v>1183</v>
      </c>
      <c r="M134" t="s">
        <v>1184</v>
      </c>
      <c r="N134" t="s">
        <v>1185</v>
      </c>
      <c r="O134" t="s">
        <v>1186</v>
      </c>
      <c r="P134" t="s">
        <v>1187</v>
      </c>
    </row>
    <row r="135" spans="1:16">
      <c r="A135" t="s">
        <v>1188</v>
      </c>
      <c r="B135" t="s">
        <v>1189</v>
      </c>
      <c r="C135" t="s">
        <v>4</v>
      </c>
      <c r="D135">
        <v>179</v>
      </c>
      <c r="E135">
        <v>299</v>
      </c>
      <c r="F135" s="1">
        <v>0.4</v>
      </c>
      <c r="G135">
        <v>3.9</v>
      </c>
      <c r="H135" s="4">
        <v>81</v>
      </c>
      <c r="I135" t="s">
        <v>1190</v>
      </c>
      <c r="J135" t="s">
        <v>1191</v>
      </c>
      <c r="K135" t="s">
        <v>1192</v>
      </c>
      <c r="L135" t="s">
        <v>1193</v>
      </c>
      <c r="M135" t="s">
        <v>1194</v>
      </c>
      <c r="N135" t="s">
        <v>1195</v>
      </c>
      <c r="O135" t="s">
        <v>1196</v>
      </c>
      <c r="P135" t="s">
        <v>1197</v>
      </c>
    </row>
    <row r="136" spans="1:16">
      <c r="A136" t="s">
        <v>1198</v>
      </c>
      <c r="B136" t="s">
        <v>1199</v>
      </c>
      <c r="C136" t="s">
        <v>4</v>
      </c>
      <c r="D136">
        <v>689</v>
      </c>
      <c r="E136" s="2">
        <v>1500</v>
      </c>
      <c r="F136" s="1">
        <v>0.54</v>
      </c>
      <c r="G136">
        <v>4.2</v>
      </c>
      <c r="H136" s="4">
        <v>42301</v>
      </c>
      <c r="I136" t="s">
        <v>1200</v>
      </c>
      <c r="J136" t="s">
        <v>1201</v>
      </c>
      <c r="K136" t="s">
        <v>1202</v>
      </c>
      <c r="L136" t="s">
        <v>1203</v>
      </c>
      <c r="M136" t="s">
        <v>1204</v>
      </c>
      <c r="N136" t="s">
        <v>1205</v>
      </c>
      <c r="O136" t="s">
        <v>1206</v>
      </c>
      <c r="P136" t="s">
        <v>1207</v>
      </c>
    </row>
    <row r="137" spans="1:16">
      <c r="A137" t="s">
        <v>1208</v>
      </c>
      <c r="B137" t="s">
        <v>1209</v>
      </c>
      <c r="C137" t="s">
        <v>155</v>
      </c>
      <c r="D137" s="2">
        <v>30990</v>
      </c>
      <c r="E137" s="2">
        <v>49990</v>
      </c>
      <c r="F137" s="1">
        <v>0.38</v>
      </c>
      <c r="G137">
        <v>4.3</v>
      </c>
      <c r="H137" s="4">
        <v>1376</v>
      </c>
      <c r="I137" t="s">
        <v>1210</v>
      </c>
      <c r="J137" t="s">
        <v>1211</v>
      </c>
      <c r="K137" t="s">
        <v>1212</v>
      </c>
      <c r="L137" t="s">
        <v>1213</v>
      </c>
      <c r="M137" t="s">
        <v>1214</v>
      </c>
      <c r="N137" t="s">
        <v>1215</v>
      </c>
      <c r="O137" t="s">
        <v>1216</v>
      </c>
      <c r="P137" t="s">
        <v>1217</v>
      </c>
    </row>
    <row r="138" spans="1:16">
      <c r="A138" t="s">
        <v>1218</v>
      </c>
      <c r="B138" t="s">
        <v>1219</v>
      </c>
      <c r="C138" t="s">
        <v>4</v>
      </c>
      <c r="D138">
        <v>249</v>
      </c>
      <c r="E138">
        <v>931</v>
      </c>
      <c r="F138" s="1">
        <v>0.73</v>
      </c>
      <c r="G138">
        <v>3.9</v>
      </c>
      <c r="H138" s="4">
        <v>1075</v>
      </c>
      <c r="I138" t="s">
        <v>1220</v>
      </c>
      <c r="J138" t="s">
        <v>329</v>
      </c>
      <c r="K138" t="s">
        <v>330</v>
      </c>
      <c r="L138" t="s">
        <v>331</v>
      </c>
      <c r="M138" t="s">
        <v>332</v>
      </c>
      <c r="N138" t="s">
        <v>333</v>
      </c>
      <c r="O138" t="s">
        <v>1221</v>
      </c>
      <c r="P138" t="s">
        <v>1222</v>
      </c>
    </row>
    <row r="139" spans="1:16">
      <c r="A139" t="s">
        <v>1223</v>
      </c>
      <c r="B139" t="s">
        <v>1224</v>
      </c>
      <c r="C139" t="s">
        <v>115</v>
      </c>
      <c r="D139">
        <v>999</v>
      </c>
      <c r="E139" s="2">
        <v>2399</v>
      </c>
      <c r="F139" s="1">
        <v>0.57999999999999996</v>
      </c>
      <c r="G139">
        <v>4.5999999999999996</v>
      </c>
      <c r="H139" s="4">
        <v>3664</v>
      </c>
      <c r="I139" t="s">
        <v>1225</v>
      </c>
      <c r="J139" t="s">
        <v>1226</v>
      </c>
      <c r="K139" t="s">
        <v>1227</v>
      </c>
      <c r="L139" t="s">
        <v>1228</v>
      </c>
      <c r="M139" t="s">
        <v>1229</v>
      </c>
      <c r="N139" t="s">
        <v>1230</v>
      </c>
      <c r="O139" t="s">
        <v>1231</v>
      </c>
      <c r="P139" t="s">
        <v>1232</v>
      </c>
    </row>
    <row r="140" spans="1:16">
      <c r="A140" t="s">
        <v>1233</v>
      </c>
      <c r="B140" t="s">
        <v>1234</v>
      </c>
      <c r="C140" t="s">
        <v>448</v>
      </c>
      <c r="D140">
        <v>399</v>
      </c>
      <c r="E140">
        <v>399</v>
      </c>
      <c r="F140" s="1">
        <v>0</v>
      </c>
      <c r="G140">
        <v>3.9</v>
      </c>
      <c r="H140" s="4">
        <v>1951</v>
      </c>
      <c r="I140" t="s">
        <v>1235</v>
      </c>
      <c r="J140" t="s">
        <v>1236</v>
      </c>
      <c r="K140" t="s">
        <v>1237</v>
      </c>
      <c r="L140" t="s">
        <v>1238</v>
      </c>
      <c r="M140" t="s">
        <v>1239</v>
      </c>
      <c r="N140" t="s">
        <v>1240</v>
      </c>
      <c r="O140" t="s">
        <v>1241</v>
      </c>
      <c r="P140" t="s">
        <v>1242</v>
      </c>
    </row>
    <row r="141" spans="1:16">
      <c r="A141" t="s">
        <v>1243</v>
      </c>
      <c r="B141" t="s">
        <v>1244</v>
      </c>
      <c r="C141" t="s">
        <v>4</v>
      </c>
      <c r="D141">
        <v>349</v>
      </c>
      <c r="E141">
        <v>699</v>
      </c>
      <c r="F141" s="1">
        <v>0.5</v>
      </c>
      <c r="G141">
        <v>4.3</v>
      </c>
      <c r="H141" s="4">
        <v>20850</v>
      </c>
      <c r="I141" t="s">
        <v>1245</v>
      </c>
      <c r="J141" t="s">
        <v>281</v>
      </c>
      <c r="K141" t="s">
        <v>282</v>
      </c>
      <c r="L141" t="s">
        <v>283</v>
      </c>
      <c r="M141" t="s">
        <v>284</v>
      </c>
      <c r="N141" t="s">
        <v>285</v>
      </c>
      <c r="O141" t="s">
        <v>1246</v>
      </c>
      <c r="P141" t="s">
        <v>1247</v>
      </c>
    </row>
    <row r="142" spans="1:16">
      <c r="A142" t="s">
        <v>1248</v>
      </c>
      <c r="B142" t="s">
        <v>1249</v>
      </c>
      <c r="C142" t="s">
        <v>4</v>
      </c>
      <c r="D142">
        <v>399</v>
      </c>
      <c r="E142" s="2">
        <v>1099</v>
      </c>
      <c r="F142" s="1">
        <v>0.64</v>
      </c>
      <c r="G142">
        <v>4.0999999999999996</v>
      </c>
      <c r="H142" s="4">
        <v>2685</v>
      </c>
      <c r="I142" t="s">
        <v>1250</v>
      </c>
      <c r="J142" t="s">
        <v>1251</v>
      </c>
      <c r="K142" t="s">
        <v>1252</v>
      </c>
      <c r="L142" t="s">
        <v>1253</v>
      </c>
      <c r="M142" t="s">
        <v>1254</v>
      </c>
      <c r="N142" t="s">
        <v>1255</v>
      </c>
      <c r="O142" t="s">
        <v>1256</v>
      </c>
      <c r="P142" t="s">
        <v>1257</v>
      </c>
    </row>
    <row r="143" spans="1:16">
      <c r="A143" t="s">
        <v>1258</v>
      </c>
      <c r="B143" t="s">
        <v>1259</v>
      </c>
      <c r="C143" t="s">
        <v>84</v>
      </c>
      <c r="D143" s="2">
        <v>1699</v>
      </c>
      <c r="E143" s="2">
        <v>2999</v>
      </c>
      <c r="F143" s="1">
        <v>0.43</v>
      </c>
      <c r="G143">
        <v>4.4000000000000004</v>
      </c>
      <c r="H143" s="4">
        <v>24780</v>
      </c>
      <c r="I143" t="s">
        <v>1260</v>
      </c>
      <c r="J143" t="s">
        <v>470</v>
      </c>
      <c r="K143" t="s">
        <v>471</v>
      </c>
      <c r="L143" t="s">
        <v>472</v>
      </c>
      <c r="M143" t="s">
        <v>473</v>
      </c>
      <c r="N143" t="s">
        <v>474</v>
      </c>
      <c r="O143" t="s">
        <v>1261</v>
      </c>
      <c r="P143" t="s">
        <v>1262</v>
      </c>
    </row>
    <row r="144" spans="1:16">
      <c r="A144" t="s">
        <v>1263</v>
      </c>
      <c r="B144" t="s">
        <v>1264</v>
      </c>
      <c r="C144" t="s">
        <v>448</v>
      </c>
      <c r="D144">
        <v>655</v>
      </c>
      <c r="E144" s="2">
        <v>1099</v>
      </c>
      <c r="F144" s="1">
        <v>0.4</v>
      </c>
      <c r="G144">
        <v>3.2</v>
      </c>
      <c r="H144" s="4">
        <v>285</v>
      </c>
      <c r="I144" t="s">
        <v>1265</v>
      </c>
      <c r="J144" t="s">
        <v>1266</v>
      </c>
      <c r="K144" t="s">
        <v>1267</v>
      </c>
      <c r="L144" t="s">
        <v>1268</v>
      </c>
      <c r="M144" t="s">
        <v>1269</v>
      </c>
      <c r="N144" t="s">
        <v>1270</v>
      </c>
      <c r="O144" t="s">
        <v>1271</v>
      </c>
      <c r="P144" t="s">
        <v>1272</v>
      </c>
    </row>
    <row r="145" spans="1:16">
      <c r="A145" t="s">
        <v>1273</v>
      </c>
      <c r="B145" t="s">
        <v>1274</v>
      </c>
      <c r="C145" t="s">
        <v>84</v>
      </c>
      <c r="D145">
        <v>749</v>
      </c>
      <c r="E145" s="2">
        <v>1339</v>
      </c>
      <c r="F145" s="1">
        <v>0.44</v>
      </c>
      <c r="G145">
        <v>4.2</v>
      </c>
      <c r="H145" s="4">
        <v>179692</v>
      </c>
      <c r="I145" t="s">
        <v>1275</v>
      </c>
      <c r="J145" t="s">
        <v>86</v>
      </c>
      <c r="K145" t="s">
        <v>87</v>
      </c>
      <c r="L145" t="s">
        <v>88</v>
      </c>
      <c r="M145" t="s">
        <v>89</v>
      </c>
      <c r="N145" t="s">
        <v>90</v>
      </c>
      <c r="O145" t="s">
        <v>1276</v>
      </c>
      <c r="P145" t="s">
        <v>1277</v>
      </c>
    </row>
    <row r="146" spans="1:16">
      <c r="A146" t="s">
        <v>1278</v>
      </c>
      <c r="B146" t="s">
        <v>1279</v>
      </c>
      <c r="C146" t="s">
        <v>155</v>
      </c>
      <c r="D146" s="2">
        <v>9999</v>
      </c>
      <c r="E146" s="2">
        <v>12999</v>
      </c>
      <c r="F146" s="1">
        <v>0.23</v>
      </c>
      <c r="G146">
        <v>4.2</v>
      </c>
      <c r="H146" s="4">
        <v>6088</v>
      </c>
      <c r="I146" t="s">
        <v>1280</v>
      </c>
      <c r="J146" t="s">
        <v>1281</v>
      </c>
      <c r="K146" t="s">
        <v>1282</v>
      </c>
      <c r="L146" t="s">
        <v>1283</v>
      </c>
      <c r="M146" t="s">
        <v>1284</v>
      </c>
      <c r="N146" t="s">
        <v>1285</v>
      </c>
      <c r="O146" t="s">
        <v>1286</v>
      </c>
      <c r="P146" t="s">
        <v>1287</v>
      </c>
    </row>
    <row r="147" spans="1:16">
      <c r="A147" t="s">
        <v>1288</v>
      </c>
      <c r="B147" t="s">
        <v>1289</v>
      </c>
      <c r="C147" t="s">
        <v>448</v>
      </c>
      <c r="D147">
        <v>195</v>
      </c>
      <c r="E147">
        <v>499</v>
      </c>
      <c r="F147" s="1">
        <v>0.61</v>
      </c>
      <c r="G147">
        <v>3.7</v>
      </c>
      <c r="H147" s="4">
        <v>1383</v>
      </c>
      <c r="I147" t="s">
        <v>1290</v>
      </c>
      <c r="J147" t="s">
        <v>1291</v>
      </c>
      <c r="K147" t="s">
        <v>1292</v>
      </c>
      <c r="L147" t="s">
        <v>1293</v>
      </c>
      <c r="M147" t="s">
        <v>1294</v>
      </c>
      <c r="N147" t="s">
        <v>1295</v>
      </c>
      <c r="O147" t="s">
        <v>1296</v>
      </c>
      <c r="P147" t="s">
        <v>1297</v>
      </c>
    </row>
    <row r="148" spans="1:16">
      <c r="A148" t="s">
        <v>1298</v>
      </c>
      <c r="B148" t="s">
        <v>1299</v>
      </c>
      <c r="C148" t="s">
        <v>4</v>
      </c>
      <c r="D148">
        <v>999</v>
      </c>
      <c r="E148" s="2">
        <v>2100</v>
      </c>
      <c r="F148" s="1">
        <v>0.52</v>
      </c>
      <c r="G148">
        <v>4.5</v>
      </c>
      <c r="H148" s="4">
        <v>5492</v>
      </c>
      <c r="I148" t="s">
        <v>484</v>
      </c>
      <c r="J148" t="s">
        <v>1300</v>
      </c>
      <c r="K148" t="s">
        <v>1301</v>
      </c>
      <c r="L148" t="s">
        <v>1302</v>
      </c>
      <c r="M148" t="s">
        <v>1303</v>
      </c>
      <c r="N148" t="s">
        <v>1304</v>
      </c>
      <c r="O148" t="s">
        <v>1305</v>
      </c>
      <c r="P148" t="s">
        <v>1306</v>
      </c>
    </row>
    <row r="149" spans="1:16">
      <c r="A149" t="s">
        <v>1307</v>
      </c>
      <c r="B149" t="s">
        <v>1308</v>
      </c>
      <c r="C149" t="s">
        <v>4</v>
      </c>
      <c r="D149">
        <v>499</v>
      </c>
      <c r="E149">
        <v>899</v>
      </c>
      <c r="F149" s="1">
        <v>0.44</v>
      </c>
      <c r="G149">
        <v>4.2</v>
      </c>
      <c r="H149" s="4">
        <v>919</v>
      </c>
      <c r="I149" t="s">
        <v>1309</v>
      </c>
      <c r="J149" t="s">
        <v>1310</v>
      </c>
      <c r="K149" t="s">
        <v>1311</v>
      </c>
      <c r="L149" t="s">
        <v>1312</v>
      </c>
      <c r="M149" t="s">
        <v>1313</v>
      </c>
      <c r="N149" t="s">
        <v>1314</v>
      </c>
      <c r="O149" t="s">
        <v>1315</v>
      </c>
      <c r="P149" t="s">
        <v>1316</v>
      </c>
    </row>
    <row r="150" spans="1:16">
      <c r="A150" t="s">
        <v>1317</v>
      </c>
      <c r="B150" t="s">
        <v>1318</v>
      </c>
      <c r="C150" t="s">
        <v>1319</v>
      </c>
      <c r="D150">
        <v>416</v>
      </c>
      <c r="E150">
        <v>599</v>
      </c>
      <c r="F150" s="1">
        <v>0.31</v>
      </c>
      <c r="G150">
        <v>4.2</v>
      </c>
      <c r="H150" s="4">
        <v>30023</v>
      </c>
      <c r="I150" t="s">
        <v>1320</v>
      </c>
      <c r="J150" t="s">
        <v>1321</v>
      </c>
      <c r="K150" t="s">
        <v>1322</v>
      </c>
      <c r="L150" t="s">
        <v>1323</v>
      </c>
      <c r="M150" t="s">
        <v>1324</v>
      </c>
      <c r="N150" t="s">
        <v>1325</v>
      </c>
      <c r="O150" t="s">
        <v>1326</v>
      </c>
      <c r="P150" t="s">
        <v>1327</v>
      </c>
    </row>
    <row r="151" spans="1:16">
      <c r="A151" t="s">
        <v>1328</v>
      </c>
      <c r="B151" t="s">
        <v>1329</v>
      </c>
      <c r="C151" t="s">
        <v>4</v>
      </c>
      <c r="D151">
        <v>368</v>
      </c>
      <c r="E151">
        <v>699</v>
      </c>
      <c r="F151" s="1">
        <v>0.47</v>
      </c>
      <c r="G151">
        <v>4.2</v>
      </c>
      <c r="H151" s="4">
        <v>387</v>
      </c>
      <c r="I151" t="s">
        <v>1330</v>
      </c>
      <c r="J151" t="s">
        <v>1331</v>
      </c>
      <c r="K151" t="s">
        <v>1332</v>
      </c>
      <c r="L151" t="s">
        <v>1333</v>
      </c>
      <c r="M151" t="s">
        <v>1334</v>
      </c>
      <c r="N151" t="s">
        <v>1335</v>
      </c>
      <c r="O151" t="s">
        <v>1336</v>
      </c>
      <c r="P151" t="s">
        <v>1337</v>
      </c>
    </row>
    <row r="152" spans="1:16">
      <c r="A152" t="s">
        <v>1338</v>
      </c>
      <c r="B152" t="s">
        <v>1339</v>
      </c>
      <c r="C152" t="s">
        <v>155</v>
      </c>
      <c r="D152" s="2">
        <v>29990</v>
      </c>
      <c r="E152" s="2">
        <v>65000</v>
      </c>
      <c r="F152" s="1">
        <v>0.54</v>
      </c>
      <c r="G152">
        <v>4.0999999999999996</v>
      </c>
      <c r="H152" s="4">
        <v>211</v>
      </c>
      <c r="I152" t="s">
        <v>1340</v>
      </c>
      <c r="J152" t="s">
        <v>1341</v>
      </c>
      <c r="K152" t="s">
        <v>1342</v>
      </c>
      <c r="L152" t="s">
        <v>1343</v>
      </c>
      <c r="M152" t="s">
        <v>1344</v>
      </c>
      <c r="N152" t="s">
        <v>1345</v>
      </c>
      <c r="O152" t="s">
        <v>1346</v>
      </c>
      <c r="P152" t="s">
        <v>1347</v>
      </c>
    </row>
    <row r="153" spans="1:16">
      <c r="A153" t="s">
        <v>1348</v>
      </c>
      <c r="B153" t="s">
        <v>1349</v>
      </c>
      <c r="C153" t="s">
        <v>4</v>
      </c>
      <c r="D153">
        <v>339</v>
      </c>
      <c r="E153" s="2">
        <v>1099</v>
      </c>
      <c r="F153" s="1">
        <v>0.69</v>
      </c>
      <c r="G153">
        <v>4.3</v>
      </c>
      <c r="H153" s="4">
        <v>974</v>
      </c>
      <c r="I153" t="s">
        <v>1350</v>
      </c>
      <c r="J153" t="s">
        <v>309</v>
      </c>
      <c r="K153" t="s">
        <v>310</v>
      </c>
      <c r="L153" t="s">
        <v>311</v>
      </c>
      <c r="M153" t="s">
        <v>312</v>
      </c>
      <c r="N153" t="s">
        <v>313</v>
      </c>
      <c r="O153" t="s">
        <v>1351</v>
      </c>
      <c r="P153" t="s">
        <v>1352</v>
      </c>
    </row>
    <row r="154" spans="1:16">
      <c r="A154" t="s">
        <v>1353</v>
      </c>
      <c r="B154" t="s">
        <v>1354</v>
      </c>
      <c r="C154" t="s">
        <v>155</v>
      </c>
      <c r="D154" s="2">
        <v>15490</v>
      </c>
      <c r="E154" s="2">
        <v>20900</v>
      </c>
      <c r="F154" s="1">
        <v>0.26</v>
      </c>
      <c r="G154">
        <v>4.3</v>
      </c>
      <c r="H154" s="4">
        <v>16299</v>
      </c>
      <c r="I154" t="s">
        <v>1355</v>
      </c>
      <c r="J154" t="s">
        <v>212</v>
      </c>
      <c r="K154" t="s">
        <v>213</v>
      </c>
      <c r="L154" t="s">
        <v>214</v>
      </c>
      <c r="M154" t="s">
        <v>215</v>
      </c>
      <c r="N154" t="s">
        <v>216</v>
      </c>
      <c r="O154" t="s">
        <v>1356</v>
      </c>
      <c r="P154" t="s">
        <v>1357</v>
      </c>
    </row>
    <row r="155" spans="1:16">
      <c r="A155" t="s">
        <v>1358</v>
      </c>
      <c r="B155" t="s">
        <v>1359</v>
      </c>
      <c r="C155" t="s">
        <v>4</v>
      </c>
      <c r="D155">
        <v>499</v>
      </c>
      <c r="E155" s="2">
        <v>1299</v>
      </c>
      <c r="F155" s="1">
        <v>0.62</v>
      </c>
      <c r="G155">
        <v>4.3</v>
      </c>
      <c r="H155" s="4">
        <v>30411</v>
      </c>
      <c r="I155" t="s">
        <v>1360</v>
      </c>
      <c r="J155" t="s">
        <v>75</v>
      </c>
      <c r="K155" t="s">
        <v>76</v>
      </c>
      <c r="L155" t="s">
        <v>77</v>
      </c>
      <c r="M155" t="s">
        <v>78</v>
      </c>
      <c r="N155" t="s">
        <v>79</v>
      </c>
      <c r="O155" t="s">
        <v>1361</v>
      </c>
      <c r="P155" t="s">
        <v>1362</v>
      </c>
    </row>
    <row r="156" spans="1:16">
      <c r="A156" t="s">
        <v>1363</v>
      </c>
      <c r="B156" t="s">
        <v>1364</v>
      </c>
      <c r="C156" t="s">
        <v>84</v>
      </c>
      <c r="D156">
        <v>249</v>
      </c>
      <c r="E156">
        <v>399</v>
      </c>
      <c r="F156" s="1">
        <v>0.38</v>
      </c>
      <c r="G156">
        <v>3.4</v>
      </c>
      <c r="H156" s="4">
        <v>4642</v>
      </c>
      <c r="I156" t="s">
        <v>1365</v>
      </c>
      <c r="J156" t="s">
        <v>1366</v>
      </c>
      <c r="K156" t="s">
        <v>1367</v>
      </c>
      <c r="L156" t="s">
        <v>1368</v>
      </c>
      <c r="M156" t="s">
        <v>1369</v>
      </c>
      <c r="N156" t="s">
        <v>1370</v>
      </c>
      <c r="O156" t="s">
        <v>1371</v>
      </c>
      <c r="P156" t="s">
        <v>1372</v>
      </c>
    </row>
    <row r="157" spans="1:16">
      <c r="A157" t="s">
        <v>1373</v>
      </c>
      <c r="B157" t="s">
        <v>1374</v>
      </c>
      <c r="C157" t="s">
        <v>448</v>
      </c>
      <c r="D157">
        <v>399</v>
      </c>
      <c r="E157">
        <v>799</v>
      </c>
      <c r="F157" s="1">
        <v>0.5</v>
      </c>
      <c r="G157">
        <v>4.3</v>
      </c>
      <c r="H157" s="4">
        <v>12</v>
      </c>
      <c r="I157" t="s">
        <v>1375</v>
      </c>
      <c r="J157" t="s">
        <v>1376</v>
      </c>
      <c r="K157" t="s">
        <v>1377</v>
      </c>
      <c r="L157" t="s">
        <v>1378</v>
      </c>
      <c r="M157" t="s">
        <v>1379</v>
      </c>
      <c r="N157" t="s">
        <v>1380</v>
      </c>
      <c r="O157" t="s">
        <v>1381</v>
      </c>
      <c r="P157" t="s">
        <v>1382</v>
      </c>
    </row>
    <row r="158" spans="1:16">
      <c r="A158" t="s">
        <v>1383</v>
      </c>
      <c r="B158" t="s">
        <v>1384</v>
      </c>
      <c r="C158" t="s">
        <v>4</v>
      </c>
      <c r="D158" s="2">
        <v>1499</v>
      </c>
      <c r="E158" s="2">
        <v>1999</v>
      </c>
      <c r="F158" s="1">
        <v>0.25</v>
      </c>
      <c r="G158">
        <v>4.4000000000000004</v>
      </c>
      <c r="H158" s="4">
        <v>1951</v>
      </c>
      <c r="I158" t="s">
        <v>1385</v>
      </c>
      <c r="J158" t="s">
        <v>1075</v>
      </c>
      <c r="K158" t="s">
        <v>1076</v>
      </c>
      <c r="L158" t="s">
        <v>1077</v>
      </c>
      <c r="M158" t="s">
        <v>1078</v>
      </c>
      <c r="N158" t="s">
        <v>1079</v>
      </c>
      <c r="O158" t="s">
        <v>1386</v>
      </c>
      <c r="P158" t="s">
        <v>1387</v>
      </c>
    </row>
    <row r="159" spans="1:16">
      <c r="A159" t="s">
        <v>1388</v>
      </c>
      <c r="B159" t="s">
        <v>1389</v>
      </c>
      <c r="C159" t="s">
        <v>1390</v>
      </c>
      <c r="D159" s="2">
        <v>9490</v>
      </c>
      <c r="E159" s="2">
        <v>15990</v>
      </c>
      <c r="F159" s="1">
        <v>0.41</v>
      </c>
      <c r="G159">
        <v>3.9</v>
      </c>
      <c r="H159" s="4">
        <v>10480</v>
      </c>
      <c r="I159" t="s">
        <v>1391</v>
      </c>
      <c r="J159" t="s">
        <v>1392</v>
      </c>
      <c r="K159" t="s">
        <v>1393</v>
      </c>
      <c r="L159" t="s">
        <v>1394</v>
      </c>
      <c r="M159" t="s">
        <v>1395</v>
      </c>
      <c r="N159" t="s">
        <v>1396</v>
      </c>
      <c r="O159" t="s">
        <v>1397</v>
      </c>
      <c r="P159" t="s">
        <v>1398</v>
      </c>
    </row>
    <row r="160" spans="1:16">
      <c r="A160" t="s">
        <v>1399</v>
      </c>
      <c r="B160" t="s">
        <v>1400</v>
      </c>
      <c r="C160" t="s">
        <v>115</v>
      </c>
      <c r="D160">
        <v>637</v>
      </c>
      <c r="E160" s="2">
        <v>1499</v>
      </c>
      <c r="F160" s="1">
        <v>0.57999999999999996</v>
      </c>
      <c r="G160">
        <v>4.0999999999999996</v>
      </c>
      <c r="H160" s="4">
        <v>24</v>
      </c>
      <c r="I160" t="s">
        <v>1401</v>
      </c>
      <c r="J160" t="s">
        <v>1402</v>
      </c>
      <c r="K160" t="s">
        <v>1403</v>
      </c>
      <c r="L160" t="s">
        <v>1404</v>
      </c>
      <c r="M160" t="s">
        <v>1405</v>
      </c>
      <c r="N160" t="s">
        <v>1406</v>
      </c>
      <c r="O160" t="s">
        <v>1407</v>
      </c>
      <c r="P160" t="s">
        <v>1408</v>
      </c>
    </row>
    <row r="161" spans="1:16">
      <c r="A161" t="s">
        <v>1409</v>
      </c>
      <c r="B161" t="s">
        <v>1410</v>
      </c>
      <c r="C161" t="s">
        <v>448</v>
      </c>
      <c r="D161">
        <v>399</v>
      </c>
      <c r="E161">
        <v>899</v>
      </c>
      <c r="F161" s="1">
        <v>0.56000000000000005</v>
      </c>
      <c r="G161">
        <v>3.9</v>
      </c>
      <c r="H161" s="4">
        <v>254</v>
      </c>
      <c r="I161" t="s">
        <v>1411</v>
      </c>
      <c r="J161" t="s">
        <v>1412</v>
      </c>
      <c r="K161" t="s">
        <v>1413</v>
      </c>
      <c r="L161" t="s">
        <v>1414</v>
      </c>
      <c r="M161" t="s">
        <v>1415</v>
      </c>
      <c r="N161" t="s">
        <v>1416</v>
      </c>
      <c r="O161" t="s">
        <v>1417</v>
      </c>
      <c r="P161" t="s">
        <v>1418</v>
      </c>
    </row>
    <row r="162" spans="1:16">
      <c r="A162" t="s">
        <v>1419</v>
      </c>
      <c r="B162" t="s">
        <v>1420</v>
      </c>
      <c r="C162" t="s">
        <v>1319</v>
      </c>
      <c r="D162" s="2">
        <v>1089</v>
      </c>
      <c r="E162" s="2">
        <v>1600</v>
      </c>
      <c r="F162" s="1">
        <v>0.32</v>
      </c>
      <c r="G162">
        <v>4</v>
      </c>
      <c r="H162" s="4">
        <v>3565</v>
      </c>
      <c r="I162" t="s">
        <v>1421</v>
      </c>
      <c r="J162" t="s">
        <v>1422</v>
      </c>
      <c r="K162" t="s">
        <v>1423</v>
      </c>
      <c r="L162" t="s">
        <v>1424</v>
      </c>
      <c r="M162" t="s">
        <v>1425</v>
      </c>
      <c r="N162" t="s">
        <v>1426</v>
      </c>
      <c r="O162" t="s">
        <v>1427</v>
      </c>
      <c r="P162" t="s">
        <v>1428</v>
      </c>
    </row>
    <row r="163" spans="1:16">
      <c r="A163" t="s">
        <v>1429</v>
      </c>
      <c r="B163" t="s">
        <v>1430</v>
      </c>
      <c r="C163" t="s">
        <v>4</v>
      </c>
      <c r="D163">
        <v>339</v>
      </c>
      <c r="E163">
        <v>999</v>
      </c>
      <c r="F163" s="1">
        <v>0.66</v>
      </c>
      <c r="G163">
        <v>4.3</v>
      </c>
      <c r="H163" s="4">
        <v>6255</v>
      </c>
      <c r="I163" t="s">
        <v>1431</v>
      </c>
      <c r="J163" t="s">
        <v>1432</v>
      </c>
      <c r="K163" t="s">
        <v>1433</v>
      </c>
      <c r="L163" t="s">
        <v>1434</v>
      </c>
      <c r="M163" t="s">
        <v>1435</v>
      </c>
      <c r="N163" t="s">
        <v>13016</v>
      </c>
      <c r="O163" t="s">
        <v>1436</v>
      </c>
      <c r="P163" t="s">
        <v>1437</v>
      </c>
    </row>
    <row r="164" spans="1:16">
      <c r="A164" t="s">
        <v>1438</v>
      </c>
      <c r="B164" t="s">
        <v>1439</v>
      </c>
      <c r="C164" t="s">
        <v>4</v>
      </c>
      <c r="D164">
        <v>149</v>
      </c>
      <c r="E164">
        <v>499</v>
      </c>
      <c r="F164" s="1">
        <v>0.7</v>
      </c>
      <c r="G164">
        <v>4</v>
      </c>
      <c r="H164" s="4">
        <v>7732</v>
      </c>
      <c r="I164" t="s">
        <v>1440</v>
      </c>
      <c r="J164" t="s">
        <v>676</v>
      </c>
      <c r="K164" t="s">
        <v>677</v>
      </c>
      <c r="L164" t="s">
        <v>678</v>
      </c>
      <c r="M164" t="s">
        <v>679</v>
      </c>
      <c r="N164" t="s">
        <v>680</v>
      </c>
      <c r="O164" t="s">
        <v>1441</v>
      </c>
      <c r="P164" t="s">
        <v>1442</v>
      </c>
    </row>
    <row r="165" spans="1:16">
      <c r="A165" t="s">
        <v>1443</v>
      </c>
      <c r="B165" t="s">
        <v>1444</v>
      </c>
      <c r="C165" t="s">
        <v>4</v>
      </c>
      <c r="D165">
        <v>149</v>
      </c>
      <c r="E165">
        <v>399</v>
      </c>
      <c r="F165" s="1">
        <v>0.63</v>
      </c>
      <c r="G165">
        <v>3.9</v>
      </c>
      <c r="H165" s="4">
        <v>57</v>
      </c>
      <c r="I165" t="s">
        <v>1445</v>
      </c>
      <c r="J165" t="s">
        <v>1446</v>
      </c>
      <c r="K165" t="s">
        <v>1447</v>
      </c>
      <c r="L165" t="s">
        <v>1448</v>
      </c>
      <c r="M165" t="s">
        <v>13017</v>
      </c>
      <c r="N165" t="s">
        <v>1449</v>
      </c>
      <c r="O165" t="s">
        <v>1450</v>
      </c>
      <c r="P165" t="s">
        <v>1451</v>
      </c>
    </row>
    <row r="166" spans="1:16">
      <c r="A166" t="s">
        <v>1452</v>
      </c>
      <c r="B166" t="s">
        <v>1453</v>
      </c>
      <c r="C166" t="s">
        <v>4</v>
      </c>
      <c r="D166">
        <v>599</v>
      </c>
      <c r="E166">
        <v>849</v>
      </c>
      <c r="F166" s="1">
        <v>0.28999999999999998</v>
      </c>
      <c r="G166">
        <v>4.5</v>
      </c>
      <c r="H166" s="4">
        <v>577</v>
      </c>
      <c r="I166" t="s">
        <v>1454</v>
      </c>
      <c r="J166" t="s">
        <v>1455</v>
      </c>
      <c r="K166" t="s">
        <v>1456</v>
      </c>
      <c r="L166" t="s">
        <v>1457</v>
      </c>
      <c r="M166" t="s">
        <v>1458</v>
      </c>
      <c r="N166" t="s">
        <v>1459</v>
      </c>
      <c r="O166" t="s">
        <v>1460</v>
      </c>
      <c r="P166" t="s">
        <v>1461</v>
      </c>
    </row>
    <row r="167" spans="1:16">
      <c r="A167" t="s">
        <v>1462</v>
      </c>
      <c r="B167" t="s">
        <v>1463</v>
      </c>
      <c r="C167" t="s">
        <v>448</v>
      </c>
      <c r="D167">
        <v>299</v>
      </c>
      <c r="E167" s="2">
        <v>1199</v>
      </c>
      <c r="F167" s="1">
        <v>0.75</v>
      </c>
      <c r="G167">
        <v>3.9</v>
      </c>
      <c r="H167" s="4">
        <v>1193</v>
      </c>
      <c r="I167" t="s">
        <v>1464</v>
      </c>
      <c r="J167" t="s">
        <v>1465</v>
      </c>
      <c r="K167" t="s">
        <v>1466</v>
      </c>
      <c r="L167" t="s">
        <v>1467</v>
      </c>
      <c r="M167" t="s">
        <v>1468</v>
      </c>
      <c r="N167" t="s">
        <v>1469</v>
      </c>
      <c r="O167" t="s">
        <v>1470</v>
      </c>
      <c r="P167" t="s">
        <v>1471</v>
      </c>
    </row>
    <row r="168" spans="1:16">
      <c r="A168" t="s">
        <v>1472</v>
      </c>
      <c r="B168" t="s">
        <v>1473</v>
      </c>
      <c r="C168" t="s">
        <v>4</v>
      </c>
      <c r="D168">
        <v>399</v>
      </c>
      <c r="E168" s="2">
        <v>1299</v>
      </c>
      <c r="F168" s="1">
        <v>0.69</v>
      </c>
      <c r="G168">
        <v>4.2</v>
      </c>
      <c r="H168" s="4">
        <v>13120</v>
      </c>
      <c r="I168" t="s">
        <v>1474</v>
      </c>
      <c r="J168" t="s">
        <v>940</v>
      </c>
      <c r="K168" t="s">
        <v>941</v>
      </c>
      <c r="L168" t="s">
        <v>942</v>
      </c>
      <c r="M168" t="s">
        <v>943</v>
      </c>
      <c r="N168" t="s">
        <v>944</v>
      </c>
      <c r="O168" t="s">
        <v>1475</v>
      </c>
      <c r="P168" t="s">
        <v>1476</v>
      </c>
    </row>
    <row r="169" spans="1:16">
      <c r="A169" t="s">
        <v>1477</v>
      </c>
      <c r="B169" t="s">
        <v>1478</v>
      </c>
      <c r="C169" t="s">
        <v>448</v>
      </c>
      <c r="D169">
        <v>339</v>
      </c>
      <c r="E169" s="2">
        <v>1999</v>
      </c>
      <c r="F169" s="1">
        <v>0.83</v>
      </c>
      <c r="G169">
        <v>4</v>
      </c>
      <c r="H169" s="4">
        <v>343</v>
      </c>
      <c r="I169" t="s">
        <v>1479</v>
      </c>
      <c r="J169" t="s">
        <v>1480</v>
      </c>
      <c r="K169" t="s">
        <v>1481</v>
      </c>
      <c r="L169" t="s">
        <v>1482</v>
      </c>
      <c r="M169" t="s">
        <v>1483</v>
      </c>
      <c r="N169" t="s">
        <v>1484</v>
      </c>
      <c r="O169" t="s">
        <v>1485</v>
      </c>
      <c r="P169" t="s">
        <v>1486</v>
      </c>
    </row>
    <row r="170" spans="1:16">
      <c r="A170" t="s">
        <v>1487</v>
      </c>
      <c r="B170" t="s">
        <v>1488</v>
      </c>
      <c r="C170" t="s">
        <v>155</v>
      </c>
      <c r="D170" s="2">
        <v>12499</v>
      </c>
      <c r="E170" s="2">
        <v>22990</v>
      </c>
      <c r="F170" s="1">
        <v>0.46</v>
      </c>
      <c r="G170">
        <v>4.3</v>
      </c>
      <c r="H170" s="4">
        <v>1611</v>
      </c>
      <c r="I170" t="s">
        <v>1489</v>
      </c>
      <c r="J170" t="s">
        <v>1490</v>
      </c>
      <c r="K170" t="s">
        <v>1491</v>
      </c>
      <c r="L170" t="s">
        <v>1492</v>
      </c>
      <c r="M170" t="s">
        <v>1493</v>
      </c>
      <c r="N170" t="s">
        <v>1494</v>
      </c>
      <c r="O170" t="s">
        <v>1495</v>
      </c>
      <c r="P170" t="s">
        <v>1496</v>
      </c>
    </row>
    <row r="171" spans="1:16">
      <c r="A171" t="s">
        <v>1497</v>
      </c>
      <c r="B171" t="s">
        <v>1498</v>
      </c>
      <c r="C171" t="s">
        <v>4</v>
      </c>
      <c r="D171">
        <v>249</v>
      </c>
      <c r="E171">
        <v>399</v>
      </c>
      <c r="F171" s="1">
        <v>0.38</v>
      </c>
      <c r="G171">
        <v>4</v>
      </c>
      <c r="H171" s="4">
        <v>6558</v>
      </c>
      <c r="I171" t="s">
        <v>1499</v>
      </c>
      <c r="J171" t="s">
        <v>1500</v>
      </c>
      <c r="K171" t="s">
        <v>1501</v>
      </c>
      <c r="L171" t="s">
        <v>1502</v>
      </c>
      <c r="M171" t="s">
        <v>1503</v>
      </c>
      <c r="N171" t="s">
        <v>1504</v>
      </c>
      <c r="O171" t="s">
        <v>1505</v>
      </c>
      <c r="P171" t="s">
        <v>1506</v>
      </c>
    </row>
    <row r="172" spans="1:16">
      <c r="A172" t="s">
        <v>1507</v>
      </c>
      <c r="B172" t="s">
        <v>1508</v>
      </c>
      <c r="C172" t="s">
        <v>84</v>
      </c>
      <c r="D172" s="2">
        <v>1399</v>
      </c>
      <c r="E172" s="2">
        <v>2499</v>
      </c>
      <c r="F172" s="1">
        <v>0.44</v>
      </c>
      <c r="G172">
        <v>4.4000000000000004</v>
      </c>
      <c r="H172" s="4">
        <v>23169</v>
      </c>
      <c r="I172" t="s">
        <v>1509</v>
      </c>
      <c r="J172" t="s">
        <v>1510</v>
      </c>
      <c r="K172" t="s">
        <v>1511</v>
      </c>
      <c r="L172" t="s">
        <v>1512</v>
      </c>
      <c r="M172" t="s">
        <v>1513</v>
      </c>
      <c r="N172" t="s">
        <v>1514</v>
      </c>
      <c r="O172" t="s">
        <v>1515</v>
      </c>
      <c r="P172" t="s">
        <v>1516</v>
      </c>
    </row>
    <row r="173" spans="1:16">
      <c r="A173" t="s">
        <v>1517</v>
      </c>
      <c r="B173" t="s">
        <v>1518</v>
      </c>
      <c r="C173" t="s">
        <v>155</v>
      </c>
      <c r="D173" s="2">
        <v>32999</v>
      </c>
      <c r="E173" s="2">
        <v>47990</v>
      </c>
      <c r="F173" s="1">
        <v>0.31</v>
      </c>
      <c r="G173">
        <v>4.3</v>
      </c>
      <c r="H173" s="4">
        <v>4703</v>
      </c>
      <c r="I173" t="s">
        <v>791</v>
      </c>
      <c r="J173" t="s">
        <v>232</v>
      </c>
      <c r="K173" t="s">
        <v>233</v>
      </c>
      <c r="L173" t="s">
        <v>234</v>
      </c>
      <c r="M173" t="s">
        <v>235</v>
      </c>
      <c r="N173" t="s">
        <v>13010</v>
      </c>
      <c r="O173" t="s">
        <v>1519</v>
      </c>
      <c r="P173" t="s">
        <v>1520</v>
      </c>
    </row>
    <row r="174" spans="1:16">
      <c r="A174" t="s">
        <v>1521</v>
      </c>
      <c r="B174" t="s">
        <v>1522</v>
      </c>
      <c r="C174" t="s">
        <v>4</v>
      </c>
      <c r="D174">
        <v>149</v>
      </c>
      <c r="E174">
        <v>399</v>
      </c>
      <c r="F174" s="1">
        <v>0.63</v>
      </c>
      <c r="G174">
        <v>4</v>
      </c>
      <c r="H174" s="4">
        <v>1423</v>
      </c>
      <c r="I174" t="s">
        <v>1523</v>
      </c>
      <c r="J174" t="s">
        <v>706</v>
      </c>
      <c r="K174" t="s">
        <v>707</v>
      </c>
      <c r="L174" t="s">
        <v>708</v>
      </c>
      <c r="M174" t="s">
        <v>709</v>
      </c>
      <c r="N174" t="s">
        <v>13015</v>
      </c>
      <c r="O174" t="s">
        <v>1524</v>
      </c>
      <c r="P174" t="s">
        <v>1525</v>
      </c>
    </row>
    <row r="175" spans="1:16">
      <c r="A175" t="s">
        <v>1526</v>
      </c>
      <c r="B175" t="s">
        <v>1527</v>
      </c>
      <c r="C175" t="s">
        <v>4</v>
      </c>
      <c r="D175">
        <v>325</v>
      </c>
      <c r="E175">
        <v>999</v>
      </c>
      <c r="F175" s="1">
        <v>0.67</v>
      </c>
      <c r="G175">
        <v>4.3</v>
      </c>
      <c r="H175" s="4">
        <v>2651</v>
      </c>
      <c r="I175" t="s">
        <v>1528</v>
      </c>
      <c r="J175" t="s">
        <v>1529</v>
      </c>
      <c r="K175" t="s">
        <v>1530</v>
      </c>
      <c r="L175" t="s">
        <v>1531</v>
      </c>
      <c r="M175" t="s">
        <v>1532</v>
      </c>
      <c r="N175" t="s">
        <v>1533</v>
      </c>
      <c r="O175" t="s">
        <v>1534</v>
      </c>
      <c r="P175" t="s">
        <v>1535</v>
      </c>
    </row>
    <row r="176" spans="1:16">
      <c r="A176" t="s">
        <v>1536</v>
      </c>
      <c r="B176" t="s">
        <v>1537</v>
      </c>
      <c r="C176" t="s">
        <v>4</v>
      </c>
      <c r="D176">
        <v>399</v>
      </c>
      <c r="E176" s="2">
        <v>1999</v>
      </c>
      <c r="F176" s="1">
        <v>0.8</v>
      </c>
      <c r="G176">
        <v>5</v>
      </c>
      <c r="H176" s="4">
        <v>5</v>
      </c>
      <c r="I176" t="s">
        <v>1538</v>
      </c>
      <c r="J176" t="s">
        <v>1539</v>
      </c>
      <c r="K176" t="s">
        <v>1540</v>
      </c>
      <c r="L176" t="s">
        <v>1541</v>
      </c>
      <c r="M176" t="s">
        <v>1542</v>
      </c>
      <c r="N176" t="s">
        <v>1543</v>
      </c>
      <c r="O176" t="s">
        <v>1544</v>
      </c>
      <c r="P176" t="s">
        <v>1545</v>
      </c>
    </row>
    <row r="177" spans="1:16">
      <c r="A177" t="s">
        <v>1546</v>
      </c>
      <c r="B177" t="s">
        <v>1547</v>
      </c>
      <c r="C177" t="s">
        <v>84</v>
      </c>
      <c r="D177">
        <v>199</v>
      </c>
      <c r="E177">
        <v>499</v>
      </c>
      <c r="F177" s="1">
        <v>0.6</v>
      </c>
      <c r="G177">
        <v>3.7</v>
      </c>
      <c r="H177" s="4">
        <v>612</v>
      </c>
      <c r="I177" t="s">
        <v>1548</v>
      </c>
      <c r="J177" t="s">
        <v>1549</v>
      </c>
      <c r="K177" t="s">
        <v>1550</v>
      </c>
      <c r="L177" t="s">
        <v>1551</v>
      </c>
      <c r="M177" t="s">
        <v>1552</v>
      </c>
      <c r="N177" t="s">
        <v>1553</v>
      </c>
      <c r="O177" t="s">
        <v>1554</v>
      </c>
      <c r="P177" t="s">
        <v>1555</v>
      </c>
    </row>
    <row r="178" spans="1:16">
      <c r="A178" t="s">
        <v>1556</v>
      </c>
      <c r="B178" t="s">
        <v>1557</v>
      </c>
      <c r="C178" t="s">
        <v>4</v>
      </c>
      <c r="D178">
        <v>88</v>
      </c>
      <c r="E178">
        <v>299</v>
      </c>
      <c r="F178" s="1">
        <v>0.71</v>
      </c>
      <c r="G178">
        <v>4</v>
      </c>
      <c r="H178" s="4">
        <v>9378</v>
      </c>
      <c r="I178" t="s">
        <v>1558</v>
      </c>
      <c r="J178" t="s">
        <v>222</v>
      </c>
      <c r="K178" t="s">
        <v>223</v>
      </c>
      <c r="L178" t="s">
        <v>224</v>
      </c>
      <c r="M178" t="s">
        <v>225</v>
      </c>
      <c r="N178" t="s">
        <v>1559</v>
      </c>
      <c r="O178" t="s">
        <v>1560</v>
      </c>
      <c r="P178" t="s">
        <v>1561</v>
      </c>
    </row>
    <row r="179" spans="1:16">
      <c r="A179" t="s">
        <v>1562</v>
      </c>
      <c r="B179" t="s">
        <v>1563</v>
      </c>
      <c r="C179" t="s">
        <v>4</v>
      </c>
      <c r="D179">
        <v>399</v>
      </c>
      <c r="E179" s="2">
        <v>1099</v>
      </c>
      <c r="F179" s="1">
        <v>0.64</v>
      </c>
      <c r="G179">
        <v>4.0999999999999996</v>
      </c>
      <c r="H179" s="4">
        <v>2685</v>
      </c>
      <c r="I179" t="s">
        <v>1564</v>
      </c>
      <c r="J179" t="s">
        <v>1251</v>
      </c>
      <c r="K179" t="s">
        <v>1252</v>
      </c>
      <c r="L179" t="s">
        <v>1253</v>
      </c>
      <c r="M179" t="s">
        <v>1254</v>
      </c>
      <c r="N179" t="s">
        <v>1255</v>
      </c>
      <c r="O179" t="s">
        <v>1565</v>
      </c>
      <c r="P179" t="s">
        <v>1566</v>
      </c>
    </row>
    <row r="180" spans="1:16">
      <c r="A180" t="s">
        <v>1567</v>
      </c>
      <c r="B180" t="s">
        <v>1568</v>
      </c>
      <c r="C180" t="s">
        <v>4</v>
      </c>
      <c r="D180">
        <v>57.89</v>
      </c>
      <c r="E180">
        <v>199</v>
      </c>
      <c r="F180" s="1">
        <v>0.71</v>
      </c>
      <c r="G180">
        <v>4</v>
      </c>
      <c r="H180" s="4">
        <v>9378</v>
      </c>
      <c r="I180" t="s">
        <v>1569</v>
      </c>
      <c r="J180" t="s">
        <v>222</v>
      </c>
      <c r="K180" t="s">
        <v>223</v>
      </c>
      <c r="L180" t="s">
        <v>224</v>
      </c>
      <c r="M180" t="s">
        <v>225</v>
      </c>
      <c r="N180" t="s">
        <v>226</v>
      </c>
      <c r="O180" t="s">
        <v>1570</v>
      </c>
      <c r="P180" t="s">
        <v>1571</v>
      </c>
    </row>
    <row r="181" spans="1:16">
      <c r="A181" t="s">
        <v>1572</v>
      </c>
      <c r="B181" t="s">
        <v>1573</v>
      </c>
      <c r="C181" t="s">
        <v>448</v>
      </c>
      <c r="D181">
        <v>799</v>
      </c>
      <c r="E181" s="2">
        <v>1999</v>
      </c>
      <c r="F181" s="1">
        <v>0.6</v>
      </c>
      <c r="G181">
        <v>3.3</v>
      </c>
      <c r="H181" s="4">
        <v>576</v>
      </c>
      <c r="I181" t="s">
        <v>1574</v>
      </c>
      <c r="J181" t="s">
        <v>1575</v>
      </c>
      <c r="K181" t="s">
        <v>1576</v>
      </c>
      <c r="L181" t="s">
        <v>1577</v>
      </c>
      <c r="M181" t="s">
        <v>1578</v>
      </c>
      <c r="N181" t="s">
        <v>1579</v>
      </c>
      <c r="O181" t="s">
        <v>1580</v>
      </c>
      <c r="P181" t="s">
        <v>1581</v>
      </c>
    </row>
    <row r="182" spans="1:16">
      <c r="A182" t="s">
        <v>1582</v>
      </c>
      <c r="B182" t="s">
        <v>1583</v>
      </c>
      <c r="C182" t="s">
        <v>448</v>
      </c>
      <c r="D182">
        <v>205</v>
      </c>
      <c r="E182">
        <v>499</v>
      </c>
      <c r="F182" s="1">
        <v>0.59</v>
      </c>
      <c r="G182">
        <v>3.8</v>
      </c>
      <c r="H182" s="4">
        <v>313</v>
      </c>
      <c r="I182" t="s">
        <v>1584</v>
      </c>
      <c r="J182" t="s">
        <v>1585</v>
      </c>
      <c r="K182" t="s">
        <v>1586</v>
      </c>
      <c r="L182" t="s">
        <v>1587</v>
      </c>
      <c r="M182" t="s">
        <v>1588</v>
      </c>
      <c r="N182" t="s">
        <v>1589</v>
      </c>
      <c r="O182" t="s">
        <v>1590</v>
      </c>
      <c r="P182" t="s">
        <v>1591</v>
      </c>
    </row>
    <row r="183" spans="1:16">
      <c r="A183" t="s">
        <v>1592</v>
      </c>
      <c r="B183" t="s">
        <v>1593</v>
      </c>
      <c r="C183" t="s">
        <v>4</v>
      </c>
      <c r="D183">
        <v>299</v>
      </c>
      <c r="E183">
        <v>699</v>
      </c>
      <c r="F183" s="1">
        <v>0.56999999999999995</v>
      </c>
      <c r="G183">
        <v>4.0999999999999996</v>
      </c>
      <c r="H183" s="4">
        <v>2957</v>
      </c>
      <c r="I183" t="s">
        <v>1594</v>
      </c>
      <c r="J183" t="s">
        <v>1595</v>
      </c>
      <c r="K183" t="s">
        <v>1596</v>
      </c>
      <c r="L183" t="s">
        <v>1597</v>
      </c>
      <c r="M183" t="s">
        <v>1598</v>
      </c>
      <c r="N183" t="s">
        <v>1599</v>
      </c>
      <c r="O183" t="s">
        <v>1600</v>
      </c>
      <c r="P183" t="s">
        <v>1601</v>
      </c>
    </row>
    <row r="184" spans="1:16">
      <c r="A184" t="s">
        <v>1602</v>
      </c>
      <c r="B184" t="s">
        <v>1603</v>
      </c>
      <c r="C184" t="s">
        <v>4</v>
      </c>
      <c r="D184">
        <v>849</v>
      </c>
      <c r="E184">
        <v>999</v>
      </c>
      <c r="F184" s="1">
        <v>0.15</v>
      </c>
      <c r="G184">
        <v>4.0999999999999996</v>
      </c>
      <c r="H184" s="4">
        <v>6736</v>
      </c>
      <c r="I184" t="s">
        <v>1604</v>
      </c>
      <c r="J184" t="s">
        <v>1605</v>
      </c>
      <c r="K184" t="s">
        <v>1606</v>
      </c>
      <c r="L184" t="s">
        <v>1607</v>
      </c>
      <c r="M184" t="s">
        <v>1608</v>
      </c>
      <c r="N184" t="s">
        <v>1609</v>
      </c>
      <c r="O184" t="s">
        <v>1610</v>
      </c>
      <c r="P184" t="s">
        <v>1611</v>
      </c>
    </row>
    <row r="185" spans="1:16">
      <c r="A185" t="s">
        <v>1612</v>
      </c>
      <c r="B185" t="s">
        <v>1613</v>
      </c>
      <c r="C185" t="s">
        <v>4</v>
      </c>
      <c r="D185">
        <v>949</v>
      </c>
      <c r="E185" s="2">
        <v>1999</v>
      </c>
      <c r="F185" s="1">
        <v>0.53</v>
      </c>
      <c r="G185">
        <v>4.4000000000000004</v>
      </c>
      <c r="H185" s="4">
        <v>13552</v>
      </c>
      <c r="I185" t="s">
        <v>1614</v>
      </c>
      <c r="J185" t="s">
        <v>345</v>
      </c>
      <c r="K185" t="s">
        <v>346</v>
      </c>
      <c r="L185" t="s">
        <v>347</v>
      </c>
      <c r="M185" t="s">
        <v>348</v>
      </c>
      <c r="N185" t="s">
        <v>349</v>
      </c>
      <c r="O185" t="s">
        <v>1615</v>
      </c>
      <c r="P185" t="s">
        <v>1616</v>
      </c>
    </row>
    <row r="186" spans="1:16">
      <c r="A186" t="s">
        <v>1617</v>
      </c>
      <c r="B186" t="s">
        <v>1618</v>
      </c>
      <c r="C186" t="s">
        <v>4</v>
      </c>
      <c r="D186">
        <v>499</v>
      </c>
      <c r="E186" s="2">
        <v>1200</v>
      </c>
      <c r="F186" s="1">
        <v>0.57999999999999996</v>
      </c>
      <c r="G186">
        <v>4.3</v>
      </c>
      <c r="H186" s="4">
        <v>5451</v>
      </c>
      <c r="I186" t="s">
        <v>1619</v>
      </c>
      <c r="J186" t="s">
        <v>1620</v>
      </c>
      <c r="K186" t="s">
        <v>1621</v>
      </c>
      <c r="L186" t="s">
        <v>1622</v>
      </c>
      <c r="M186" t="s">
        <v>1623</v>
      </c>
      <c r="N186" t="s">
        <v>1624</v>
      </c>
      <c r="O186" t="s">
        <v>1625</v>
      </c>
      <c r="P186" t="s">
        <v>1626</v>
      </c>
    </row>
    <row r="187" spans="1:16">
      <c r="A187" t="s">
        <v>1627</v>
      </c>
      <c r="B187" t="s">
        <v>1628</v>
      </c>
      <c r="C187" t="s">
        <v>4</v>
      </c>
      <c r="D187">
        <v>299</v>
      </c>
      <c r="E187">
        <v>485</v>
      </c>
      <c r="F187" s="1">
        <v>0.38</v>
      </c>
      <c r="G187">
        <v>4.3</v>
      </c>
      <c r="H187" s="4">
        <v>10911</v>
      </c>
      <c r="I187" t="s">
        <v>1629</v>
      </c>
      <c r="J187" t="s">
        <v>1630</v>
      </c>
      <c r="K187" t="s">
        <v>1631</v>
      </c>
      <c r="L187" t="s">
        <v>1632</v>
      </c>
      <c r="M187" t="s">
        <v>1633</v>
      </c>
      <c r="N187" t="s">
        <v>1634</v>
      </c>
      <c r="O187" t="s">
        <v>1635</v>
      </c>
      <c r="P187" t="s">
        <v>1636</v>
      </c>
    </row>
    <row r="188" spans="1:16">
      <c r="A188" t="s">
        <v>1637</v>
      </c>
      <c r="B188" t="s">
        <v>1638</v>
      </c>
      <c r="C188" t="s">
        <v>4</v>
      </c>
      <c r="D188">
        <v>949</v>
      </c>
      <c r="E188" s="2">
        <v>1999</v>
      </c>
      <c r="F188" s="1">
        <v>0.53</v>
      </c>
      <c r="G188">
        <v>4.4000000000000004</v>
      </c>
      <c r="H188" s="4">
        <v>13552</v>
      </c>
      <c r="I188" t="s">
        <v>1639</v>
      </c>
      <c r="J188" t="s">
        <v>345</v>
      </c>
      <c r="K188" t="s">
        <v>346</v>
      </c>
      <c r="L188" t="s">
        <v>347</v>
      </c>
      <c r="M188" t="s">
        <v>348</v>
      </c>
      <c r="N188" t="s">
        <v>349</v>
      </c>
      <c r="O188" t="s">
        <v>1640</v>
      </c>
      <c r="P188" t="s">
        <v>1641</v>
      </c>
    </row>
    <row r="189" spans="1:16">
      <c r="A189" t="s">
        <v>1642</v>
      </c>
      <c r="B189" t="s">
        <v>1643</v>
      </c>
      <c r="C189" t="s">
        <v>4</v>
      </c>
      <c r="D189">
        <v>379</v>
      </c>
      <c r="E189" s="2">
        <v>1099</v>
      </c>
      <c r="F189" s="1">
        <v>0.66</v>
      </c>
      <c r="G189">
        <v>4.3</v>
      </c>
      <c r="H189" s="4">
        <v>2806</v>
      </c>
      <c r="I189" t="s">
        <v>1644</v>
      </c>
      <c r="J189" t="s">
        <v>950</v>
      </c>
      <c r="K189" t="s">
        <v>951</v>
      </c>
      <c r="L189" t="s">
        <v>952</v>
      </c>
      <c r="M189" t="s">
        <v>953</v>
      </c>
      <c r="N189" t="s">
        <v>954</v>
      </c>
      <c r="O189" t="s">
        <v>1645</v>
      </c>
      <c r="P189" t="s">
        <v>1646</v>
      </c>
    </row>
    <row r="190" spans="1:16">
      <c r="A190" t="s">
        <v>1647</v>
      </c>
      <c r="B190" t="s">
        <v>1648</v>
      </c>
      <c r="C190" t="s">
        <v>155</v>
      </c>
      <c r="D190" s="2">
        <v>8990</v>
      </c>
      <c r="E190" s="2">
        <v>18990</v>
      </c>
      <c r="F190" s="1">
        <v>0.53</v>
      </c>
      <c r="G190">
        <v>3.9</v>
      </c>
      <c r="H190" s="4">
        <v>350</v>
      </c>
      <c r="I190" t="s">
        <v>1649</v>
      </c>
      <c r="J190" t="s">
        <v>1650</v>
      </c>
      <c r="K190" t="s">
        <v>1651</v>
      </c>
      <c r="L190" t="s">
        <v>1652</v>
      </c>
      <c r="M190" t="s">
        <v>1653</v>
      </c>
      <c r="N190" t="s">
        <v>1654</v>
      </c>
      <c r="O190" t="s">
        <v>1655</v>
      </c>
      <c r="P190" t="s">
        <v>1656</v>
      </c>
    </row>
    <row r="191" spans="1:16">
      <c r="A191" t="s">
        <v>1657</v>
      </c>
      <c r="B191" t="s">
        <v>1658</v>
      </c>
      <c r="C191" t="s">
        <v>1319</v>
      </c>
      <c r="D191">
        <v>486</v>
      </c>
      <c r="E191" s="2">
        <v>1999</v>
      </c>
      <c r="F191" s="1">
        <v>0.76</v>
      </c>
      <c r="G191">
        <v>4.2</v>
      </c>
      <c r="H191" s="4">
        <v>30023</v>
      </c>
      <c r="I191" t="s">
        <v>1659</v>
      </c>
      <c r="J191" t="s">
        <v>1321</v>
      </c>
      <c r="K191" t="s">
        <v>1322</v>
      </c>
      <c r="L191" t="s">
        <v>1323</v>
      </c>
      <c r="M191" t="s">
        <v>1324</v>
      </c>
      <c r="N191" t="s">
        <v>1325</v>
      </c>
      <c r="O191" t="s">
        <v>1660</v>
      </c>
      <c r="P191" t="s">
        <v>1661</v>
      </c>
    </row>
    <row r="192" spans="1:16">
      <c r="A192" t="s">
        <v>1662</v>
      </c>
      <c r="B192" t="s">
        <v>1663</v>
      </c>
      <c r="C192" t="s">
        <v>494</v>
      </c>
      <c r="D192" s="2">
        <v>5699</v>
      </c>
      <c r="E192" s="2">
        <v>11000</v>
      </c>
      <c r="F192" s="1">
        <v>0.48</v>
      </c>
      <c r="G192">
        <v>4.2</v>
      </c>
      <c r="H192" s="4">
        <v>4003</v>
      </c>
      <c r="I192" t="s">
        <v>1664</v>
      </c>
      <c r="J192" t="s">
        <v>496</v>
      </c>
      <c r="K192" t="s">
        <v>497</v>
      </c>
      <c r="L192" t="s">
        <v>498</v>
      </c>
      <c r="M192" t="s">
        <v>499</v>
      </c>
      <c r="N192" t="s">
        <v>13018</v>
      </c>
      <c r="O192" t="s">
        <v>1665</v>
      </c>
      <c r="P192" t="s">
        <v>1666</v>
      </c>
    </row>
    <row r="193" spans="1:16">
      <c r="A193" t="s">
        <v>1667</v>
      </c>
      <c r="B193" t="s">
        <v>1668</v>
      </c>
      <c r="C193" t="s">
        <v>4</v>
      </c>
      <c r="D193">
        <v>709</v>
      </c>
      <c r="E193" s="2">
        <v>1999</v>
      </c>
      <c r="F193" s="1">
        <v>0.65</v>
      </c>
      <c r="G193">
        <v>4.0999999999999996</v>
      </c>
      <c r="H193" s="4">
        <v>178817</v>
      </c>
      <c r="I193" t="s">
        <v>1669</v>
      </c>
      <c r="J193" t="s">
        <v>1670</v>
      </c>
      <c r="K193" t="s">
        <v>1671</v>
      </c>
      <c r="L193" t="s">
        <v>1672</v>
      </c>
      <c r="M193" t="s">
        <v>1673</v>
      </c>
      <c r="N193" t="s">
        <v>13019</v>
      </c>
      <c r="O193" t="s">
        <v>1674</v>
      </c>
      <c r="P193" t="s">
        <v>1675</v>
      </c>
    </row>
    <row r="194" spans="1:16">
      <c r="A194" t="s">
        <v>1676</v>
      </c>
      <c r="B194" t="s">
        <v>1677</v>
      </c>
      <c r="C194" t="s">
        <v>155</v>
      </c>
      <c r="D194" s="2">
        <v>47990</v>
      </c>
      <c r="E194" s="2">
        <v>70900</v>
      </c>
      <c r="F194" s="1">
        <v>0.32</v>
      </c>
      <c r="G194">
        <v>4.3</v>
      </c>
      <c r="H194" s="4">
        <v>7109</v>
      </c>
      <c r="I194" t="s">
        <v>564</v>
      </c>
      <c r="J194" t="s">
        <v>565</v>
      </c>
      <c r="K194" t="s">
        <v>566</v>
      </c>
      <c r="L194" t="s">
        <v>567</v>
      </c>
      <c r="M194" t="s">
        <v>568</v>
      </c>
      <c r="N194" t="s">
        <v>569</v>
      </c>
      <c r="O194" t="s">
        <v>1678</v>
      </c>
      <c r="P194" t="s">
        <v>1679</v>
      </c>
    </row>
    <row r="195" spans="1:16">
      <c r="A195" t="s">
        <v>1680</v>
      </c>
      <c r="B195" t="s">
        <v>1681</v>
      </c>
      <c r="C195" t="s">
        <v>448</v>
      </c>
      <c r="D195">
        <v>299</v>
      </c>
      <c r="E195" s="2">
        <v>1199</v>
      </c>
      <c r="F195" s="1">
        <v>0.75</v>
      </c>
      <c r="G195">
        <v>3.7</v>
      </c>
      <c r="H195" s="4">
        <v>490</v>
      </c>
      <c r="I195" t="s">
        <v>1682</v>
      </c>
      <c r="J195" t="s">
        <v>1683</v>
      </c>
      <c r="K195" t="s">
        <v>1684</v>
      </c>
      <c r="L195" t="s">
        <v>1685</v>
      </c>
      <c r="M195" t="s">
        <v>1686</v>
      </c>
      <c r="N195" t="s">
        <v>1687</v>
      </c>
      <c r="O195" t="s">
        <v>1688</v>
      </c>
      <c r="P195" t="s">
        <v>1689</v>
      </c>
    </row>
    <row r="196" spans="1:16">
      <c r="A196" t="s">
        <v>1690</v>
      </c>
      <c r="B196" t="s">
        <v>1691</v>
      </c>
      <c r="C196" t="s">
        <v>4</v>
      </c>
      <c r="D196">
        <v>320</v>
      </c>
      <c r="E196">
        <v>599</v>
      </c>
      <c r="F196" s="1">
        <v>0.47</v>
      </c>
      <c r="G196">
        <v>4.0999999999999996</v>
      </c>
      <c r="H196" s="4">
        <v>491</v>
      </c>
      <c r="I196" t="s">
        <v>1692</v>
      </c>
      <c r="J196" t="s">
        <v>1693</v>
      </c>
      <c r="K196" t="s">
        <v>1694</v>
      </c>
      <c r="L196" t="s">
        <v>1695</v>
      </c>
      <c r="M196" t="s">
        <v>1696</v>
      </c>
      <c r="N196" t="s">
        <v>1697</v>
      </c>
      <c r="O196" t="s">
        <v>1698</v>
      </c>
      <c r="P196" t="s">
        <v>1699</v>
      </c>
    </row>
    <row r="197" spans="1:16">
      <c r="A197" t="s">
        <v>1700</v>
      </c>
      <c r="B197" t="s">
        <v>1701</v>
      </c>
      <c r="C197" t="s">
        <v>4</v>
      </c>
      <c r="D197">
        <v>139</v>
      </c>
      <c r="E197">
        <v>549</v>
      </c>
      <c r="F197" s="1">
        <v>0.75</v>
      </c>
      <c r="G197">
        <v>3.9</v>
      </c>
      <c r="H197" s="4">
        <v>61</v>
      </c>
      <c r="I197" t="s">
        <v>1702</v>
      </c>
      <c r="J197" t="s">
        <v>1703</v>
      </c>
      <c r="K197" t="s">
        <v>1704</v>
      </c>
      <c r="L197" t="s">
        <v>1705</v>
      </c>
      <c r="M197" t="s">
        <v>1706</v>
      </c>
      <c r="N197" t="s">
        <v>1707</v>
      </c>
      <c r="O197" t="s">
        <v>1708</v>
      </c>
      <c r="P197" t="s">
        <v>1709</v>
      </c>
    </row>
    <row r="198" spans="1:16">
      <c r="A198" t="s">
        <v>1710</v>
      </c>
      <c r="B198" t="s">
        <v>1711</v>
      </c>
      <c r="C198" t="s">
        <v>4</v>
      </c>
      <c r="D198">
        <v>129</v>
      </c>
      <c r="E198">
        <v>249</v>
      </c>
      <c r="F198" s="1">
        <v>0.48</v>
      </c>
      <c r="G198">
        <v>4</v>
      </c>
      <c r="H198" s="4">
        <v>9378</v>
      </c>
      <c r="I198" t="s">
        <v>1712</v>
      </c>
      <c r="J198" t="s">
        <v>222</v>
      </c>
      <c r="K198" t="s">
        <v>223</v>
      </c>
      <c r="L198" t="s">
        <v>224</v>
      </c>
      <c r="M198" t="s">
        <v>225</v>
      </c>
      <c r="N198" t="s">
        <v>226</v>
      </c>
      <c r="O198" t="s">
        <v>1713</v>
      </c>
      <c r="P198" t="s">
        <v>1714</v>
      </c>
    </row>
    <row r="199" spans="1:16">
      <c r="A199" t="s">
        <v>1715</v>
      </c>
      <c r="B199" t="s">
        <v>1716</v>
      </c>
      <c r="C199" t="s">
        <v>155</v>
      </c>
      <c r="D199" s="2">
        <v>24999</v>
      </c>
      <c r="E199" s="2">
        <v>35999</v>
      </c>
      <c r="F199" s="1">
        <v>0.31</v>
      </c>
      <c r="G199">
        <v>4.2</v>
      </c>
      <c r="H199" s="4">
        <v>32840</v>
      </c>
      <c r="I199" t="s">
        <v>933</v>
      </c>
      <c r="J199" t="s">
        <v>157</v>
      </c>
      <c r="K199" t="s">
        <v>158</v>
      </c>
      <c r="L199" t="s">
        <v>159</v>
      </c>
      <c r="M199" t="s">
        <v>160</v>
      </c>
      <c r="N199" t="s">
        <v>1717</v>
      </c>
      <c r="O199" t="s">
        <v>1718</v>
      </c>
      <c r="P199" t="s">
        <v>1719</v>
      </c>
    </row>
    <row r="200" spans="1:16">
      <c r="A200" t="s">
        <v>1720</v>
      </c>
      <c r="B200" t="s">
        <v>1721</v>
      </c>
      <c r="C200" t="s">
        <v>4</v>
      </c>
      <c r="D200">
        <v>999</v>
      </c>
      <c r="E200" s="2">
        <v>1699</v>
      </c>
      <c r="F200" s="1">
        <v>0.41</v>
      </c>
      <c r="G200">
        <v>4.4000000000000004</v>
      </c>
      <c r="H200" s="4">
        <v>7318</v>
      </c>
      <c r="I200" t="s">
        <v>1722</v>
      </c>
      <c r="J200" t="s">
        <v>1723</v>
      </c>
      <c r="K200" t="s">
        <v>1724</v>
      </c>
      <c r="L200" t="s">
        <v>1725</v>
      </c>
      <c r="M200" t="s">
        <v>1726</v>
      </c>
      <c r="N200" t="s">
        <v>1727</v>
      </c>
      <c r="O200" t="s">
        <v>1728</v>
      </c>
      <c r="P200" t="s">
        <v>1729</v>
      </c>
    </row>
    <row r="201" spans="1:16">
      <c r="A201" t="s">
        <v>1730</v>
      </c>
      <c r="B201" t="s">
        <v>1731</v>
      </c>
      <c r="C201" t="s">
        <v>4</v>
      </c>
      <c r="D201">
        <v>225</v>
      </c>
      <c r="E201">
        <v>499</v>
      </c>
      <c r="F201" s="1">
        <v>0.55000000000000004</v>
      </c>
      <c r="G201">
        <v>4.0999999999999996</v>
      </c>
      <c r="H201" s="4">
        <v>789</v>
      </c>
      <c r="I201" t="s">
        <v>1732</v>
      </c>
      <c r="J201" t="s">
        <v>1733</v>
      </c>
      <c r="K201" t="s">
        <v>1734</v>
      </c>
      <c r="L201" t="s">
        <v>1735</v>
      </c>
      <c r="M201" t="s">
        <v>1736</v>
      </c>
      <c r="N201" t="s">
        <v>1737</v>
      </c>
      <c r="O201" t="s">
        <v>1738</v>
      </c>
      <c r="P201" t="s">
        <v>1739</v>
      </c>
    </row>
    <row r="202" spans="1:16">
      <c r="A202" t="s">
        <v>1740</v>
      </c>
      <c r="B202" t="s">
        <v>1741</v>
      </c>
      <c r="C202" t="s">
        <v>448</v>
      </c>
      <c r="D202">
        <v>547</v>
      </c>
      <c r="E202" s="2">
        <v>2999</v>
      </c>
      <c r="F202" s="1">
        <v>0.82</v>
      </c>
      <c r="G202">
        <v>4.3</v>
      </c>
      <c r="H202" s="4">
        <v>407</v>
      </c>
      <c r="I202" t="s">
        <v>1742</v>
      </c>
      <c r="J202" t="s">
        <v>1743</v>
      </c>
      <c r="K202" t="s">
        <v>1744</v>
      </c>
      <c r="L202" t="s">
        <v>1745</v>
      </c>
      <c r="M202" t="s">
        <v>1746</v>
      </c>
      <c r="N202" t="s">
        <v>1747</v>
      </c>
      <c r="O202" t="s">
        <v>1748</v>
      </c>
      <c r="P202" t="s">
        <v>1749</v>
      </c>
    </row>
    <row r="203" spans="1:16">
      <c r="A203" t="s">
        <v>1750</v>
      </c>
      <c r="B203" t="s">
        <v>1751</v>
      </c>
      <c r="C203" t="s">
        <v>4</v>
      </c>
      <c r="D203">
        <v>259</v>
      </c>
      <c r="E203">
        <v>699</v>
      </c>
      <c r="F203" s="1">
        <v>0.63</v>
      </c>
      <c r="G203">
        <v>3.8</v>
      </c>
      <c r="H203" s="4">
        <v>2399</v>
      </c>
      <c r="I203" t="s">
        <v>1752</v>
      </c>
      <c r="J203" t="s">
        <v>1753</v>
      </c>
      <c r="K203" t="s">
        <v>1754</v>
      </c>
      <c r="L203" t="s">
        <v>1755</v>
      </c>
      <c r="M203" t="s">
        <v>1756</v>
      </c>
      <c r="N203" t="s">
        <v>1757</v>
      </c>
      <c r="O203" t="s">
        <v>1758</v>
      </c>
      <c r="P203" t="s">
        <v>1759</v>
      </c>
    </row>
    <row r="204" spans="1:16">
      <c r="A204" t="s">
        <v>1760</v>
      </c>
      <c r="B204" t="s">
        <v>1761</v>
      </c>
      <c r="C204" t="s">
        <v>448</v>
      </c>
      <c r="D204">
        <v>239</v>
      </c>
      <c r="E204">
        <v>699</v>
      </c>
      <c r="F204" s="1">
        <v>0.66</v>
      </c>
      <c r="G204">
        <v>4.4000000000000004</v>
      </c>
      <c r="H204" s="4">
        <v>2640</v>
      </c>
      <c r="I204" t="s">
        <v>1762</v>
      </c>
      <c r="J204" t="s">
        <v>1763</v>
      </c>
      <c r="K204" t="s">
        <v>1764</v>
      </c>
      <c r="L204" t="s">
        <v>1765</v>
      </c>
      <c r="M204" t="s">
        <v>1766</v>
      </c>
      <c r="N204" t="s">
        <v>1767</v>
      </c>
      <c r="O204" t="s">
        <v>1768</v>
      </c>
      <c r="P204" t="s">
        <v>1769</v>
      </c>
    </row>
    <row r="205" spans="1:16">
      <c r="A205" t="s">
        <v>1770</v>
      </c>
      <c r="B205" t="s">
        <v>1771</v>
      </c>
      <c r="C205" t="s">
        <v>448</v>
      </c>
      <c r="D205">
        <v>349</v>
      </c>
      <c r="E205">
        <v>999</v>
      </c>
      <c r="F205" s="1">
        <v>0.65</v>
      </c>
      <c r="G205">
        <v>4</v>
      </c>
      <c r="H205" s="4">
        <v>839</v>
      </c>
      <c r="I205" t="s">
        <v>1772</v>
      </c>
      <c r="J205" t="s">
        <v>1773</v>
      </c>
      <c r="K205" t="s">
        <v>1774</v>
      </c>
      <c r="L205" t="s">
        <v>1775</v>
      </c>
      <c r="M205" t="s">
        <v>1776</v>
      </c>
      <c r="N205" t="s">
        <v>1777</v>
      </c>
      <c r="O205" t="s">
        <v>1778</v>
      </c>
      <c r="P205" t="s">
        <v>1779</v>
      </c>
    </row>
    <row r="206" spans="1:16">
      <c r="A206" t="s">
        <v>1780</v>
      </c>
      <c r="B206" t="s">
        <v>1781</v>
      </c>
      <c r="C206" t="s">
        <v>115</v>
      </c>
      <c r="D206">
        <v>467</v>
      </c>
      <c r="E206">
        <v>599</v>
      </c>
      <c r="F206" s="1">
        <v>0.22</v>
      </c>
      <c r="G206">
        <v>4.4000000000000004</v>
      </c>
      <c r="H206" s="4">
        <v>44054</v>
      </c>
      <c r="I206" t="s">
        <v>1782</v>
      </c>
      <c r="J206" t="s">
        <v>1783</v>
      </c>
      <c r="K206" t="s">
        <v>1784</v>
      </c>
      <c r="L206" t="s">
        <v>1785</v>
      </c>
      <c r="M206" t="s">
        <v>1786</v>
      </c>
      <c r="N206" t="s">
        <v>1787</v>
      </c>
      <c r="O206" t="s">
        <v>1788</v>
      </c>
      <c r="P206" t="s">
        <v>1789</v>
      </c>
    </row>
    <row r="207" spans="1:16">
      <c r="A207" t="s">
        <v>1790</v>
      </c>
      <c r="B207" t="s">
        <v>1791</v>
      </c>
      <c r="C207" t="s">
        <v>4</v>
      </c>
      <c r="D207">
        <v>449</v>
      </c>
      <c r="E207">
        <v>599</v>
      </c>
      <c r="F207" s="1">
        <v>0.25</v>
      </c>
      <c r="G207">
        <v>4</v>
      </c>
      <c r="H207" s="4">
        <v>3231</v>
      </c>
      <c r="I207" t="s">
        <v>1792</v>
      </c>
      <c r="J207" t="s">
        <v>1793</v>
      </c>
      <c r="K207" t="s">
        <v>1794</v>
      </c>
      <c r="L207" t="s">
        <v>1795</v>
      </c>
      <c r="M207" t="s">
        <v>1796</v>
      </c>
      <c r="N207" t="s">
        <v>1797</v>
      </c>
      <c r="O207" t="s">
        <v>1798</v>
      </c>
      <c r="P207" t="s">
        <v>1799</v>
      </c>
    </row>
    <row r="208" spans="1:16">
      <c r="A208" t="s">
        <v>1800</v>
      </c>
      <c r="B208" t="s">
        <v>1801</v>
      </c>
      <c r="C208" t="s">
        <v>155</v>
      </c>
      <c r="D208" s="2">
        <v>11990</v>
      </c>
      <c r="E208" s="2">
        <v>31990</v>
      </c>
      <c r="F208" s="1">
        <v>0.63</v>
      </c>
      <c r="G208">
        <v>4.2</v>
      </c>
      <c r="H208" s="4">
        <v>64</v>
      </c>
      <c r="I208" t="s">
        <v>714</v>
      </c>
      <c r="J208" t="s">
        <v>1802</v>
      </c>
      <c r="K208" t="s">
        <v>1803</v>
      </c>
      <c r="L208" t="s">
        <v>1804</v>
      </c>
      <c r="M208" t="s">
        <v>1805</v>
      </c>
      <c r="N208" t="s">
        <v>1806</v>
      </c>
      <c r="O208" t="s">
        <v>1807</v>
      </c>
      <c r="P208" t="s">
        <v>1808</v>
      </c>
    </row>
    <row r="209" spans="1:16">
      <c r="A209" t="s">
        <v>1809</v>
      </c>
      <c r="B209" t="s">
        <v>1810</v>
      </c>
      <c r="C209" t="s">
        <v>4</v>
      </c>
      <c r="D209">
        <v>350</v>
      </c>
      <c r="E209">
        <v>599</v>
      </c>
      <c r="F209" s="1">
        <v>0.42</v>
      </c>
      <c r="G209">
        <v>3.9</v>
      </c>
      <c r="H209" s="4">
        <v>8314</v>
      </c>
      <c r="I209" t="s">
        <v>1811</v>
      </c>
      <c r="J209" t="s">
        <v>1812</v>
      </c>
      <c r="K209" t="s">
        <v>1813</v>
      </c>
      <c r="L209" t="s">
        <v>1814</v>
      </c>
      <c r="M209" t="s">
        <v>1815</v>
      </c>
      <c r="N209" t="s">
        <v>1816</v>
      </c>
      <c r="O209" t="s">
        <v>1817</v>
      </c>
      <c r="P209" t="s">
        <v>1818</v>
      </c>
    </row>
    <row r="210" spans="1:16">
      <c r="A210" t="s">
        <v>1819</v>
      </c>
      <c r="B210" t="s">
        <v>1820</v>
      </c>
      <c r="C210" t="s">
        <v>4</v>
      </c>
      <c r="D210">
        <v>252</v>
      </c>
      <c r="E210">
        <v>999</v>
      </c>
      <c r="F210" s="1">
        <v>0.75</v>
      </c>
      <c r="G210">
        <v>3.7</v>
      </c>
      <c r="H210" s="4">
        <v>2249</v>
      </c>
      <c r="I210" t="s">
        <v>1821</v>
      </c>
      <c r="J210" t="s">
        <v>1822</v>
      </c>
      <c r="K210" t="s">
        <v>1823</v>
      </c>
      <c r="L210" t="s">
        <v>1824</v>
      </c>
      <c r="M210" t="s">
        <v>1825</v>
      </c>
      <c r="N210" t="s">
        <v>1826</v>
      </c>
      <c r="O210" t="s">
        <v>1827</v>
      </c>
      <c r="P210" t="s">
        <v>1828</v>
      </c>
    </row>
    <row r="211" spans="1:16">
      <c r="A211" t="s">
        <v>1829</v>
      </c>
      <c r="B211" t="s">
        <v>1830</v>
      </c>
      <c r="C211" t="s">
        <v>448</v>
      </c>
      <c r="D211">
        <v>204</v>
      </c>
      <c r="E211">
        <v>599</v>
      </c>
      <c r="F211" s="1">
        <v>0.66</v>
      </c>
      <c r="G211">
        <v>3.6</v>
      </c>
      <c r="H211" s="4">
        <v>339</v>
      </c>
      <c r="I211" t="s">
        <v>1831</v>
      </c>
      <c r="J211" t="s">
        <v>1832</v>
      </c>
      <c r="K211" t="s">
        <v>1833</v>
      </c>
      <c r="L211" t="s">
        <v>1834</v>
      </c>
      <c r="M211" t="s">
        <v>1835</v>
      </c>
      <c r="N211" t="s">
        <v>1836</v>
      </c>
      <c r="O211" t="s">
        <v>1837</v>
      </c>
      <c r="P211" t="s">
        <v>1838</v>
      </c>
    </row>
    <row r="212" spans="1:16">
      <c r="A212" t="s">
        <v>1839</v>
      </c>
      <c r="B212" t="s">
        <v>1840</v>
      </c>
      <c r="C212" t="s">
        <v>1390</v>
      </c>
      <c r="D212" s="2">
        <v>6490</v>
      </c>
      <c r="E212" s="2">
        <v>9990</v>
      </c>
      <c r="F212" s="1">
        <v>0.35</v>
      </c>
      <c r="G212">
        <v>4</v>
      </c>
      <c r="H212" s="4">
        <v>27</v>
      </c>
      <c r="I212" t="s">
        <v>1841</v>
      </c>
      <c r="J212" t="s">
        <v>1842</v>
      </c>
      <c r="K212" t="s">
        <v>1843</v>
      </c>
      <c r="L212" t="s">
        <v>1844</v>
      </c>
      <c r="M212" t="s">
        <v>1845</v>
      </c>
      <c r="N212" t="s">
        <v>1846</v>
      </c>
      <c r="O212" t="s">
        <v>1847</v>
      </c>
      <c r="P212" t="s">
        <v>1848</v>
      </c>
    </row>
    <row r="213" spans="1:16">
      <c r="A213" t="s">
        <v>1849</v>
      </c>
      <c r="B213" t="s">
        <v>1850</v>
      </c>
      <c r="C213" t="s">
        <v>448</v>
      </c>
      <c r="D213">
        <v>235</v>
      </c>
      <c r="E213">
        <v>599</v>
      </c>
      <c r="F213" s="1">
        <v>0.61</v>
      </c>
      <c r="G213">
        <v>3.5</v>
      </c>
      <c r="H213" s="4">
        <v>197</v>
      </c>
      <c r="I213" t="s">
        <v>1851</v>
      </c>
      <c r="J213" t="s">
        <v>1852</v>
      </c>
      <c r="K213" t="s">
        <v>1853</v>
      </c>
      <c r="L213" t="s">
        <v>1854</v>
      </c>
      <c r="M213" t="s">
        <v>1855</v>
      </c>
      <c r="N213" t="s">
        <v>1856</v>
      </c>
      <c r="O213" t="s">
        <v>1857</v>
      </c>
      <c r="P213" t="s">
        <v>1858</v>
      </c>
    </row>
    <row r="214" spans="1:16">
      <c r="A214" t="s">
        <v>1859</v>
      </c>
      <c r="B214" t="s">
        <v>1860</v>
      </c>
      <c r="C214" t="s">
        <v>4</v>
      </c>
      <c r="D214">
        <v>299</v>
      </c>
      <c r="E214">
        <v>800</v>
      </c>
      <c r="F214" s="1">
        <v>0.63</v>
      </c>
      <c r="G214">
        <v>4.5</v>
      </c>
      <c r="H214" s="4">
        <v>74977</v>
      </c>
      <c r="I214" t="s">
        <v>1861</v>
      </c>
      <c r="J214" t="s">
        <v>291</v>
      </c>
      <c r="K214" t="s">
        <v>292</v>
      </c>
      <c r="L214" t="s">
        <v>293</v>
      </c>
      <c r="M214" t="s">
        <v>294</v>
      </c>
      <c r="N214" t="s">
        <v>295</v>
      </c>
      <c r="O214" t="s">
        <v>1862</v>
      </c>
      <c r="P214" t="s">
        <v>1863</v>
      </c>
    </row>
    <row r="215" spans="1:16">
      <c r="A215" t="s">
        <v>1864</v>
      </c>
      <c r="B215" t="s">
        <v>1865</v>
      </c>
      <c r="C215" t="s">
        <v>4</v>
      </c>
      <c r="D215">
        <v>799</v>
      </c>
      <c r="E215" s="2">
        <v>1999</v>
      </c>
      <c r="F215" s="1">
        <v>0.6</v>
      </c>
      <c r="G215">
        <v>4.2</v>
      </c>
      <c r="H215" s="4">
        <v>8583</v>
      </c>
      <c r="I215" t="s">
        <v>1866</v>
      </c>
      <c r="J215" t="s">
        <v>1867</v>
      </c>
      <c r="K215" t="s">
        <v>1868</v>
      </c>
      <c r="L215" t="s">
        <v>1869</v>
      </c>
      <c r="M215" t="s">
        <v>1870</v>
      </c>
      <c r="N215" t="s">
        <v>1871</v>
      </c>
      <c r="O215" t="s">
        <v>1872</v>
      </c>
      <c r="P215" t="s">
        <v>1873</v>
      </c>
    </row>
    <row r="216" spans="1:16">
      <c r="A216" t="s">
        <v>1874</v>
      </c>
      <c r="B216" t="s">
        <v>1875</v>
      </c>
      <c r="C216" t="s">
        <v>448</v>
      </c>
      <c r="D216">
        <v>299</v>
      </c>
      <c r="E216">
        <v>999</v>
      </c>
      <c r="F216" s="1">
        <v>0.7</v>
      </c>
      <c r="G216">
        <v>3.8</v>
      </c>
      <c r="H216" s="4">
        <v>928</v>
      </c>
      <c r="I216" t="s">
        <v>1876</v>
      </c>
      <c r="J216" t="s">
        <v>1877</v>
      </c>
      <c r="K216" t="s">
        <v>1878</v>
      </c>
      <c r="L216" t="s">
        <v>1879</v>
      </c>
      <c r="M216" t="s">
        <v>1880</v>
      </c>
      <c r="N216" t="s">
        <v>1881</v>
      </c>
      <c r="O216" t="s">
        <v>1882</v>
      </c>
      <c r="P216" t="s">
        <v>1883</v>
      </c>
    </row>
    <row r="217" spans="1:16">
      <c r="A217" t="s">
        <v>1884</v>
      </c>
      <c r="B217" t="s">
        <v>1885</v>
      </c>
      <c r="C217" t="s">
        <v>494</v>
      </c>
      <c r="D217" s="2">
        <v>6999</v>
      </c>
      <c r="E217" s="2">
        <v>16990</v>
      </c>
      <c r="F217" s="1">
        <v>0.59</v>
      </c>
      <c r="G217">
        <v>3.8</v>
      </c>
      <c r="H217" s="4">
        <v>110</v>
      </c>
      <c r="I217" t="s">
        <v>1886</v>
      </c>
      <c r="J217" t="s">
        <v>1887</v>
      </c>
      <c r="K217" t="s">
        <v>1888</v>
      </c>
      <c r="L217" t="s">
        <v>1889</v>
      </c>
      <c r="M217" t="s">
        <v>1890</v>
      </c>
      <c r="N217" t="s">
        <v>1891</v>
      </c>
      <c r="O217" t="s">
        <v>1892</v>
      </c>
      <c r="P217" t="s">
        <v>1893</v>
      </c>
    </row>
    <row r="218" spans="1:16">
      <c r="A218" t="s">
        <v>1894</v>
      </c>
      <c r="B218" t="s">
        <v>1895</v>
      </c>
      <c r="C218" t="s">
        <v>155</v>
      </c>
      <c r="D218" s="2">
        <v>42999</v>
      </c>
      <c r="E218" s="2">
        <v>59999</v>
      </c>
      <c r="F218" s="1">
        <v>0.28000000000000003</v>
      </c>
      <c r="G218">
        <v>4.0999999999999996</v>
      </c>
      <c r="H218" s="4">
        <v>6753</v>
      </c>
      <c r="I218" t="s">
        <v>1896</v>
      </c>
      <c r="J218" t="s">
        <v>1897</v>
      </c>
      <c r="K218" t="s">
        <v>1898</v>
      </c>
      <c r="L218" t="s">
        <v>1899</v>
      </c>
      <c r="M218" t="s">
        <v>1900</v>
      </c>
      <c r="N218" t="s">
        <v>1901</v>
      </c>
      <c r="O218" t="s">
        <v>1902</v>
      </c>
      <c r="P218" t="s">
        <v>1903</v>
      </c>
    </row>
    <row r="219" spans="1:16">
      <c r="A219" t="s">
        <v>1904</v>
      </c>
      <c r="B219" t="s">
        <v>1905</v>
      </c>
      <c r="C219" t="s">
        <v>115</v>
      </c>
      <c r="D219">
        <v>173</v>
      </c>
      <c r="E219">
        <v>999</v>
      </c>
      <c r="F219" s="1">
        <v>0.83</v>
      </c>
      <c r="G219">
        <v>4.3</v>
      </c>
      <c r="H219" s="4">
        <v>1237</v>
      </c>
      <c r="I219" t="s">
        <v>1906</v>
      </c>
      <c r="J219" t="s">
        <v>1907</v>
      </c>
      <c r="K219" t="s">
        <v>1908</v>
      </c>
      <c r="L219" t="s">
        <v>1909</v>
      </c>
      <c r="M219" t="s">
        <v>1910</v>
      </c>
      <c r="N219" t="s">
        <v>1911</v>
      </c>
      <c r="O219" t="s">
        <v>1912</v>
      </c>
      <c r="P219" t="s">
        <v>1913</v>
      </c>
    </row>
    <row r="220" spans="1:16">
      <c r="A220" t="s">
        <v>1914</v>
      </c>
      <c r="B220" t="s">
        <v>1915</v>
      </c>
      <c r="C220" t="s">
        <v>1916</v>
      </c>
      <c r="D220">
        <v>209</v>
      </c>
      <c r="E220">
        <v>600</v>
      </c>
      <c r="F220" s="1">
        <v>0.65</v>
      </c>
      <c r="G220">
        <v>4.4000000000000004</v>
      </c>
      <c r="H220" s="4">
        <v>18872</v>
      </c>
      <c r="I220" t="s">
        <v>1917</v>
      </c>
      <c r="J220" t="s">
        <v>1918</v>
      </c>
      <c r="K220" t="s">
        <v>1919</v>
      </c>
      <c r="L220" t="s">
        <v>1920</v>
      </c>
      <c r="M220" t="s">
        <v>1921</v>
      </c>
      <c r="N220" t="s">
        <v>1922</v>
      </c>
      <c r="O220" t="s">
        <v>1923</v>
      </c>
      <c r="P220" t="s">
        <v>1924</v>
      </c>
    </row>
    <row r="221" spans="1:16">
      <c r="A221" t="s">
        <v>1925</v>
      </c>
      <c r="B221" t="s">
        <v>1926</v>
      </c>
      <c r="C221" t="s">
        <v>4</v>
      </c>
      <c r="D221">
        <v>848.99</v>
      </c>
      <c r="E221" s="2">
        <v>1490</v>
      </c>
      <c r="F221" s="1">
        <v>0.43</v>
      </c>
      <c r="G221">
        <v>3.9</v>
      </c>
      <c r="H221" s="4">
        <v>356</v>
      </c>
      <c r="I221" t="s">
        <v>1927</v>
      </c>
      <c r="J221" t="s">
        <v>1928</v>
      </c>
      <c r="K221" t="s">
        <v>1929</v>
      </c>
      <c r="L221" t="s">
        <v>1930</v>
      </c>
      <c r="M221" t="s">
        <v>1931</v>
      </c>
      <c r="N221" t="s">
        <v>1932</v>
      </c>
      <c r="O221" t="s">
        <v>1933</v>
      </c>
      <c r="P221" t="s">
        <v>1934</v>
      </c>
    </row>
    <row r="222" spans="1:16">
      <c r="A222" t="s">
        <v>1935</v>
      </c>
      <c r="B222" t="s">
        <v>1936</v>
      </c>
      <c r="C222" t="s">
        <v>4</v>
      </c>
      <c r="D222">
        <v>649</v>
      </c>
      <c r="E222" s="2">
        <v>1999</v>
      </c>
      <c r="F222" s="1">
        <v>0.68</v>
      </c>
      <c r="G222">
        <v>4.2</v>
      </c>
      <c r="H222" s="4">
        <v>24269</v>
      </c>
      <c r="I222" t="s">
        <v>1937</v>
      </c>
      <c r="J222" t="s">
        <v>6</v>
      </c>
      <c r="K222" t="s">
        <v>7</v>
      </c>
      <c r="L222" t="s">
        <v>8</v>
      </c>
      <c r="M222" t="s">
        <v>9</v>
      </c>
      <c r="N222" t="s">
        <v>811</v>
      </c>
      <c r="O222" t="s">
        <v>1938</v>
      </c>
      <c r="P222" t="s">
        <v>1939</v>
      </c>
    </row>
    <row r="223" spans="1:16">
      <c r="A223" t="s">
        <v>1940</v>
      </c>
      <c r="B223" t="s">
        <v>1941</v>
      </c>
      <c r="C223" t="s">
        <v>448</v>
      </c>
      <c r="D223">
        <v>299</v>
      </c>
      <c r="E223">
        <v>899</v>
      </c>
      <c r="F223" s="1">
        <v>0.67</v>
      </c>
      <c r="G223">
        <v>3.8</v>
      </c>
      <c r="H223" s="4">
        <v>425</v>
      </c>
      <c r="I223" t="s">
        <v>1942</v>
      </c>
      <c r="J223" t="s">
        <v>1943</v>
      </c>
      <c r="K223" t="s">
        <v>1944</v>
      </c>
      <c r="L223" t="s">
        <v>1945</v>
      </c>
      <c r="M223" t="s">
        <v>1946</v>
      </c>
      <c r="N223" t="s">
        <v>1947</v>
      </c>
      <c r="O223" t="s">
        <v>1948</v>
      </c>
      <c r="P223" t="s">
        <v>1949</v>
      </c>
    </row>
    <row r="224" spans="1:16">
      <c r="A224" t="s">
        <v>1950</v>
      </c>
      <c r="B224" t="s">
        <v>1951</v>
      </c>
      <c r="C224" t="s">
        <v>629</v>
      </c>
      <c r="D224">
        <v>399</v>
      </c>
      <c r="E224">
        <v>799</v>
      </c>
      <c r="F224" s="1">
        <v>0.5</v>
      </c>
      <c r="G224">
        <v>4.0999999999999996</v>
      </c>
      <c r="H224" s="4">
        <v>1161</v>
      </c>
      <c r="I224" t="s">
        <v>1952</v>
      </c>
      <c r="J224" t="s">
        <v>1953</v>
      </c>
      <c r="K224" t="s">
        <v>1954</v>
      </c>
      <c r="L224" t="s">
        <v>1955</v>
      </c>
      <c r="M224" t="s">
        <v>1956</v>
      </c>
      <c r="N224" t="s">
        <v>1957</v>
      </c>
      <c r="O224" t="s">
        <v>1958</v>
      </c>
      <c r="P224" t="s">
        <v>1959</v>
      </c>
    </row>
    <row r="225" spans="1:16">
      <c r="A225" t="s">
        <v>1960</v>
      </c>
      <c r="B225" t="s">
        <v>1961</v>
      </c>
      <c r="C225" t="s">
        <v>4</v>
      </c>
      <c r="D225">
        <v>249</v>
      </c>
      <c r="E225">
        <v>499</v>
      </c>
      <c r="F225" s="1">
        <v>0.5</v>
      </c>
      <c r="G225">
        <v>4.0999999999999996</v>
      </c>
      <c r="H225" s="4">
        <v>1508</v>
      </c>
      <c r="I225" t="s">
        <v>1962</v>
      </c>
      <c r="J225" t="s">
        <v>1963</v>
      </c>
      <c r="K225" t="s">
        <v>1964</v>
      </c>
      <c r="L225" t="s">
        <v>1965</v>
      </c>
      <c r="M225" t="s">
        <v>1966</v>
      </c>
      <c r="N225" t="s">
        <v>13020</v>
      </c>
      <c r="O225" t="s">
        <v>1967</v>
      </c>
      <c r="P225" t="s">
        <v>1968</v>
      </c>
    </row>
    <row r="226" spans="1:16">
      <c r="A226" t="s">
        <v>1969</v>
      </c>
      <c r="B226" t="s">
        <v>1970</v>
      </c>
      <c r="C226" t="s">
        <v>1971</v>
      </c>
      <c r="D226" s="2">
        <v>1249</v>
      </c>
      <c r="E226" s="2">
        <v>2299</v>
      </c>
      <c r="F226" s="1">
        <v>0.46</v>
      </c>
      <c r="G226">
        <v>4.3</v>
      </c>
      <c r="H226" s="4">
        <v>7636</v>
      </c>
      <c r="I226" t="s">
        <v>1972</v>
      </c>
      <c r="J226" t="s">
        <v>1973</v>
      </c>
      <c r="K226" t="s">
        <v>1974</v>
      </c>
      <c r="L226" t="s">
        <v>1975</v>
      </c>
      <c r="M226" t="s">
        <v>1976</v>
      </c>
      <c r="N226" t="s">
        <v>1977</v>
      </c>
      <c r="O226" t="s">
        <v>1978</v>
      </c>
      <c r="P226" t="s">
        <v>1979</v>
      </c>
    </row>
    <row r="227" spans="1:16">
      <c r="A227" t="s">
        <v>1980</v>
      </c>
      <c r="B227" t="s">
        <v>1981</v>
      </c>
      <c r="C227" t="s">
        <v>448</v>
      </c>
      <c r="D227">
        <v>213</v>
      </c>
      <c r="E227">
        <v>499</v>
      </c>
      <c r="F227" s="1">
        <v>0.56999999999999995</v>
      </c>
      <c r="G227">
        <v>3.7</v>
      </c>
      <c r="H227" s="4">
        <v>246</v>
      </c>
      <c r="I227" t="s">
        <v>1982</v>
      </c>
      <c r="J227" t="s">
        <v>1983</v>
      </c>
      <c r="K227" t="s">
        <v>1984</v>
      </c>
      <c r="L227" t="s">
        <v>1985</v>
      </c>
      <c r="M227" t="s">
        <v>1986</v>
      </c>
      <c r="N227" t="s">
        <v>1987</v>
      </c>
      <c r="O227" t="s">
        <v>1988</v>
      </c>
      <c r="P227" t="s">
        <v>1989</v>
      </c>
    </row>
    <row r="228" spans="1:16">
      <c r="A228" t="s">
        <v>1990</v>
      </c>
      <c r="B228" t="s">
        <v>1991</v>
      </c>
      <c r="C228" t="s">
        <v>448</v>
      </c>
      <c r="D228">
        <v>209</v>
      </c>
      <c r="E228">
        <v>499</v>
      </c>
      <c r="F228" s="1">
        <v>0.57999999999999996</v>
      </c>
      <c r="G228">
        <v>4</v>
      </c>
      <c r="H228" s="4">
        <v>479</v>
      </c>
      <c r="I228" t="s">
        <v>1992</v>
      </c>
      <c r="J228" t="s">
        <v>1993</v>
      </c>
      <c r="K228" t="s">
        <v>1994</v>
      </c>
      <c r="L228" t="s">
        <v>1995</v>
      </c>
      <c r="M228" t="s">
        <v>1996</v>
      </c>
      <c r="N228" t="s">
        <v>1997</v>
      </c>
      <c r="O228" t="s">
        <v>1998</v>
      </c>
      <c r="P228" t="s">
        <v>1999</v>
      </c>
    </row>
    <row r="229" spans="1:16">
      <c r="A229" t="s">
        <v>2000</v>
      </c>
      <c r="B229" t="s">
        <v>2001</v>
      </c>
      <c r="C229" t="s">
        <v>115</v>
      </c>
      <c r="D229">
        <v>598</v>
      </c>
      <c r="E229" s="2">
        <v>4999</v>
      </c>
      <c r="F229" s="1">
        <v>0.88</v>
      </c>
      <c r="G229">
        <v>4.2</v>
      </c>
      <c r="H229" s="4">
        <v>910</v>
      </c>
      <c r="I229" t="s">
        <v>2002</v>
      </c>
      <c r="J229" t="s">
        <v>2003</v>
      </c>
      <c r="K229" t="s">
        <v>2004</v>
      </c>
      <c r="L229" t="s">
        <v>2005</v>
      </c>
      <c r="M229" t="s">
        <v>2006</v>
      </c>
      <c r="N229" t="s">
        <v>2007</v>
      </c>
      <c r="O229" t="s">
        <v>2008</v>
      </c>
      <c r="P229" t="s">
        <v>2009</v>
      </c>
    </row>
    <row r="230" spans="1:16">
      <c r="A230" t="s">
        <v>2010</v>
      </c>
      <c r="B230" t="s">
        <v>2011</v>
      </c>
      <c r="C230" t="s">
        <v>4</v>
      </c>
      <c r="D230">
        <v>799</v>
      </c>
      <c r="E230" s="2">
        <v>1749</v>
      </c>
      <c r="F230" s="1">
        <v>0.54</v>
      </c>
      <c r="G230">
        <v>4.0999999999999996</v>
      </c>
      <c r="H230" s="4">
        <v>5626</v>
      </c>
      <c r="I230" t="s">
        <v>2012</v>
      </c>
      <c r="J230" t="s">
        <v>2013</v>
      </c>
      <c r="K230" t="s">
        <v>2014</v>
      </c>
      <c r="L230" t="s">
        <v>2015</v>
      </c>
      <c r="M230" t="s">
        <v>2016</v>
      </c>
      <c r="N230" t="s">
        <v>2017</v>
      </c>
      <c r="O230" t="s">
        <v>2018</v>
      </c>
      <c r="P230" t="s">
        <v>2019</v>
      </c>
    </row>
    <row r="231" spans="1:16">
      <c r="A231" t="s">
        <v>2020</v>
      </c>
      <c r="B231" t="s">
        <v>2021</v>
      </c>
      <c r="C231" t="s">
        <v>4</v>
      </c>
      <c r="D231">
        <v>159</v>
      </c>
      <c r="E231">
        <v>595</v>
      </c>
      <c r="F231" s="1">
        <v>0.73</v>
      </c>
      <c r="G231">
        <v>4.3</v>
      </c>
      <c r="H231" s="4">
        <v>14184</v>
      </c>
      <c r="I231" t="s">
        <v>2022</v>
      </c>
      <c r="J231" t="s">
        <v>2023</v>
      </c>
      <c r="K231" t="s">
        <v>2024</v>
      </c>
      <c r="L231" t="s">
        <v>2025</v>
      </c>
      <c r="M231" t="s">
        <v>2026</v>
      </c>
      <c r="N231" t="s">
        <v>2027</v>
      </c>
      <c r="O231" t="s">
        <v>2028</v>
      </c>
      <c r="P231" t="s">
        <v>2029</v>
      </c>
    </row>
    <row r="232" spans="1:16">
      <c r="A232" t="s">
        <v>2030</v>
      </c>
      <c r="B232" t="s">
        <v>2031</v>
      </c>
      <c r="C232" t="s">
        <v>2032</v>
      </c>
      <c r="D232">
        <v>499</v>
      </c>
      <c r="E232" s="2">
        <v>1100</v>
      </c>
      <c r="F232" s="1">
        <v>0.55000000000000004</v>
      </c>
      <c r="G232">
        <v>4.4000000000000004</v>
      </c>
      <c r="H232" s="4">
        <v>25177</v>
      </c>
      <c r="I232" t="s">
        <v>2033</v>
      </c>
      <c r="J232" t="s">
        <v>2034</v>
      </c>
      <c r="K232" t="s">
        <v>2035</v>
      </c>
      <c r="L232" t="s">
        <v>2036</v>
      </c>
      <c r="M232" t="s">
        <v>2037</v>
      </c>
      <c r="N232" t="s">
        <v>2038</v>
      </c>
      <c r="O232" t="s">
        <v>2039</v>
      </c>
      <c r="P232" t="s">
        <v>2040</v>
      </c>
    </row>
    <row r="233" spans="1:16">
      <c r="A233" t="s">
        <v>2041</v>
      </c>
      <c r="B233" t="s">
        <v>2042</v>
      </c>
      <c r="C233" t="s">
        <v>155</v>
      </c>
      <c r="D233" s="2">
        <v>31999</v>
      </c>
      <c r="E233" s="2">
        <v>49999</v>
      </c>
      <c r="F233" s="1">
        <v>0.36</v>
      </c>
      <c r="G233">
        <v>4.3</v>
      </c>
      <c r="H233" s="4">
        <v>21252</v>
      </c>
      <c r="I233" t="s">
        <v>2043</v>
      </c>
      <c r="J233" t="s">
        <v>2044</v>
      </c>
      <c r="K233" t="s">
        <v>2045</v>
      </c>
      <c r="L233" t="s">
        <v>2046</v>
      </c>
      <c r="M233" t="s">
        <v>2047</v>
      </c>
      <c r="N233" t="s">
        <v>2048</v>
      </c>
      <c r="O233" t="s">
        <v>2049</v>
      </c>
      <c r="P233" t="s">
        <v>2050</v>
      </c>
    </row>
    <row r="234" spans="1:16">
      <c r="A234" t="s">
        <v>2051</v>
      </c>
      <c r="B234" t="s">
        <v>2052</v>
      </c>
      <c r="C234" t="s">
        <v>155</v>
      </c>
      <c r="D234" s="2">
        <v>32990</v>
      </c>
      <c r="E234" s="2">
        <v>56790</v>
      </c>
      <c r="F234" s="1">
        <v>0.42</v>
      </c>
      <c r="G234">
        <v>4.3</v>
      </c>
      <c r="H234" s="4">
        <v>567</v>
      </c>
      <c r="I234" t="s">
        <v>2053</v>
      </c>
      <c r="J234" t="s">
        <v>2054</v>
      </c>
      <c r="K234" t="s">
        <v>2055</v>
      </c>
      <c r="L234" t="s">
        <v>2056</v>
      </c>
      <c r="M234" t="s">
        <v>2057</v>
      </c>
      <c r="N234" t="s">
        <v>2058</v>
      </c>
      <c r="O234" t="s">
        <v>2059</v>
      </c>
      <c r="P234" t="s">
        <v>2060</v>
      </c>
    </row>
    <row r="235" spans="1:16">
      <c r="A235" t="s">
        <v>2061</v>
      </c>
      <c r="B235" t="s">
        <v>2062</v>
      </c>
      <c r="C235" t="s">
        <v>448</v>
      </c>
      <c r="D235">
        <v>299</v>
      </c>
      <c r="E235" s="2">
        <v>1199</v>
      </c>
      <c r="F235" s="1">
        <v>0.75</v>
      </c>
      <c r="G235">
        <v>3.5</v>
      </c>
      <c r="H235" s="4">
        <v>466</v>
      </c>
      <c r="I235" t="s">
        <v>2063</v>
      </c>
      <c r="J235" t="s">
        <v>2064</v>
      </c>
      <c r="K235" t="s">
        <v>2065</v>
      </c>
      <c r="L235" t="s">
        <v>2066</v>
      </c>
      <c r="M235" t="s">
        <v>2067</v>
      </c>
      <c r="N235" t="s">
        <v>2068</v>
      </c>
      <c r="O235" t="s">
        <v>2069</v>
      </c>
      <c r="P235" t="s">
        <v>2070</v>
      </c>
    </row>
    <row r="236" spans="1:16">
      <c r="A236" t="s">
        <v>2071</v>
      </c>
      <c r="B236" t="s">
        <v>2072</v>
      </c>
      <c r="C236" t="s">
        <v>4</v>
      </c>
      <c r="D236">
        <v>128.31</v>
      </c>
      <c r="E236">
        <v>549</v>
      </c>
      <c r="F236" s="1">
        <v>0.77</v>
      </c>
      <c r="G236">
        <v>3.9</v>
      </c>
      <c r="H236" s="4">
        <v>61</v>
      </c>
      <c r="I236" t="s">
        <v>1702</v>
      </c>
      <c r="J236" t="s">
        <v>1703</v>
      </c>
      <c r="K236" t="s">
        <v>1704</v>
      </c>
      <c r="L236" t="s">
        <v>1705</v>
      </c>
      <c r="M236" t="s">
        <v>1706</v>
      </c>
      <c r="N236" t="s">
        <v>1707</v>
      </c>
      <c r="O236" t="s">
        <v>2073</v>
      </c>
      <c r="P236" t="s">
        <v>2074</v>
      </c>
    </row>
    <row r="237" spans="1:16">
      <c r="A237" t="s">
        <v>2075</v>
      </c>
      <c r="B237" t="s">
        <v>2076</v>
      </c>
      <c r="C237" t="s">
        <v>4</v>
      </c>
      <c r="D237">
        <v>599</v>
      </c>
      <c r="E237">
        <v>849</v>
      </c>
      <c r="F237" s="1">
        <v>0.28999999999999998</v>
      </c>
      <c r="G237">
        <v>4.5</v>
      </c>
      <c r="H237" s="4">
        <v>474</v>
      </c>
      <c r="I237" t="s">
        <v>1454</v>
      </c>
      <c r="J237" t="s">
        <v>2077</v>
      </c>
      <c r="K237" t="s">
        <v>2078</v>
      </c>
      <c r="L237" t="s">
        <v>2079</v>
      </c>
      <c r="M237" t="s">
        <v>2080</v>
      </c>
      <c r="N237" t="s">
        <v>2081</v>
      </c>
      <c r="O237" t="s">
        <v>2082</v>
      </c>
      <c r="P237" t="s">
        <v>2083</v>
      </c>
    </row>
    <row r="238" spans="1:16">
      <c r="A238" t="s">
        <v>2084</v>
      </c>
      <c r="B238" t="s">
        <v>2085</v>
      </c>
      <c r="C238" t="s">
        <v>448</v>
      </c>
      <c r="D238">
        <v>399</v>
      </c>
      <c r="E238">
        <v>899</v>
      </c>
      <c r="F238" s="1">
        <v>0.56000000000000005</v>
      </c>
      <c r="G238">
        <v>3.4</v>
      </c>
      <c r="H238" s="4">
        <v>431</v>
      </c>
      <c r="I238" t="s">
        <v>2086</v>
      </c>
      <c r="J238" t="s">
        <v>2087</v>
      </c>
      <c r="K238" t="s">
        <v>2088</v>
      </c>
      <c r="L238" t="s">
        <v>2089</v>
      </c>
      <c r="M238" t="s">
        <v>2090</v>
      </c>
      <c r="N238" t="s">
        <v>2091</v>
      </c>
      <c r="O238" t="s">
        <v>2092</v>
      </c>
      <c r="P238" t="s">
        <v>2093</v>
      </c>
    </row>
    <row r="239" spans="1:16">
      <c r="A239" t="s">
        <v>2094</v>
      </c>
      <c r="B239" t="s">
        <v>2095</v>
      </c>
      <c r="C239" t="s">
        <v>4</v>
      </c>
      <c r="D239">
        <v>449</v>
      </c>
      <c r="E239" s="2">
        <v>1099</v>
      </c>
      <c r="F239" s="1">
        <v>0.59</v>
      </c>
      <c r="G239">
        <v>4</v>
      </c>
      <c r="H239" s="4">
        <v>242</v>
      </c>
      <c r="I239" t="s">
        <v>2096</v>
      </c>
      <c r="J239" t="s">
        <v>2097</v>
      </c>
      <c r="K239" t="s">
        <v>2098</v>
      </c>
      <c r="L239" t="s">
        <v>2099</v>
      </c>
      <c r="M239" t="s">
        <v>2100</v>
      </c>
      <c r="N239" t="s">
        <v>2101</v>
      </c>
      <c r="O239" t="s">
        <v>2102</v>
      </c>
      <c r="P239" t="s">
        <v>2103</v>
      </c>
    </row>
    <row r="240" spans="1:16">
      <c r="A240" t="s">
        <v>2104</v>
      </c>
      <c r="B240" t="s">
        <v>2105</v>
      </c>
      <c r="C240" t="s">
        <v>4</v>
      </c>
      <c r="D240">
        <v>254</v>
      </c>
      <c r="E240">
        <v>799</v>
      </c>
      <c r="F240" s="1">
        <v>0.68</v>
      </c>
      <c r="G240">
        <v>4</v>
      </c>
      <c r="H240" s="4">
        <v>2905</v>
      </c>
      <c r="I240" t="s">
        <v>2106</v>
      </c>
      <c r="J240" t="s">
        <v>2107</v>
      </c>
      <c r="K240" t="s">
        <v>2108</v>
      </c>
      <c r="L240" t="s">
        <v>2109</v>
      </c>
      <c r="M240" t="s">
        <v>2110</v>
      </c>
      <c r="N240" t="s">
        <v>2111</v>
      </c>
      <c r="O240" t="s">
        <v>2112</v>
      </c>
      <c r="P240" t="s">
        <v>2113</v>
      </c>
    </row>
    <row r="241" spans="1:16">
      <c r="A241" t="s">
        <v>2114</v>
      </c>
      <c r="B241" t="s">
        <v>2115</v>
      </c>
      <c r="C241" t="s">
        <v>2116</v>
      </c>
      <c r="D241">
        <v>399</v>
      </c>
      <c r="E241">
        <v>795</v>
      </c>
      <c r="F241" s="1">
        <v>0.5</v>
      </c>
      <c r="G241">
        <v>4.4000000000000004</v>
      </c>
      <c r="H241" s="4">
        <v>12091</v>
      </c>
      <c r="I241" t="s">
        <v>2117</v>
      </c>
      <c r="J241" t="s">
        <v>2118</v>
      </c>
      <c r="K241" t="s">
        <v>2119</v>
      </c>
      <c r="L241" t="s">
        <v>2120</v>
      </c>
      <c r="M241" t="s">
        <v>2121</v>
      </c>
      <c r="N241" t="s">
        <v>2122</v>
      </c>
      <c r="O241" t="s">
        <v>2123</v>
      </c>
      <c r="P241" t="s">
        <v>2124</v>
      </c>
    </row>
    <row r="242" spans="1:16">
      <c r="A242" t="s">
        <v>2125</v>
      </c>
      <c r="B242" t="s">
        <v>2126</v>
      </c>
      <c r="C242" t="s">
        <v>4</v>
      </c>
      <c r="D242">
        <v>179</v>
      </c>
      <c r="E242">
        <v>399</v>
      </c>
      <c r="F242" s="1">
        <v>0.55000000000000004</v>
      </c>
      <c r="G242">
        <v>4</v>
      </c>
      <c r="H242" s="4">
        <v>1423</v>
      </c>
      <c r="I242" t="s">
        <v>705</v>
      </c>
      <c r="J242" t="s">
        <v>706</v>
      </c>
      <c r="K242" t="s">
        <v>707</v>
      </c>
      <c r="L242" t="s">
        <v>708</v>
      </c>
      <c r="M242" t="s">
        <v>709</v>
      </c>
      <c r="N242" t="s">
        <v>13015</v>
      </c>
      <c r="O242" t="s">
        <v>2127</v>
      </c>
      <c r="P242" t="s">
        <v>2128</v>
      </c>
    </row>
    <row r="243" spans="1:16">
      <c r="A243" t="s">
        <v>2129</v>
      </c>
      <c r="B243" t="s">
        <v>2130</v>
      </c>
      <c r="C243" t="s">
        <v>4</v>
      </c>
      <c r="D243">
        <v>339</v>
      </c>
      <c r="E243">
        <v>999</v>
      </c>
      <c r="F243" s="1">
        <v>0.66</v>
      </c>
      <c r="G243">
        <v>4.3</v>
      </c>
      <c r="H243" s="4">
        <v>6255</v>
      </c>
      <c r="I243" t="s">
        <v>1431</v>
      </c>
      <c r="J243" t="s">
        <v>1432</v>
      </c>
      <c r="K243" t="s">
        <v>1433</v>
      </c>
      <c r="L243" t="s">
        <v>1434</v>
      </c>
      <c r="M243" t="s">
        <v>1435</v>
      </c>
      <c r="N243" t="s">
        <v>13016</v>
      </c>
      <c r="O243" t="s">
        <v>2131</v>
      </c>
      <c r="P243" t="s">
        <v>2132</v>
      </c>
    </row>
    <row r="244" spans="1:16">
      <c r="A244" t="s">
        <v>2133</v>
      </c>
      <c r="B244" t="s">
        <v>2134</v>
      </c>
      <c r="C244" t="s">
        <v>629</v>
      </c>
      <c r="D244">
        <v>399</v>
      </c>
      <c r="E244">
        <v>999</v>
      </c>
      <c r="F244" s="1">
        <v>0.6</v>
      </c>
      <c r="G244">
        <v>4</v>
      </c>
      <c r="H244" s="4">
        <v>1236</v>
      </c>
      <c r="I244" t="s">
        <v>2135</v>
      </c>
      <c r="J244" t="s">
        <v>2136</v>
      </c>
      <c r="K244" t="s">
        <v>2137</v>
      </c>
      <c r="L244" t="s">
        <v>2138</v>
      </c>
      <c r="M244" t="s">
        <v>2139</v>
      </c>
      <c r="N244" t="s">
        <v>2140</v>
      </c>
      <c r="O244" t="s">
        <v>2141</v>
      </c>
      <c r="P244" t="s">
        <v>2142</v>
      </c>
    </row>
    <row r="245" spans="1:16">
      <c r="A245" t="s">
        <v>2143</v>
      </c>
      <c r="B245" t="s">
        <v>2144</v>
      </c>
      <c r="C245" t="s">
        <v>448</v>
      </c>
      <c r="D245">
        <v>199</v>
      </c>
      <c r="E245">
        <v>399</v>
      </c>
      <c r="F245" s="1">
        <v>0.5</v>
      </c>
      <c r="G245">
        <v>4.2</v>
      </c>
      <c r="H245" s="4">
        <v>1335</v>
      </c>
      <c r="I245" t="s">
        <v>2145</v>
      </c>
      <c r="J245" t="s">
        <v>2146</v>
      </c>
      <c r="K245" t="s">
        <v>2147</v>
      </c>
      <c r="L245" t="s">
        <v>2148</v>
      </c>
      <c r="M245" t="s">
        <v>2149</v>
      </c>
      <c r="N245" t="s">
        <v>2150</v>
      </c>
      <c r="O245" t="s">
        <v>2151</v>
      </c>
      <c r="P245" t="s">
        <v>2152</v>
      </c>
    </row>
    <row r="246" spans="1:16">
      <c r="A246" t="s">
        <v>2153</v>
      </c>
      <c r="B246" t="s">
        <v>2154</v>
      </c>
      <c r="C246" t="s">
        <v>448</v>
      </c>
      <c r="D246">
        <v>349</v>
      </c>
      <c r="E246" s="2">
        <v>1999</v>
      </c>
      <c r="F246" s="1">
        <v>0.83</v>
      </c>
      <c r="G246">
        <v>3.8</v>
      </c>
      <c r="H246" s="4">
        <v>197</v>
      </c>
      <c r="I246" t="s">
        <v>2155</v>
      </c>
      <c r="J246" t="s">
        <v>2156</v>
      </c>
      <c r="K246" t="s">
        <v>2157</v>
      </c>
      <c r="L246" t="s">
        <v>2158</v>
      </c>
      <c r="M246" t="s">
        <v>2159</v>
      </c>
      <c r="N246" t="s">
        <v>2160</v>
      </c>
      <c r="O246" t="s">
        <v>2161</v>
      </c>
      <c r="P246" t="s">
        <v>2162</v>
      </c>
    </row>
    <row r="247" spans="1:16">
      <c r="A247" t="s">
        <v>2163</v>
      </c>
      <c r="B247" t="s">
        <v>2164</v>
      </c>
      <c r="C247" t="s">
        <v>4</v>
      </c>
      <c r="D247">
        <v>299</v>
      </c>
      <c r="E247">
        <v>798</v>
      </c>
      <c r="F247" s="1">
        <v>0.63</v>
      </c>
      <c r="G247">
        <v>4.4000000000000004</v>
      </c>
      <c r="H247" s="4">
        <v>28791</v>
      </c>
      <c r="I247" t="s">
        <v>2165</v>
      </c>
      <c r="J247" t="s">
        <v>767</v>
      </c>
      <c r="K247" t="s">
        <v>768</v>
      </c>
      <c r="L247" t="s">
        <v>769</v>
      </c>
      <c r="M247" t="s">
        <v>770</v>
      </c>
      <c r="N247" t="s">
        <v>771</v>
      </c>
      <c r="O247" t="s">
        <v>772</v>
      </c>
      <c r="P247" t="s">
        <v>2166</v>
      </c>
    </row>
    <row r="248" spans="1:16">
      <c r="A248" t="s">
        <v>2167</v>
      </c>
      <c r="B248" t="s">
        <v>2168</v>
      </c>
      <c r="C248" t="s">
        <v>4</v>
      </c>
      <c r="D248">
        <v>89</v>
      </c>
      <c r="E248">
        <v>800</v>
      </c>
      <c r="F248" s="1">
        <v>0.89</v>
      </c>
      <c r="G248">
        <v>3.9</v>
      </c>
      <c r="H248" s="4">
        <v>1075</v>
      </c>
      <c r="I248" t="s">
        <v>2169</v>
      </c>
      <c r="J248" t="s">
        <v>329</v>
      </c>
      <c r="K248" t="s">
        <v>330</v>
      </c>
      <c r="L248" t="s">
        <v>331</v>
      </c>
      <c r="M248" t="s">
        <v>332</v>
      </c>
      <c r="N248" t="s">
        <v>333</v>
      </c>
      <c r="O248" t="s">
        <v>2170</v>
      </c>
      <c r="P248" t="s">
        <v>2171</v>
      </c>
    </row>
    <row r="249" spans="1:16">
      <c r="A249" t="s">
        <v>2172</v>
      </c>
      <c r="B249" t="s">
        <v>2173</v>
      </c>
      <c r="C249" t="s">
        <v>4</v>
      </c>
      <c r="D249">
        <v>549</v>
      </c>
      <c r="E249">
        <v>995</v>
      </c>
      <c r="F249" s="1">
        <v>0.45</v>
      </c>
      <c r="G249">
        <v>4.2</v>
      </c>
      <c r="H249" s="4">
        <v>29746</v>
      </c>
      <c r="I249" t="s">
        <v>2174</v>
      </c>
      <c r="J249" t="s">
        <v>585</v>
      </c>
      <c r="K249" t="s">
        <v>586</v>
      </c>
      <c r="L249" t="s">
        <v>587</v>
      </c>
      <c r="M249" t="s">
        <v>588</v>
      </c>
      <c r="N249" t="s">
        <v>589</v>
      </c>
      <c r="O249" t="s">
        <v>2175</v>
      </c>
      <c r="P249" t="s">
        <v>2176</v>
      </c>
    </row>
    <row r="250" spans="1:16">
      <c r="A250" t="s">
        <v>2177</v>
      </c>
      <c r="B250" t="s">
        <v>2178</v>
      </c>
      <c r="C250" t="s">
        <v>4</v>
      </c>
      <c r="D250">
        <v>129</v>
      </c>
      <c r="E250" s="2">
        <v>1000</v>
      </c>
      <c r="F250" s="1">
        <v>0.87</v>
      </c>
      <c r="G250">
        <v>3.9</v>
      </c>
      <c r="H250" s="4">
        <v>295</v>
      </c>
      <c r="I250" t="s">
        <v>2179</v>
      </c>
      <c r="J250" t="s">
        <v>2180</v>
      </c>
      <c r="K250" t="s">
        <v>2181</v>
      </c>
      <c r="L250" t="s">
        <v>2182</v>
      </c>
      <c r="M250" t="s">
        <v>2183</v>
      </c>
      <c r="N250" t="s">
        <v>2184</v>
      </c>
      <c r="O250" t="s">
        <v>2185</v>
      </c>
      <c r="P250" t="s">
        <v>2186</v>
      </c>
    </row>
    <row r="251" spans="1:16">
      <c r="A251" t="s">
        <v>2187</v>
      </c>
      <c r="B251" t="s">
        <v>2188</v>
      </c>
      <c r="C251" t="s">
        <v>155</v>
      </c>
      <c r="D251" s="2">
        <v>77990</v>
      </c>
      <c r="E251" t="s">
        <v>13021</v>
      </c>
      <c r="F251" s="1">
        <v>0.44</v>
      </c>
      <c r="G251">
        <v>4.7</v>
      </c>
      <c r="H251" s="4">
        <v>5935</v>
      </c>
      <c r="I251" t="s">
        <v>2189</v>
      </c>
      <c r="J251" t="s">
        <v>2190</v>
      </c>
      <c r="K251" t="s">
        <v>2191</v>
      </c>
      <c r="L251" t="s">
        <v>2192</v>
      </c>
      <c r="M251" t="s">
        <v>2193</v>
      </c>
      <c r="N251" t="s">
        <v>2194</v>
      </c>
      <c r="O251" t="s">
        <v>2195</v>
      </c>
      <c r="P251" t="s">
        <v>2196</v>
      </c>
    </row>
    <row r="252" spans="1:16">
      <c r="A252" t="s">
        <v>2197</v>
      </c>
      <c r="B252" t="s">
        <v>2198</v>
      </c>
      <c r="C252" t="s">
        <v>448</v>
      </c>
      <c r="D252">
        <v>349</v>
      </c>
      <c r="E252">
        <v>799</v>
      </c>
      <c r="F252" s="1">
        <v>0.56000000000000005</v>
      </c>
      <c r="G252">
        <v>3.6</v>
      </c>
      <c r="H252" s="4">
        <v>323</v>
      </c>
      <c r="I252" t="s">
        <v>2199</v>
      </c>
      <c r="J252" t="s">
        <v>2200</v>
      </c>
      <c r="K252" t="s">
        <v>2201</v>
      </c>
      <c r="L252" t="s">
        <v>2202</v>
      </c>
      <c r="M252" t="s">
        <v>2203</v>
      </c>
      <c r="N252" t="s">
        <v>2204</v>
      </c>
      <c r="O252" t="s">
        <v>2205</v>
      </c>
      <c r="P252" t="s">
        <v>2206</v>
      </c>
    </row>
    <row r="253" spans="1:16">
      <c r="A253" t="s">
        <v>2207</v>
      </c>
      <c r="B253" t="s">
        <v>2208</v>
      </c>
      <c r="C253" t="s">
        <v>448</v>
      </c>
      <c r="D253">
        <v>499</v>
      </c>
      <c r="E253">
        <v>899</v>
      </c>
      <c r="F253" s="1">
        <v>0.44</v>
      </c>
      <c r="G253">
        <v>3.7</v>
      </c>
      <c r="H253" s="4">
        <v>185</v>
      </c>
      <c r="I253" t="s">
        <v>2209</v>
      </c>
      <c r="J253" t="s">
        <v>2210</v>
      </c>
      <c r="K253" t="s">
        <v>2211</v>
      </c>
      <c r="L253" t="s">
        <v>2212</v>
      </c>
      <c r="M253" t="s">
        <v>2213</v>
      </c>
      <c r="N253" t="s">
        <v>2214</v>
      </c>
      <c r="O253" t="s">
        <v>2215</v>
      </c>
      <c r="P253" t="s">
        <v>2216</v>
      </c>
    </row>
    <row r="254" spans="1:16">
      <c r="A254" t="s">
        <v>2217</v>
      </c>
      <c r="B254" t="s">
        <v>2218</v>
      </c>
      <c r="C254" t="s">
        <v>4</v>
      </c>
      <c r="D254">
        <v>299</v>
      </c>
      <c r="E254">
        <v>799</v>
      </c>
      <c r="F254" s="1">
        <v>0.63</v>
      </c>
      <c r="G254">
        <v>4.2</v>
      </c>
      <c r="H254" s="4">
        <v>2117</v>
      </c>
      <c r="I254" t="s">
        <v>2219</v>
      </c>
      <c r="J254" t="s">
        <v>2220</v>
      </c>
      <c r="K254" t="s">
        <v>2221</v>
      </c>
      <c r="L254" t="s">
        <v>2222</v>
      </c>
      <c r="M254" t="s">
        <v>2223</v>
      </c>
      <c r="N254" t="s">
        <v>2224</v>
      </c>
      <c r="O254" t="s">
        <v>2225</v>
      </c>
      <c r="P254" t="s">
        <v>2226</v>
      </c>
    </row>
    <row r="255" spans="1:16">
      <c r="A255" t="s">
        <v>2227</v>
      </c>
      <c r="B255" t="s">
        <v>2228</v>
      </c>
      <c r="C255" t="s">
        <v>4</v>
      </c>
      <c r="D255">
        <v>182</v>
      </c>
      <c r="E255">
        <v>599</v>
      </c>
      <c r="F255" s="1">
        <v>0.7</v>
      </c>
      <c r="G255">
        <v>4</v>
      </c>
      <c r="H255" s="4">
        <v>9378</v>
      </c>
      <c r="I255" t="s">
        <v>2229</v>
      </c>
      <c r="J255" t="s">
        <v>222</v>
      </c>
      <c r="K255" t="s">
        <v>223</v>
      </c>
      <c r="L255" t="s">
        <v>224</v>
      </c>
      <c r="M255" t="s">
        <v>225</v>
      </c>
      <c r="N255" t="s">
        <v>1559</v>
      </c>
      <c r="O255" t="s">
        <v>2230</v>
      </c>
      <c r="P255" t="s">
        <v>2231</v>
      </c>
    </row>
    <row r="256" spans="1:16">
      <c r="A256" t="s">
        <v>2232</v>
      </c>
      <c r="B256" t="s">
        <v>2233</v>
      </c>
      <c r="C256" t="s">
        <v>629</v>
      </c>
      <c r="D256">
        <v>96</v>
      </c>
      <c r="E256">
        <v>399</v>
      </c>
      <c r="F256" s="1">
        <v>0.76</v>
      </c>
      <c r="G256">
        <v>3.6</v>
      </c>
      <c r="H256" s="4">
        <v>1796</v>
      </c>
      <c r="I256" t="s">
        <v>2234</v>
      </c>
      <c r="J256" t="s">
        <v>2235</v>
      </c>
      <c r="K256" t="s">
        <v>2236</v>
      </c>
      <c r="L256" t="s">
        <v>2237</v>
      </c>
      <c r="M256" t="s">
        <v>2238</v>
      </c>
      <c r="N256" t="s">
        <v>2239</v>
      </c>
      <c r="O256" t="s">
        <v>2240</v>
      </c>
      <c r="P256" t="s">
        <v>2241</v>
      </c>
    </row>
    <row r="257" spans="1:16">
      <c r="A257" t="s">
        <v>2242</v>
      </c>
      <c r="B257" t="s">
        <v>2243</v>
      </c>
      <c r="C257" t="s">
        <v>155</v>
      </c>
      <c r="D257" s="2">
        <v>54990</v>
      </c>
      <c r="E257" s="2">
        <v>85000</v>
      </c>
      <c r="F257" s="1">
        <v>0.35</v>
      </c>
      <c r="G257">
        <v>4.3</v>
      </c>
      <c r="H257" s="4">
        <v>3587</v>
      </c>
      <c r="I257" t="s">
        <v>973</v>
      </c>
      <c r="J257" t="s">
        <v>974</v>
      </c>
      <c r="K257" t="s">
        <v>975</v>
      </c>
      <c r="L257" t="s">
        <v>976</v>
      </c>
      <c r="M257" t="s">
        <v>977</v>
      </c>
      <c r="N257" t="s">
        <v>978</v>
      </c>
      <c r="O257" t="s">
        <v>2244</v>
      </c>
      <c r="P257" t="s">
        <v>2245</v>
      </c>
    </row>
    <row r="258" spans="1:16">
      <c r="A258" t="s">
        <v>2246</v>
      </c>
      <c r="B258" t="s">
        <v>2247</v>
      </c>
      <c r="C258" t="s">
        <v>1159</v>
      </c>
      <c r="D258">
        <v>439</v>
      </c>
      <c r="E258">
        <v>758</v>
      </c>
      <c r="F258" s="1">
        <v>0.42</v>
      </c>
      <c r="G258">
        <v>4.2</v>
      </c>
      <c r="H258" s="4">
        <v>4296</v>
      </c>
      <c r="I258" t="s">
        <v>2248</v>
      </c>
      <c r="J258" t="s">
        <v>2249</v>
      </c>
      <c r="K258" t="s">
        <v>2250</v>
      </c>
      <c r="L258" t="s">
        <v>2251</v>
      </c>
      <c r="M258" t="s">
        <v>2252</v>
      </c>
      <c r="N258" t="s">
        <v>2253</v>
      </c>
      <c r="O258" t="s">
        <v>2254</v>
      </c>
      <c r="P258" t="s">
        <v>2255</v>
      </c>
    </row>
    <row r="259" spans="1:16">
      <c r="A259" t="s">
        <v>2256</v>
      </c>
      <c r="B259" t="s">
        <v>2257</v>
      </c>
      <c r="C259" t="s">
        <v>4</v>
      </c>
      <c r="D259">
        <v>299</v>
      </c>
      <c r="E259">
        <v>999</v>
      </c>
      <c r="F259" s="1">
        <v>0.7</v>
      </c>
      <c r="G259">
        <v>4.3</v>
      </c>
      <c r="H259" s="4">
        <v>2651</v>
      </c>
      <c r="I259" t="s">
        <v>2258</v>
      </c>
      <c r="J259" t="s">
        <v>1529</v>
      </c>
      <c r="K259" t="s">
        <v>1530</v>
      </c>
      <c r="L259" t="s">
        <v>1531</v>
      </c>
      <c r="M259" t="s">
        <v>1532</v>
      </c>
      <c r="N259" t="s">
        <v>1533</v>
      </c>
      <c r="O259" t="s">
        <v>1534</v>
      </c>
      <c r="P259" t="s">
        <v>2259</v>
      </c>
    </row>
    <row r="260" spans="1:16">
      <c r="A260" t="s">
        <v>2260</v>
      </c>
      <c r="B260" t="s">
        <v>2261</v>
      </c>
      <c r="C260" t="s">
        <v>4</v>
      </c>
      <c r="D260">
        <v>299</v>
      </c>
      <c r="E260">
        <v>799</v>
      </c>
      <c r="F260" s="1">
        <v>0.63</v>
      </c>
      <c r="G260">
        <v>4.2</v>
      </c>
      <c r="H260" s="4">
        <v>94363</v>
      </c>
      <c r="I260" t="s">
        <v>2262</v>
      </c>
      <c r="J260" t="s">
        <v>36</v>
      </c>
      <c r="K260" t="s">
        <v>37</v>
      </c>
      <c r="L260" t="s">
        <v>38</v>
      </c>
      <c r="M260" t="s">
        <v>39</v>
      </c>
      <c r="N260" t="s">
        <v>40</v>
      </c>
      <c r="O260" t="s">
        <v>2263</v>
      </c>
      <c r="P260" t="s">
        <v>2264</v>
      </c>
    </row>
    <row r="261" spans="1:16">
      <c r="A261" t="s">
        <v>2265</v>
      </c>
      <c r="B261" t="s">
        <v>2266</v>
      </c>
      <c r="C261" t="s">
        <v>4</v>
      </c>
      <c r="D261">
        <v>789</v>
      </c>
      <c r="E261" s="2">
        <v>1999</v>
      </c>
      <c r="F261" s="1">
        <v>0.61</v>
      </c>
      <c r="G261">
        <v>4.2</v>
      </c>
      <c r="H261" s="4">
        <v>34540</v>
      </c>
      <c r="I261" t="s">
        <v>2267</v>
      </c>
      <c r="J261" t="s">
        <v>2268</v>
      </c>
      <c r="K261" t="s">
        <v>2269</v>
      </c>
      <c r="L261" t="s">
        <v>2270</v>
      </c>
      <c r="M261" t="s">
        <v>2271</v>
      </c>
      <c r="N261" t="s">
        <v>2272</v>
      </c>
      <c r="O261" t="s">
        <v>2273</v>
      </c>
      <c r="P261" t="s">
        <v>2274</v>
      </c>
    </row>
    <row r="262" spans="1:16">
      <c r="A262" t="s">
        <v>2275</v>
      </c>
      <c r="B262" t="s">
        <v>2276</v>
      </c>
      <c r="C262" t="s">
        <v>115</v>
      </c>
      <c r="D262">
        <v>299</v>
      </c>
      <c r="E262">
        <v>700</v>
      </c>
      <c r="F262" s="1">
        <v>0.56999999999999995</v>
      </c>
      <c r="G262">
        <v>4.4000000000000004</v>
      </c>
      <c r="H262" s="4">
        <v>8714</v>
      </c>
      <c r="I262" t="s">
        <v>2277</v>
      </c>
      <c r="J262" t="s">
        <v>2278</v>
      </c>
      <c r="K262" t="s">
        <v>2279</v>
      </c>
      <c r="L262" t="s">
        <v>2280</v>
      </c>
      <c r="M262" t="s">
        <v>2281</v>
      </c>
      <c r="N262" t="s">
        <v>2282</v>
      </c>
      <c r="O262" t="s">
        <v>2283</v>
      </c>
      <c r="P262" t="s">
        <v>2284</v>
      </c>
    </row>
    <row r="263" spans="1:16">
      <c r="A263" t="s">
        <v>2285</v>
      </c>
      <c r="B263" t="s">
        <v>2286</v>
      </c>
      <c r="C263" t="s">
        <v>4</v>
      </c>
      <c r="D263">
        <v>325</v>
      </c>
      <c r="E263" s="2">
        <v>1099</v>
      </c>
      <c r="F263" s="1">
        <v>0.7</v>
      </c>
      <c r="G263">
        <v>4.2</v>
      </c>
      <c r="H263" s="4">
        <v>10576</v>
      </c>
      <c r="I263" t="s">
        <v>2287</v>
      </c>
      <c r="J263" t="s">
        <v>777</v>
      </c>
      <c r="K263" t="s">
        <v>778</v>
      </c>
      <c r="L263" t="s">
        <v>779</v>
      </c>
      <c r="M263" t="s">
        <v>780</v>
      </c>
      <c r="N263" t="s">
        <v>781</v>
      </c>
      <c r="O263" t="s">
        <v>2288</v>
      </c>
      <c r="P263" t="s">
        <v>2289</v>
      </c>
    </row>
    <row r="264" spans="1:16">
      <c r="A264" t="s">
        <v>2290</v>
      </c>
      <c r="B264" t="s">
        <v>2291</v>
      </c>
      <c r="C264" t="s">
        <v>4</v>
      </c>
      <c r="D264" s="2">
        <v>1299</v>
      </c>
      <c r="E264" s="2">
        <v>1999</v>
      </c>
      <c r="F264" s="1">
        <v>0.35</v>
      </c>
      <c r="G264">
        <v>4.4000000000000004</v>
      </c>
      <c r="H264" s="4">
        <v>7318</v>
      </c>
      <c r="I264" t="s">
        <v>2292</v>
      </c>
      <c r="J264" t="s">
        <v>1723</v>
      </c>
      <c r="K264" t="s">
        <v>1724</v>
      </c>
      <c r="L264" t="s">
        <v>1725</v>
      </c>
      <c r="M264" t="s">
        <v>1726</v>
      </c>
      <c r="N264" t="s">
        <v>1727</v>
      </c>
      <c r="O264" t="s">
        <v>2293</v>
      </c>
      <c r="P264" t="s">
        <v>2294</v>
      </c>
    </row>
    <row r="265" spans="1:16">
      <c r="A265" t="s">
        <v>2295</v>
      </c>
      <c r="B265" t="s">
        <v>2296</v>
      </c>
      <c r="C265" t="s">
        <v>448</v>
      </c>
      <c r="D265">
        <v>790</v>
      </c>
      <c r="E265" s="2">
        <v>1999</v>
      </c>
      <c r="F265" s="1">
        <v>0.6</v>
      </c>
      <c r="G265">
        <v>3</v>
      </c>
      <c r="H265" s="4">
        <v>103</v>
      </c>
      <c r="I265" t="s">
        <v>2297</v>
      </c>
      <c r="J265" t="s">
        <v>2298</v>
      </c>
      <c r="K265" t="s">
        <v>2299</v>
      </c>
      <c r="L265" t="s">
        <v>2300</v>
      </c>
      <c r="M265" t="s">
        <v>2301</v>
      </c>
      <c r="N265" t="s">
        <v>2302</v>
      </c>
      <c r="O265" t="s">
        <v>2303</v>
      </c>
      <c r="P265" t="s">
        <v>2304</v>
      </c>
    </row>
    <row r="266" spans="1:16">
      <c r="A266" t="s">
        <v>2305</v>
      </c>
      <c r="B266" t="s">
        <v>2306</v>
      </c>
      <c r="C266" t="s">
        <v>2307</v>
      </c>
      <c r="D266" s="2">
        <v>4699</v>
      </c>
      <c r="E266" s="2">
        <v>4699</v>
      </c>
      <c r="F266" s="1">
        <v>0</v>
      </c>
      <c r="G266">
        <v>4.5</v>
      </c>
      <c r="H266" s="4">
        <v>224</v>
      </c>
      <c r="I266" t="s">
        <v>2308</v>
      </c>
      <c r="J266" t="s">
        <v>2309</v>
      </c>
      <c r="K266" t="s">
        <v>2310</v>
      </c>
      <c r="L266" t="s">
        <v>2311</v>
      </c>
      <c r="M266" t="s">
        <v>2312</v>
      </c>
      <c r="N266" t="s">
        <v>2313</v>
      </c>
      <c r="O266" t="s">
        <v>2314</v>
      </c>
      <c r="P266" t="s">
        <v>2315</v>
      </c>
    </row>
    <row r="267" spans="1:16">
      <c r="A267" t="s">
        <v>2316</v>
      </c>
      <c r="B267" t="s">
        <v>2317</v>
      </c>
      <c r="C267" t="s">
        <v>155</v>
      </c>
      <c r="D267" s="2">
        <v>18999</v>
      </c>
      <c r="E267" s="2">
        <v>24990</v>
      </c>
      <c r="F267" s="1">
        <v>0.24</v>
      </c>
      <c r="G267">
        <v>4.3</v>
      </c>
      <c r="H267" s="4">
        <v>4702</v>
      </c>
      <c r="I267" t="s">
        <v>2318</v>
      </c>
      <c r="J267" t="s">
        <v>232</v>
      </c>
      <c r="K267" t="s">
        <v>233</v>
      </c>
      <c r="L267" t="s">
        <v>234</v>
      </c>
      <c r="M267" t="s">
        <v>235</v>
      </c>
      <c r="N267" t="s">
        <v>13010</v>
      </c>
      <c r="O267" t="s">
        <v>2319</v>
      </c>
      <c r="P267" t="s">
        <v>2320</v>
      </c>
    </row>
    <row r="268" spans="1:16">
      <c r="A268" t="s">
        <v>2321</v>
      </c>
      <c r="B268" t="s">
        <v>2322</v>
      </c>
      <c r="C268" t="s">
        <v>4</v>
      </c>
      <c r="D268">
        <v>199</v>
      </c>
      <c r="E268">
        <v>999</v>
      </c>
      <c r="F268" s="1">
        <v>0.8</v>
      </c>
      <c r="G268">
        <v>4.2</v>
      </c>
      <c r="H268" s="4">
        <v>85</v>
      </c>
      <c r="I268" t="s">
        <v>2323</v>
      </c>
      <c r="J268" t="s">
        <v>2324</v>
      </c>
      <c r="K268" t="s">
        <v>2325</v>
      </c>
      <c r="L268" t="s">
        <v>2326</v>
      </c>
      <c r="M268" t="s">
        <v>2327</v>
      </c>
      <c r="N268" t="s">
        <v>2328</v>
      </c>
      <c r="O268" t="s">
        <v>2329</v>
      </c>
      <c r="P268" t="s">
        <v>2330</v>
      </c>
    </row>
    <row r="269" spans="1:16">
      <c r="A269" t="s">
        <v>2331</v>
      </c>
      <c r="B269" t="s">
        <v>2332</v>
      </c>
      <c r="C269" t="s">
        <v>115</v>
      </c>
      <c r="D269">
        <v>269</v>
      </c>
      <c r="E269">
        <v>650</v>
      </c>
      <c r="F269" s="1">
        <v>0.59</v>
      </c>
      <c r="G269">
        <v>4.4000000000000004</v>
      </c>
      <c r="H269" s="4">
        <v>35877</v>
      </c>
      <c r="I269" t="s">
        <v>2333</v>
      </c>
      <c r="J269" t="s">
        <v>2334</v>
      </c>
      <c r="K269" t="s">
        <v>2335</v>
      </c>
      <c r="L269" t="s">
        <v>2336</v>
      </c>
      <c r="M269" t="s">
        <v>2337</v>
      </c>
      <c r="N269" t="s">
        <v>2338</v>
      </c>
      <c r="O269" t="s">
        <v>2339</v>
      </c>
      <c r="P269" t="s">
        <v>2340</v>
      </c>
    </row>
    <row r="270" spans="1:16">
      <c r="A270" t="s">
        <v>2341</v>
      </c>
      <c r="B270" t="s">
        <v>2342</v>
      </c>
      <c r="C270" t="s">
        <v>2343</v>
      </c>
      <c r="D270" s="2">
        <v>1990</v>
      </c>
      <c r="E270" s="2">
        <v>3100</v>
      </c>
      <c r="F270" s="1">
        <v>0.36</v>
      </c>
      <c r="G270">
        <v>4</v>
      </c>
      <c r="H270" s="4">
        <v>897</v>
      </c>
      <c r="I270" t="s">
        <v>2344</v>
      </c>
      <c r="J270" t="s">
        <v>2345</v>
      </c>
      <c r="K270" t="s">
        <v>2346</v>
      </c>
      <c r="L270" t="s">
        <v>2347</v>
      </c>
      <c r="M270" t="s">
        <v>2348</v>
      </c>
      <c r="N270" t="s">
        <v>2349</v>
      </c>
      <c r="O270" t="s">
        <v>2350</v>
      </c>
      <c r="P270" t="s">
        <v>2351</v>
      </c>
    </row>
    <row r="271" spans="1:16">
      <c r="A271" t="s">
        <v>2352</v>
      </c>
      <c r="B271" t="s">
        <v>2353</v>
      </c>
      <c r="C271" t="s">
        <v>2354</v>
      </c>
      <c r="D271" s="2">
        <v>2299</v>
      </c>
      <c r="E271" s="2">
        <v>3999</v>
      </c>
      <c r="F271" s="1">
        <v>0.43</v>
      </c>
      <c r="G271">
        <v>3.8</v>
      </c>
      <c r="H271" s="4">
        <v>282</v>
      </c>
      <c r="I271" t="s">
        <v>2355</v>
      </c>
      <c r="J271" t="s">
        <v>2356</v>
      </c>
      <c r="K271" t="s">
        <v>2357</v>
      </c>
      <c r="L271" t="s">
        <v>2358</v>
      </c>
      <c r="M271" t="s">
        <v>2359</v>
      </c>
      <c r="N271" t="s">
        <v>2360</v>
      </c>
      <c r="O271" t="s">
        <v>2361</v>
      </c>
      <c r="P271" t="s">
        <v>2362</v>
      </c>
    </row>
    <row r="272" spans="1:16">
      <c r="A272" t="s">
        <v>2363</v>
      </c>
      <c r="B272" t="s">
        <v>2364</v>
      </c>
      <c r="C272" t="s">
        <v>155</v>
      </c>
      <c r="D272" s="2">
        <v>35999</v>
      </c>
      <c r="E272" s="2">
        <v>49990</v>
      </c>
      <c r="F272" s="1">
        <v>0.28000000000000003</v>
      </c>
      <c r="G272">
        <v>4.3</v>
      </c>
      <c r="H272" s="4">
        <v>1611</v>
      </c>
      <c r="I272" t="s">
        <v>2365</v>
      </c>
      <c r="J272" t="s">
        <v>1490</v>
      </c>
      <c r="K272" t="s">
        <v>1491</v>
      </c>
      <c r="L272" t="s">
        <v>1492</v>
      </c>
      <c r="M272" t="s">
        <v>1493</v>
      </c>
      <c r="N272" t="s">
        <v>1494</v>
      </c>
      <c r="O272" t="s">
        <v>2366</v>
      </c>
      <c r="P272" t="s">
        <v>2367</v>
      </c>
    </row>
    <row r="273" spans="1:16">
      <c r="A273" t="s">
        <v>2368</v>
      </c>
      <c r="B273" t="s">
        <v>2369</v>
      </c>
      <c r="C273" t="s">
        <v>448</v>
      </c>
      <c r="D273">
        <v>349</v>
      </c>
      <c r="E273">
        <v>999</v>
      </c>
      <c r="F273" s="1">
        <v>0.65</v>
      </c>
      <c r="G273">
        <v>4.2</v>
      </c>
      <c r="H273" s="4">
        <v>513</v>
      </c>
      <c r="I273" t="s">
        <v>2370</v>
      </c>
      <c r="J273" t="s">
        <v>2371</v>
      </c>
      <c r="K273" t="s">
        <v>2372</v>
      </c>
      <c r="L273" t="s">
        <v>2373</v>
      </c>
      <c r="M273" t="s">
        <v>2374</v>
      </c>
      <c r="N273" t="s">
        <v>2375</v>
      </c>
      <c r="O273" t="s">
        <v>2376</v>
      </c>
      <c r="P273" t="s">
        <v>2377</v>
      </c>
    </row>
    <row r="274" spans="1:16">
      <c r="A274" t="s">
        <v>2378</v>
      </c>
      <c r="B274" t="s">
        <v>2379</v>
      </c>
      <c r="C274" t="s">
        <v>4</v>
      </c>
      <c r="D274">
        <v>719</v>
      </c>
      <c r="E274" s="2">
        <v>1499</v>
      </c>
      <c r="F274" s="1">
        <v>0.52</v>
      </c>
      <c r="G274">
        <v>4.0999999999999996</v>
      </c>
      <c r="H274" s="4">
        <v>1045</v>
      </c>
      <c r="I274" t="s">
        <v>2380</v>
      </c>
      <c r="J274" t="s">
        <v>896</v>
      </c>
      <c r="K274" t="s">
        <v>897</v>
      </c>
      <c r="L274" t="s">
        <v>898</v>
      </c>
      <c r="M274" t="s">
        <v>899</v>
      </c>
      <c r="N274" t="s">
        <v>900</v>
      </c>
      <c r="O274" t="s">
        <v>2381</v>
      </c>
      <c r="P274" t="s">
        <v>2382</v>
      </c>
    </row>
    <row r="275" spans="1:16">
      <c r="A275" t="s">
        <v>2383</v>
      </c>
      <c r="B275" t="s">
        <v>2384</v>
      </c>
      <c r="C275" t="s">
        <v>155</v>
      </c>
      <c r="D275" s="2">
        <v>8999</v>
      </c>
      <c r="E275" s="2">
        <v>18999</v>
      </c>
      <c r="F275" s="1">
        <v>0.53</v>
      </c>
      <c r="G275">
        <v>4</v>
      </c>
      <c r="H275" s="4">
        <v>6347</v>
      </c>
      <c r="I275" t="s">
        <v>2385</v>
      </c>
      <c r="J275" t="s">
        <v>2386</v>
      </c>
      <c r="K275" t="s">
        <v>2387</v>
      </c>
      <c r="L275" t="s">
        <v>2388</v>
      </c>
      <c r="M275" t="s">
        <v>2389</v>
      </c>
      <c r="N275" t="s">
        <v>2390</v>
      </c>
      <c r="O275" t="s">
        <v>2391</v>
      </c>
      <c r="P275" t="s">
        <v>2392</v>
      </c>
    </row>
    <row r="276" spans="1:16">
      <c r="A276" t="s">
        <v>2393</v>
      </c>
      <c r="B276" t="s">
        <v>2394</v>
      </c>
      <c r="C276" t="s">
        <v>1971</v>
      </c>
      <c r="D276">
        <v>917</v>
      </c>
      <c r="E276" s="2">
        <v>2299</v>
      </c>
      <c r="F276" s="1">
        <v>0.6</v>
      </c>
      <c r="G276">
        <v>4.2</v>
      </c>
      <c r="H276" s="4">
        <v>3300</v>
      </c>
      <c r="I276" t="s">
        <v>2395</v>
      </c>
      <c r="J276" t="s">
        <v>2396</v>
      </c>
      <c r="K276" t="s">
        <v>2397</v>
      </c>
      <c r="L276" t="s">
        <v>2398</v>
      </c>
      <c r="M276" t="s">
        <v>2399</v>
      </c>
      <c r="N276" t="s">
        <v>2400</v>
      </c>
      <c r="O276" t="s">
        <v>2401</v>
      </c>
      <c r="P276" t="s">
        <v>2402</v>
      </c>
    </row>
    <row r="277" spans="1:16">
      <c r="A277" t="s">
        <v>2403</v>
      </c>
      <c r="B277" t="s">
        <v>2404</v>
      </c>
      <c r="C277" t="s">
        <v>448</v>
      </c>
      <c r="D277">
        <v>399</v>
      </c>
      <c r="E277">
        <v>999</v>
      </c>
      <c r="F277" s="1">
        <v>0.6</v>
      </c>
      <c r="G277">
        <v>3.3</v>
      </c>
      <c r="H277" s="4">
        <v>23</v>
      </c>
      <c r="I277" t="s">
        <v>2405</v>
      </c>
      <c r="J277" t="s">
        <v>2406</v>
      </c>
      <c r="K277" t="s">
        <v>2407</v>
      </c>
      <c r="L277" t="s">
        <v>2408</v>
      </c>
      <c r="M277" t="s">
        <v>2409</v>
      </c>
      <c r="N277" t="s">
        <v>2410</v>
      </c>
      <c r="O277" t="s">
        <v>2411</v>
      </c>
      <c r="P277" t="s">
        <v>2412</v>
      </c>
    </row>
    <row r="278" spans="1:16">
      <c r="A278" t="s">
        <v>2413</v>
      </c>
      <c r="B278" t="s">
        <v>2414</v>
      </c>
      <c r="C278" t="s">
        <v>155</v>
      </c>
      <c r="D278" s="2">
        <v>45999</v>
      </c>
      <c r="E278" s="2">
        <v>69900</v>
      </c>
      <c r="F278" s="1">
        <v>0.34</v>
      </c>
      <c r="G278">
        <v>4.3</v>
      </c>
      <c r="H278" s="4">
        <v>7109</v>
      </c>
      <c r="I278" t="s">
        <v>2415</v>
      </c>
      <c r="J278" t="s">
        <v>565</v>
      </c>
      <c r="K278" t="s">
        <v>566</v>
      </c>
      <c r="L278" t="s">
        <v>567</v>
      </c>
      <c r="M278" t="s">
        <v>568</v>
      </c>
      <c r="N278" t="s">
        <v>569</v>
      </c>
      <c r="O278" t="s">
        <v>2416</v>
      </c>
      <c r="P278" t="s">
        <v>2417</v>
      </c>
    </row>
    <row r="279" spans="1:16">
      <c r="A279" t="s">
        <v>2418</v>
      </c>
      <c r="B279" t="s">
        <v>2419</v>
      </c>
      <c r="C279" t="s">
        <v>4</v>
      </c>
      <c r="D279">
        <v>119</v>
      </c>
      <c r="E279">
        <v>299</v>
      </c>
      <c r="F279" s="1">
        <v>0.6</v>
      </c>
      <c r="G279">
        <v>3.8</v>
      </c>
      <c r="H279" s="4">
        <v>51</v>
      </c>
      <c r="I279" t="s">
        <v>2420</v>
      </c>
      <c r="J279" t="s">
        <v>2421</v>
      </c>
      <c r="K279" t="s">
        <v>2422</v>
      </c>
      <c r="L279" t="s">
        <v>2423</v>
      </c>
      <c r="M279" t="s">
        <v>2424</v>
      </c>
      <c r="N279" t="s">
        <v>2425</v>
      </c>
      <c r="O279" t="s">
        <v>2426</v>
      </c>
      <c r="P279" t="s">
        <v>2427</v>
      </c>
    </row>
    <row r="280" spans="1:16">
      <c r="A280" t="s">
        <v>2428</v>
      </c>
      <c r="B280" t="s">
        <v>2429</v>
      </c>
      <c r="C280" t="s">
        <v>155</v>
      </c>
      <c r="D280" s="2">
        <v>21999</v>
      </c>
      <c r="E280" s="2">
        <v>29999</v>
      </c>
      <c r="F280" s="1">
        <v>0.27</v>
      </c>
      <c r="G280">
        <v>4.2</v>
      </c>
      <c r="H280" s="4">
        <v>32840</v>
      </c>
      <c r="I280" t="s">
        <v>2430</v>
      </c>
      <c r="J280" t="s">
        <v>157</v>
      </c>
      <c r="K280" t="s">
        <v>158</v>
      </c>
      <c r="L280" t="s">
        <v>159</v>
      </c>
      <c r="M280" t="s">
        <v>160</v>
      </c>
      <c r="N280" t="s">
        <v>934</v>
      </c>
      <c r="O280" t="s">
        <v>2431</v>
      </c>
      <c r="P280" t="s">
        <v>2432</v>
      </c>
    </row>
    <row r="281" spans="1:16">
      <c r="A281" t="s">
        <v>2433</v>
      </c>
      <c r="B281" t="s">
        <v>2434</v>
      </c>
      <c r="C281" t="s">
        <v>448</v>
      </c>
      <c r="D281">
        <v>299</v>
      </c>
      <c r="E281">
        <v>599</v>
      </c>
      <c r="F281" s="1">
        <v>0.5</v>
      </c>
      <c r="G281">
        <v>3.7</v>
      </c>
      <c r="H281" s="4">
        <v>708</v>
      </c>
      <c r="I281" t="s">
        <v>2435</v>
      </c>
      <c r="J281" t="s">
        <v>2436</v>
      </c>
      <c r="K281" t="s">
        <v>2437</v>
      </c>
      <c r="L281" t="s">
        <v>2438</v>
      </c>
      <c r="M281" t="s">
        <v>2439</v>
      </c>
      <c r="N281" t="s">
        <v>2440</v>
      </c>
      <c r="O281" t="s">
        <v>2441</v>
      </c>
      <c r="P281" t="s">
        <v>2442</v>
      </c>
    </row>
    <row r="282" spans="1:16">
      <c r="A282" t="s">
        <v>2443</v>
      </c>
      <c r="B282" t="s">
        <v>2444</v>
      </c>
      <c r="C282" t="s">
        <v>155</v>
      </c>
      <c r="D282" s="2">
        <v>21990</v>
      </c>
      <c r="E282" s="2">
        <v>34990</v>
      </c>
      <c r="F282" s="1">
        <v>0.37</v>
      </c>
      <c r="G282">
        <v>4.3</v>
      </c>
      <c r="H282" s="4">
        <v>1657</v>
      </c>
      <c r="I282" t="s">
        <v>2445</v>
      </c>
      <c r="J282" t="s">
        <v>2446</v>
      </c>
      <c r="K282" t="s">
        <v>2447</v>
      </c>
      <c r="L282" t="s">
        <v>2448</v>
      </c>
      <c r="M282" t="s">
        <v>2449</v>
      </c>
      <c r="N282" t="s">
        <v>2450</v>
      </c>
      <c r="O282" t="s">
        <v>2451</v>
      </c>
      <c r="P282" t="s">
        <v>2452</v>
      </c>
    </row>
    <row r="283" spans="1:16">
      <c r="A283" t="s">
        <v>2453</v>
      </c>
      <c r="B283" t="s">
        <v>2454</v>
      </c>
      <c r="C283" t="s">
        <v>4</v>
      </c>
      <c r="D283">
        <v>417.44</v>
      </c>
      <c r="E283">
        <v>670</v>
      </c>
      <c r="F283" s="1">
        <v>0.38</v>
      </c>
      <c r="G283">
        <v>3.9</v>
      </c>
      <c r="H283" s="4">
        <v>523</v>
      </c>
      <c r="I283" t="s">
        <v>2455</v>
      </c>
      <c r="J283" t="s">
        <v>2456</v>
      </c>
      <c r="K283" t="s">
        <v>2457</v>
      </c>
      <c r="L283" t="s">
        <v>2458</v>
      </c>
      <c r="M283" t="s">
        <v>2459</v>
      </c>
      <c r="N283" t="s">
        <v>2460</v>
      </c>
      <c r="O283" t="s">
        <v>2461</v>
      </c>
      <c r="P283" t="s">
        <v>2462</v>
      </c>
    </row>
    <row r="284" spans="1:16" hidden="1">
      <c r="A284" t="s">
        <v>2463</v>
      </c>
      <c r="B284" t="s">
        <v>2464</v>
      </c>
      <c r="C284" t="s">
        <v>4</v>
      </c>
      <c r="D284">
        <v>199</v>
      </c>
      <c r="E284">
        <v>999</v>
      </c>
      <c r="F284" s="1">
        <v>0.8</v>
      </c>
      <c r="G284">
        <v>3</v>
      </c>
      <c r="I284" t="s">
        <v>2465</v>
      </c>
      <c r="J284" t="s">
        <v>2466</v>
      </c>
      <c r="K284" t="s">
        <v>2467</v>
      </c>
      <c r="L284" t="s">
        <v>2468</v>
      </c>
      <c r="M284" t="s">
        <v>2469</v>
      </c>
      <c r="N284" t="s">
        <v>2470</v>
      </c>
      <c r="O284" t="s">
        <v>2471</v>
      </c>
      <c r="P284" t="s">
        <v>2472</v>
      </c>
    </row>
    <row r="285" spans="1:16">
      <c r="A285" t="s">
        <v>2473</v>
      </c>
      <c r="B285" t="s">
        <v>2474</v>
      </c>
      <c r="C285" t="s">
        <v>155</v>
      </c>
      <c r="D285" s="2">
        <v>47990</v>
      </c>
      <c r="E285" s="2">
        <v>79990</v>
      </c>
      <c r="F285" s="1">
        <v>0.4</v>
      </c>
      <c r="G285">
        <v>4.3</v>
      </c>
      <c r="H285" s="4">
        <v>1376</v>
      </c>
      <c r="I285" t="s">
        <v>1210</v>
      </c>
      <c r="J285" t="s">
        <v>1211</v>
      </c>
      <c r="K285" t="s">
        <v>1212</v>
      </c>
      <c r="L285" t="s">
        <v>1213</v>
      </c>
      <c r="M285" t="s">
        <v>1214</v>
      </c>
      <c r="N285" t="s">
        <v>1215</v>
      </c>
      <c r="O285" t="s">
        <v>2475</v>
      </c>
      <c r="P285" t="s">
        <v>2476</v>
      </c>
    </row>
    <row r="286" spans="1:16">
      <c r="A286" t="s">
        <v>2477</v>
      </c>
      <c r="B286" t="s">
        <v>2478</v>
      </c>
      <c r="C286" t="s">
        <v>448</v>
      </c>
      <c r="D286">
        <v>215</v>
      </c>
      <c r="E286">
        <v>499</v>
      </c>
      <c r="F286" s="1">
        <v>0.56999999999999995</v>
      </c>
      <c r="G286">
        <v>3.5</v>
      </c>
      <c r="H286" s="4">
        <v>121</v>
      </c>
      <c r="I286" t="s">
        <v>2479</v>
      </c>
      <c r="J286" t="s">
        <v>2480</v>
      </c>
      <c r="K286" t="s">
        <v>2481</v>
      </c>
      <c r="L286" t="s">
        <v>2482</v>
      </c>
      <c r="M286" t="s">
        <v>2483</v>
      </c>
      <c r="N286" t="s">
        <v>2484</v>
      </c>
      <c r="O286" t="s">
        <v>2485</v>
      </c>
      <c r="P286" t="s">
        <v>2486</v>
      </c>
    </row>
    <row r="287" spans="1:16">
      <c r="A287" t="s">
        <v>2487</v>
      </c>
      <c r="B287" t="s">
        <v>2488</v>
      </c>
      <c r="C287" t="s">
        <v>4</v>
      </c>
      <c r="D287">
        <v>99</v>
      </c>
      <c r="E287">
        <v>800</v>
      </c>
      <c r="F287" s="1">
        <v>0.88</v>
      </c>
      <c r="G287">
        <v>3.9</v>
      </c>
      <c r="H287" s="4">
        <v>1075</v>
      </c>
      <c r="I287" t="s">
        <v>983</v>
      </c>
      <c r="J287" t="s">
        <v>329</v>
      </c>
      <c r="K287" t="s">
        <v>330</v>
      </c>
      <c r="L287" t="s">
        <v>331</v>
      </c>
      <c r="M287" t="s">
        <v>332</v>
      </c>
      <c r="N287" t="s">
        <v>2489</v>
      </c>
      <c r="O287" t="s">
        <v>2490</v>
      </c>
      <c r="P287" t="s">
        <v>2491</v>
      </c>
    </row>
    <row r="288" spans="1:16">
      <c r="A288" t="s">
        <v>2492</v>
      </c>
      <c r="B288" t="s">
        <v>2493</v>
      </c>
      <c r="C288" t="s">
        <v>155</v>
      </c>
      <c r="D288" s="2">
        <v>18999</v>
      </c>
      <c r="E288" s="2">
        <v>35000</v>
      </c>
      <c r="F288" s="1">
        <v>0.46</v>
      </c>
      <c r="G288">
        <v>4</v>
      </c>
      <c r="H288" s="4">
        <v>1001</v>
      </c>
      <c r="I288" t="s">
        <v>2494</v>
      </c>
      <c r="J288" t="s">
        <v>2495</v>
      </c>
      <c r="K288" t="s">
        <v>2496</v>
      </c>
      <c r="L288" t="s">
        <v>2497</v>
      </c>
      <c r="M288" t="s">
        <v>2498</v>
      </c>
      <c r="N288" t="s">
        <v>2499</v>
      </c>
      <c r="O288" t="s">
        <v>2500</v>
      </c>
      <c r="P288" t="s">
        <v>2501</v>
      </c>
    </row>
    <row r="289" spans="1:16">
      <c r="A289" t="s">
        <v>2502</v>
      </c>
      <c r="B289" t="s">
        <v>2503</v>
      </c>
      <c r="C289" t="s">
        <v>4</v>
      </c>
      <c r="D289">
        <v>249</v>
      </c>
      <c r="E289">
        <v>999</v>
      </c>
      <c r="F289" s="1">
        <v>0.75</v>
      </c>
      <c r="G289">
        <v>4.3</v>
      </c>
      <c r="H289" s="4">
        <v>112</v>
      </c>
      <c r="I289" t="s">
        <v>2504</v>
      </c>
      <c r="J289" t="s">
        <v>2505</v>
      </c>
      <c r="K289" t="s">
        <v>2506</v>
      </c>
      <c r="L289" t="s">
        <v>2507</v>
      </c>
      <c r="M289" t="s">
        <v>2508</v>
      </c>
      <c r="N289" t="s">
        <v>2509</v>
      </c>
      <c r="O289" t="s">
        <v>2510</v>
      </c>
      <c r="P289" t="s">
        <v>2511</v>
      </c>
    </row>
    <row r="290" spans="1:16">
      <c r="A290" t="s">
        <v>2512</v>
      </c>
      <c r="B290" t="s">
        <v>2513</v>
      </c>
      <c r="C290" t="s">
        <v>494</v>
      </c>
      <c r="D290" s="2">
        <v>7999</v>
      </c>
      <c r="E290" s="2">
        <v>15999</v>
      </c>
      <c r="F290" s="1">
        <v>0.5</v>
      </c>
      <c r="G290">
        <v>3.8</v>
      </c>
      <c r="H290" s="4">
        <v>3022</v>
      </c>
      <c r="I290" t="s">
        <v>2514</v>
      </c>
      <c r="J290" t="s">
        <v>2515</v>
      </c>
      <c r="K290" t="s">
        <v>2516</v>
      </c>
      <c r="L290" t="s">
        <v>2517</v>
      </c>
      <c r="M290" t="s">
        <v>2518</v>
      </c>
      <c r="N290" t="s">
        <v>2519</v>
      </c>
      <c r="O290" t="s">
        <v>2520</v>
      </c>
      <c r="P290" t="s">
        <v>2521</v>
      </c>
    </row>
    <row r="291" spans="1:16">
      <c r="A291" t="s">
        <v>2522</v>
      </c>
      <c r="B291" t="s">
        <v>2523</v>
      </c>
      <c r="C291" t="s">
        <v>4</v>
      </c>
      <c r="D291">
        <v>649</v>
      </c>
      <c r="E291" s="2">
        <v>1600</v>
      </c>
      <c r="F291" s="1">
        <v>0.59</v>
      </c>
      <c r="G291">
        <v>4.3</v>
      </c>
      <c r="H291" s="4">
        <v>5451</v>
      </c>
      <c r="I291" t="s">
        <v>2524</v>
      </c>
      <c r="J291" t="s">
        <v>1620</v>
      </c>
      <c r="K291" t="s">
        <v>1621</v>
      </c>
      <c r="L291" t="s">
        <v>1622</v>
      </c>
      <c r="M291" t="s">
        <v>1623</v>
      </c>
      <c r="N291" t="s">
        <v>1624</v>
      </c>
      <c r="O291" t="s">
        <v>2525</v>
      </c>
      <c r="P291" t="s">
        <v>2526</v>
      </c>
    </row>
    <row r="292" spans="1:16">
      <c r="A292" t="s">
        <v>2527</v>
      </c>
      <c r="B292" t="s">
        <v>733</v>
      </c>
      <c r="C292" t="s">
        <v>448</v>
      </c>
      <c r="D292" s="2">
        <v>1289</v>
      </c>
      <c r="E292" s="2">
        <v>2499</v>
      </c>
      <c r="F292" s="1">
        <v>0.48</v>
      </c>
      <c r="G292">
        <v>3.3</v>
      </c>
      <c r="H292" s="4">
        <v>73</v>
      </c>
      <c r="I292" t="s">
        <v>2528</v>
      </c>
      <c r="J292" t="s">
        <v>2529</v>
      </c>
      <c r="K292" t="s">
        <v>2530</v>
      </c>
      <c r="L292" t="s">
        <v>2531</v>
      </c>
      <c r="M292" t="s">
        <v>2532</v>
      </c>
      <c r="N292" t="s">
        <v>2533</v>
      </c>
      <c r="O292" t="s">
        <v>2534</v>
      </c>
      <c r="P292" t="s">
        <v>2535</v>
      </c>
    </row>
    <row r="293" spans="1:16">
      <c r="A293" t="s">
        <v>2536</v>
      </c>
      <c r="B293" t="s">
        <v>2537</v>
      </c>
      <c r="C293" t="s">
        <v>115</v>
      </c>
      <c r="D293">
        <v>609</v>
      </c>
      <c r="E293" s="2">
        <v>1500</v>
      </c>
      <c r="F293" s="1">
        <v>0.59</v>
      </c>
      <c r="G293">
        <v>4.5</v>
      </c>
      <c r="H293" s="4">
        <v>1029</v>
      </c>
      <c r="I293" t="s">
        <v>2538</v>
      </c>
      <c r="J293" t="s">
        <v>2539</v>
      </c>
      <c r="K293" t="s">
        <v>2540</v>
      </c>
      <c r="L293" t="s">
        <v>2541</v>
      </c>
      <c r="M293" t="s">
        <v>2542</v>
      </c>
      <c r="N293" t="s">
        <v>2543</v>
      </c>
      <c r="O293" t="s">
        <v>2544</v>
      </c>
      <c r="P293" t="s">
        <v>2545</v>
      </c>
    </row>
    <row r="294" spans="1:16">
      <c r="A294" t="s">
        <v>2546</v>
      </c>
      <c r="B294" t="s">
        <v>2547</v>
      </c>
      <c r="C294" t="s">
        <v>155</v>
      </c>
      <c r="D294" s="2">
        <v>32990</v>
      </c>
      <c r="E294" s="2">
        <v>54990</v>
      </c>
      <c r="F294" s="1">
        <v>0.4</v>
      </c>
      <c r="G294">
        <v>4.0999999999999996</v>
      </c>
      <c r="H294" s="4">
        <v>1555</v>
      </c>
      <c r="I294" t="s">
        <v>2548</v>
      </c>
      <c r="J294" t="s">
        <v>2549</v>
      </c>
      <c r="K294" t="s">
        <v>2550</v>
      </c>
      <c r="L294" t="s">
        <v>2551</v>
      </c>
      <c r="M294" t="s">
        <v>2552</v>
      </c>
      <c r="N294" t="s">
        <v>2553</v>
      </c>
      <c r="O294" t="s">
        <v>2554</v>
      </c>
      <c r="P294" t="s">
        <v>2555</v>
      </c>
    </row>
    <row r="295" spans="1:16">
      <c r="A295" t="s">
        <v>2556</v>
      </c>
      <c r="B295" t="s">
        <v>2557</v>
      </c>
      <c r="C295" t="s">
        <v>115</v>
      </c>
      <c r="D295">
        <v>599</v>
      </c>
      <c r="E295" s="2">
        <v>1999</v>
      </c>
      <c r="F295" s="1">
        <v>0.7</v>
      </c>
      <c r="G295">
        <v>4.2</v>
      </c>
      <c r="H295" s="4">
        <v>47</v>
      </c>
      <c r="I295" t="s">
        <v>2558</v>
      </c>
      <c r="J295" t="s">
        <v>2559</v>
      </c>
      <c r="K295" t="s">
        <v>2560</v>
      </c>
      <c r="L295" t="s">
        <v>2561</v>
      </c>
      <c r="M295" t="s">
        <v>2562</v>
      </c>
      <c r="N295" t="s">
        <v>2563</v>
      </c>
      <c r="O295" t="s">
        <v>2564</v>
      </c>
      <c r="P295" t="s">
        <v>2565</v>
      </c>
    </row>
    <row r="296" spans="1:16">
      <c r="A296" t="s">
        <v>2566</v>
      </c>
      <c r="B296" t="s">
        <v>2567</v>
      </c>
      <c r="C296" t="s">
        <v>4</v>
      </c>
      <c r="D296">
        <v>349</v>
      </c>
      <c r="E296">
        <v>899</v>
      </c>
      <c r="F296" s="1">
        <v>0.61</v>
      </c>
      <c r="G296">
        <v>4.0999999999999996</v>
      </c>
      <c r="H296" s="4">
        <v>14896</v>
      </c>
      <c r="I296" t="s">
        <v>2568</v>
      </c>
      <c r="J296" t="s">
        <v>2569</v>
      </c>
      <c r="K296" t="s">
        <v>2570</v>
      </c>
      <c r="L296" t="s">
        <v>2571</v>
      </c>
      <c r="M296" t="s">
        <v>2572</v>
      </c>
      <c r="N296" t="s">
        <v>2573</v>
      </c>
      <c r="O296" t="s">
        <v>2574</v>
      </c>
      <c r="P296" t="s">
        <v>2575</v>
      </c>
    </row>
    <row r="297" spans="1:16">
      <c r="A297" t="s">
        <v>2576</v>
      </c>
      <c r="B297" t="s">
        <v>2577</v>
      </c>
      <c r="C297" t="s">
        <v>155</v>
      </c>
      <c r="D297" s="2">
        <v>29999</v>
      </c>
      <c r="E297" s="2">
        <v>50999</v>
      </c>
      <c r="F297" s="1">
        <v>0.41</v>
      </c>
      <c r="G297">
        <v>4.4000000000000004</v>
      </c>
      <c r="H297" s="4">
        <v>1712</v>
      </c>
      <c r="I297" t="s">
        <v>2578</v>
      </c>
      <c r="J297" t="s">
        <v>2579</v>
      </c>
      <c r="K297" t="s">
        <v>2580</v>
      </c>
      <c r="L297" t="s">
        <v>2581</v>
      </c>
      <c r="M297" t="s">
        <v>2582</v>
      </c>
      <c r="N297" t="s">
        <v>2583</v>
      </c>
      <c r="O297" t="s">
        <v>2584</v>
      </c>
      <c r="P297" t="s">
        <v>2585</v>
      </c>
    </row>
    <row r="298" spans="1:16">
      <c r="A298" t="s">
        <v>2586</v>
      </c>
      <c r="B298" t="s">
        <v>2144</v>
      </c>
      <c r="C298" t="s">
        <v>448</v>
      </c>
      <c r="D298">
        <v>199</v>
      </c>
      <c r="E298">
        <v>399</v>
      </c>
      <c r="F298" s="1">
        <v>0.5</v>
      </c>
      <c r="G298">
        <v>4.2</v>
      </c>
      <c r="H298" s="4">
        <v>1335</v>
      </c>
      <c r="I298" t="s">
        <v>2145</v>
      </c>
      <c r="J298" t="s">
        <v>2146</v>
      </c>
      <c r="K298" t="s">
        <v>2147</v>
      </c>
      <c r="L298" t="s">
        <v>2148</v>
      </c>
      <c r="M298" t="s">
        <v>2149</v>
      </c>
      <c r="N298" t="s">
        <v>2150</v>
      </c>
      <c r="O298" t="s">
        <v>2151</v>
      </c>
      <c r="P298" t="s">
        <v>2587</v>
      </c>
    </row>
    <row r="299" spans="1:16">
      <c r="A299" t="s">
        <v>2588</v>
      </c>
      <c r="B299" t="s">
        <v>2589</v>
      </c>
      <c r="C299" t="s">
        <v>448</v>
      </c>
      <c r="D299">
        <v>349</v>
      </c>
      <c r="E299">
        <v>699</v>
      </c>
      <c r="F299" s="1">
        <v>0.5</v>
      </c>
      <c r="G299">
        <v>3.9</v>
      </c>
      <c r="H299" s="4">
        <v>214</v>
      </c>
      <c r="I299" t="s">
        <v>2590</v>
      </c>
      <c r="J299" t="s">
        <v>2591</v>
      </c>
      <c r="K299" t="s">
        <v>2592</v>
      </c>
      <c r="L299" t="s">
        <v>2593</v>
      </c>
      <c r="M299" t="s">
        <v>2594</v>
      </c>
      <c r="N299" t="s">
        <v>2595</v>
      </c>
      <c r="O299" t="s">
        <v>2596</v>
      </c>
      <c r="P299" t="s">
        <v>2597</v>
      </c>
    </row>
    <row r="300" spans="1:16">
      <c r="A300" t="s">
        <v>2598</v>
      </c>
      <c r="B300" t="s">
        <v>2599</v>
      </c>
      <c r="C300" t="s">
        <v>629</v>
      </c>
      <c r="D300" s="2">
        <v>1850</v>
      </c>
      <c r="E300" s="2">
        <v>4500</v>
      </c>
      <c r="F300" s="1">
        <v>0.59</v>
      </c>
      <c r="G300">
        <v>4</v>
      </c>
      <c r="H300" s="4">
        <v>184</v>
      </c>
      <c r="I300" t="s">
        <v>2600</v>
      </c>
      <c r="J300" t="s">
        <v>2601</v>
      </c>
      <c r="K300" t="s">
        <v>2602</v>
      </c>
      <c r="L300" t="s">
        <v>2603</v>
      </c>
      <c r="M300" t="s">
        <v>2604</v>
      </c>
      <c r="N300" t="s">
        <v>2605</v>
      </c>
      <c r="O300" t="s">
        <v>2606</v>
      </c>
      <c r="P300" t="s">
        <v>2607</v>
      </c>
    </row>
    <row r="301" spans="1:16">
      <c r="A301" t="s">
        <v>2608</v>
      </c>
      <c r="B301" t="s">
        <v>2609</v>
      </c>
      <c r="C301" t="s">
        <v>1390</v>
      </c>
      <c r="D301" s="2">
        <v>13990</v>
      </c>
      <c r="E301" s="2">
        <v>28900</v>
      </c>
      <c r="F301" s="1">
        <v>0.52</v>
      </c>
      <c r="G301">
        <v>4.5</v>
      </c>
      <c r="H301" s="4">
        <v>7</v>
      </c>
      <c r="I301" t="s">
        <v>2610</v>
      </c>
      <c r="J301" t="s">
        <v>2611</v>
      </c>
      <c r="K301" t="s">
        <v>2612</v>
      </c>
      <c r="L301" t="s">
        <v>2613</v>
      </c>
      <c r="M301" t="s">
        <v>2614</v>
      </c>
      <c r="N301" t="s">
        <v>2615</v>
      </c>
      <c r="O301" t="s">
        <v>2616</v>
      </c>
      <c r="P301" t="s">
        <v>2617</v>
      </c>
    </row>
    <row r="302" spans="1:16">
      <c r="A302" t="s">
        <v>2618</v>
      </c>
      <c r="B302" t="s">
        <v>2619</v>
      </c>
      <c r="C302" t="s">
        <v>4</v>
      </c>
      <c r="D302">
        <v>129</v>
      </c>
      <c r="E302">
        <v>449</v>
      </c>
      <c r="F302" s="1">
        <v>0.71</v>
      </c>
      <c r="G302">
        <v>3.7</v>
      </c>
      <c r="H302" s="4">
        <v>41</v>
      </c>
      <c r="I302" t="s">
        <v>2620</v>
      </c>
      <c r="J302" t="s">
        <v>2621</v>
      </c>
      <c r="K302" t="s">
        <v>2622</v>
      </c>
      <c r="L302" t="s">
        <v>2623</v>
      </c>
      <c r="M302" t="s">
        <v>2624</v>
      </c>
      <c r="N302" t="s">
        <v>2625</v>
      </c>
      <c r="O302" t="s">
        <v>2626</v>
      </c>
      <c r="P302" t="s">
        <v>2627</v>
      </c>
    </row>
    <row r="303" spans="1:16">
      <c r="A303" t="s">
        <v>2628</v>
      </c>
      <c r="B303" t="s">
        <v>2629</v>
      </c>
      <c r="C303" t="s">
        <v>115</v>
      </c>
      <c r="D303">
        <v>379</v>
      </c>
      <c r="E303">
        <v>999</v>
      </c>
      <c r="F303" s="1">
        <v>0.62</v>
      </c>
      <c r="G303">
        <v>4.2</v>
      </c>
      <c r="H303" s="4">
        <v>12153</v>
      </c>
      <c r="I303" t="s">
        <v>2630</v>
      </c>
      <c r="J303" t="s">
        <v>241</v>
      </c>
      <c r="K303" t="s">
        <v>242</v>
      </c>
      <c r="L303" t="s">
        <v>243</v>
      </c>
      <c r="M303" t="s">
        <v>244</v>
      </c>
      <c r="N303" t="s">
        <v>245</v>
      </c>
      <c r="O303" t="s">
        <v>2631</v>
      </c>
      <c r="P303" t="s">
        <v>2632</v>
      </c>
    </row>
    <row r="304" spans="1:16">
      <c r="A304" t="s">
        <v>2633</v>
      </c>
      <c r="B304" t="s">
        <v>2634</v>
      </c>
      <c r="C304" t="s">
        <v>115</v>
      </c>
      <c r="D304">
        <v>185</v>
      </c>
      <c r="E304">
        <v>499</v>
      </c>
      <c r="F304" s="1">
        <v>0.63</v>
      </c>
      <c r="G304">
        <v>4.2</v>
      </c>
      <c r="H304" s="4">
        <v>25</v>
      </c>
      <c r="I304" t="s">
        <v>2635</v>
      </c>
      <c r="J304" t="s">
        <v>2636</v>
      </c>
      <c r="K304" t="s">
        <v>2637</v>
      </c>
      <c r="L304" t="s">
        <v>2638</v>
      </c>
      <c r="M304" t="s">
        <v>2639</v>
      </c>
      <c r="N304" t="s">
        <v>2640</v>
      </c>
      <c r="O304" t="s">
        <v>2641</v>
      </c>
      <c r="P304" t="s">
        <v>2642</v>
      </c>
    </row>
    <row r="305" spans="1:16">
      <c r="A305" t="s">
        <v>2643</v>
      </c>
      <c r="B305" t="s">
        <v>2644</v>
      </c>
      <c r="C305" t="s">
        <v>84</v>
      </c>
      <c r="D305">
        <v>218</v>
      </c>
      <c r="E305">
        <v>999</v>
      </c>
      <c r="F305" s="1">
        <v>0.78</v>
      </c>
      <c r="G305">
        <v>4.2</v>
      </c>
      <c r="H305" s="4">
        <v>163</v>
      </c>
      <c r="I305" t="s">
        <v>2645</v>
      </c>
      <c r="J305" t="s">
        <v>2646</v>
      </c>
      <c r="K305" t="s">
        <v>2647</v>
      </c>
      <c r="L305" t="s">
        <v>2648</v>
      </c>
      <c r="M305" t="s">
        <v>2649</v>
      </c>
      <c r="N305" t="s">
        <v>2650</v>
      </c>
      <c r="O305" t="s">
        <v>2651</v>
      </c>
      <c r="P305" t="s">
        <v>2652</v>
      </c>
    </row>
    <row r="306" spans="1:16">
      <c r="A306" t="s">
        <v>2653</v>
      </c>
      <c r="B306" t="s">
        <v>2654</v>
      </c>
      <c r="C306" t="s">
        <v>4</v>
      </c>
      <c r="D306">
        <v>199</v>
      </c>
      <c r="E306">
        <v>999</v>
      </c>
      <c r="F306" s="1">
        <v>0.8</v>
      </c>
      <c r="G306">
        <v>4.3</v>
      </c>
      <c r="H306" s="4">
        <v>87</v>
      </c>
      <c r="I306" t="s">
        <v>2655</v>
      </c>
      <c r="J306" t="s">
        <v>2656</v>
      </c>
      <c r="K306" t="s">
        <v>2657</v>
      </c>
      <c r="L306" t="s">
        <v>2658</v>
      </c>
      <c r="M306" t="s">
        <v>2659</v>
      </c>
      <c r="N306" t="s">
        <v>2660</v>
      </c>
      <c r="O306" t="s">
        <v>2661</v>
      </c>
      <c r="P306" t="s">
        <v>2662</v>
      </c>
    </row>
    <row r="307" spans="1:16">
      <c r="A307" t="s">
        <v>2663</v>
      </c>
      <c r="B307" t="s">
        <v>2664</v>
      </c>
      <c r="C307" t="s">
        <v>115</v>
      </c>
      <c r="D307">
        <v>499</v>
      </c>
      <c r="E307">
        <v>900</v>
      </c>
      <c r="F307" s="1">
        <v>0.45</v>
      </c>
      <c r="G307">
        <v>4.4000000000000004</v>
      </c>
      <c r="H307" s="4">
        <v>2165</v>
      </c>
      <c r="I307" t="s">
        <v>2665</v>
      </c>
      <c r="J307" t="s">
        <v>2666</v>
      </c>
      <c r="K307" t="s">
        <v>2667</v>
      </c>
      <c r="L307" t="s">
        <v>2668</v>
      </c>
      <c r="M307" t="s">
        <v>2669</v>
      </c>
      <c r="N307" t="s">
        <v>2670</v>
      </c>
      <c r="O307" t="s">
        <v>2544</v>
      </c>
      <c r="P307" t="s">
        <v>2671</v>
      </c>
    </row>
    <row r="308" spans="1:16">
      <c r="A308" t="s">
        <v>2672</v>
      </c>
      <c r="B308" t="s">
        <v>2673</v>
      </c>
      <c r="C308" t="s">
        <v>155</v>
      </c>
      <c r="D308" s="2">
        <v>26999</v>
      </c>
      <c r="E308" s="2">
        <v>42999</v>
      </c>
      <c r="F308" s="1">
        <v>0.37</v>
      </c>
      <c r="G308">
        <v>4.2</v>
      </c>
      <c r="H308" s="4">
        <v>1510</v>
      </c>
      <c r="I308" t="s">
        <v>2674</v>
      </c>
      <c r="J308" t="s">
        <v>2675</v>
      </c>
      <c r="K308" t="s">
        <v>2676</v>
      </c>
      <c r="L308" t="s">
        <v>2677</v>
      </c>
      <c r="M308" t="s">
        <v>2678</v>
      </c>
      <c r="N308" t="s">
        <v>2679</v>
      </c>
      <c r="O308" t="s">
        <v>2680</v>
      </c>
      <c r="P308" t="s">
        <v>2681</v>
      </c>
    </row>
    <row r="309" spans="1:16">
      <c r="A309" t="s">
        <v>2682</v>
      </c>
      <c r="B309" t="s">
        <v>2683</v>
      </c>
      <c r="C309" t="s">
        <v>629</v>
      </c>
      <c r="D309">
        <v>893</v>
      </c>
      <c r="E309" s="2">
        <v>1052</v>
      </c>
      <c r="F309" s="1">
        <v>0.15</v>
      </c>
      <c r="G309">
        <v>4.3</v>
      </c>
      <c r="H309" s="4">
        <v>106</v>
      </c>
      <c r="I309" t="s">
        <v>2684</v>
      </c>
      <c r="J309" t="s">
        <v>2685</v>
      </c>
      <c r="K309" t="s">
        <v>2686</v>
      </c>
      <c r="L309" t="s">
        <v>2687</v>
      </c>
      <c r="M309" t="s">
        <v>2688</v>
      </c>
      <c r="N309" t="s">
        <v>2689</v>
      </c>
      <c r="O309" t="s">
        <v>2690</v>
      </c>
      <c r="P309" t="s">
        <v>2691</v>
      </c>
    </row>
    <row r="310" spans="1:16">
      <c r="A310" t="s">
        <v>2692</v>
      </c>
      <c r="B310" t="s">
        <v>2693</v>
      </c>
      <c r="C310" t="s">
        <v>155</v>
      </c>
      <c r="D310" s="2">
        <v>10990</v>
      </c>
      <c r="E310" s="2">
        <v>19990</v>
      </c>
      <c r="F310" s="1">
        <v>0.45</v>
      </c>
      <c r="G310">
        <v>3.7</v>
      </c>
      <c r="H310" s="4">
        <v>129</v>
      </c>
      <c r="I310" t="s">
        <v>2694</v>
      </c>
      <c r="J310" t="s">
        <v>2695</v>
      </c>
      <c r="K310" t="s">
        <v>2696</v>
      </c>
      <c r="L310" t="s">
        <v>2697</v>
      </c>
      <c r="M310" t="s">
        <v>2698</v>
      </c>
      <c r="N310" t="s">
        <v>2699</v>
      </c>
      <c r="O310" t="s">
        <v>2700</v>
      </c>
      <c r="P310" t="s">
        <v>2701</v>
      </c>
    </row>
    <row r="311" spans="1:16">
      <c r="A311" t="s">
        <v>2702</v>
      </c>
      <c r="B311" t="s">
        <v>2703</v>
      </c>
      <c r="C311" t="s">
        <v>4</v>
      </c>
      <c r="D311">
        <v>379</v>
      </c>
      <c r="E311" s="2">
        <v>1099</v>
      </c>
      <c r="F311" s="1">
        <v>0.66</v>
      </c>
      <c r="G311">
        <v>4.3</v>
      </c>
      <c r="H311" s="4">
        <v>3049</v>
      </c>
      <c r="I311" t="s">
        <v>2704</v>
      </c>
      <c r="J311" t="s">
        <v>2705</v>
      </c>
      <c r="K311" t="s">
        <v>2706</v>
      </c>
      <c r="L311" t="s">
        <v>2707</v>
      </c>
      <c r="M311" t="s">
        <v>2708</v>
      </c>
      <c r="N311" t="s">
        <v>2709</v>
      </c>
      <c r="O311" t="s">
        <v>2710</v>
      </c>
      <c r="P311" t="s">
        <v>2711</v>
      </c>
    </row>
    <row r="312" spans="1:16">
      <c r="A312" t="s">
        <v>2712</v>
      </c>
      <c r="B312" t="s">
        <v>2713</v>
      </c>
      <c r="C312" t="s">
        <v>155</v>
      </c>
      <c r="D312" s="2">
        <v>16999</v>
      </c>
      <c r="E312" s="2">
        <v>25999</v>
      </c>
      <c r="F312" s="1">
        <v>0.35</v>
      </c>
      <c r="G312">
        <v>4.2</v>
      </c>
      <c r="H312" s="4">
        <v>32840</v>
      </c>
      <c r="I312" t="s">
        <v>2714</v>
      </c>
      <c r="J312" t="s">
        <v>157</v>
      </c>
      <c r="K312" t="s">
        <v>158</v>
      </c>
      <c r="L312" t="s">
        <v>159</v>
      </c>
      <c r="M312" t="s">
        <v>160</v>
      </c>
      <c r="N312" t="s">
        <v>161</v>
      </c>
      <c r="O312" t="s">
        <v>2715</v>
      </c>
      <c r="P312" t="s">
        <v>2716</v>
      </c>
    </row>
    <row r="313" spans="1:16">
      <c r="A313" t="s">
        <v>2717</v>
      </c>
      <c r="B313" t="s">
        <v>2718</v>
      </c>
      <c r="C313" t="s">
        <v>115</v>
      </c>
      <c r="D313">
        <v>699</v>
      </c>
      <c r="E313" s="2">
        <v>1899</v>
      </c>
      <c r="F313" s="1">
        <v>0.63</v>
      </c>
      <c r="G313">
        <v>4.4000000000000004</v>
      </c>
      <c r="H313" s="4">
        <v>390</v>
      </c>
      <c r="I313" t="s">
        <v>2719</v>
      </c>
      <c r="J313" t="s">
        <v>2720</v>
      </c>
      <c r="K313" t="s">
        <v>2721</v>
      </c>
      <c r="L313" t="s">
        <v>2722</v>
      </c>
      <c r="M313" t="s">
        <v>2723</v>
      </c>
      <c r="N313" t="s">
        <v>2724</v>
      </c>
      <c r="O313" t="s">
        <v>2725</v>
      </c>
      <c r="P313" t="s">
        <v>2726</v>
      </c>
    </row>
    <row r="314" spans="1:16">
      <c r="A314" t="s">
        <v>2727</v>
      </c>
      <c r="B314" t="s">
        <v>2728</v>
      </c>
      <c r="C314" t="s">
        <v>2729</v>
      </c>
      <c r="D314" s="2">
        <v>2699</v>
      </c>
      <c r="E314" s="2">
        <v>3500</v>
      </c>
      <c r="F314" s="1">
        <v>0.23</v>
      </c>
      <c r="G314">
        <v>3.5</v>
      </c>
      <c r="H314" s="4">
        <v>621</v>
      </c>
      <c r="I314" t="s">
        <v>2730</v>
      </c>
      <c r="J314" t="s">
        <v>2731</v>
      </c>
      <c r="K314" t="s">
        <v>2732</v>
      </c>
      <c r="L314" t="s">
        <v>2733</v>
      </c>
      <c r="M314" t="s">
        <v>2734</v>
      </c>
      <c r="N314" t="s">
        <v>2735</v>
      </c>
      <c r="O314" t="s">
        <v>2736</v>
      </c>
      <c r="P314" t="s">
        <v>2737</v>
      </c>
    </row>
    <row r="315" spans="1:16">
      <c r="A315" t="s">
        <v>2738</v>
      </c>
      <c r="B315" t="s">
        <v>2739</v>
      </c>
      <c r="C315" t="s">
        <v>4</v>
      </c>
      <c r="D315">
        <v>129</v>
      </c>
      <c r="E315">
        <v>599</v>
      </c>
      <c r="F315" s="1">
        <v>0.78</v>
      </c>
      <c r="G315">
        <v>4.0999999999999996</v>
      </c>
      <c r="H315" s="4">
        <v>265</v>
      </c>
      <c r="I315" t="s">
        <v>2740</v>
      </c>
      <c r="J315" t="s">
        <v>2741</v>
      </c>
      <c r="K315" t="s">
        <v>2742</v>
      </c>
      <c r="L315" t="s">
        <v>2743</v>
      </c>
      <c r="M315" t="s">
        <v>2744</v>
      </c>
      <c r="N315" t="s">
        <v>2745</v>
      </c>
      <c r="O315" t="s">
        <v>2746</v>
      </c>
      <c r="P315" t="s">
        <v>2747</v>
      </c>
    </row>
    <row r="316" spans="1:16">
      <c r="A316" t="s">
        <v>2748</v>
      </c>
      <c r="B316" t="s">
        <v>2749</v>
      </c>
      <c r="C316" t="s">
        <v>4</v>
      </c>
      <c r="D316">
        <v>389</v>
      </c>
      <c r="E316">
        <v>999</v>
      </c>
      <c r="F316" s="1">
        <v>0.61</v>
      </c>
      <c r="G316">
        <v>4.3</v>
      </c>
      <c r="H316" s="4">
        <v>838</v>
      </c>
      <c r="I316" t="s">
        <v>2750</v>
      </c>
      <c r="J316" t="s">
        <v>2751</v>
      </c>
      <c r="K316" t="s">
        <v>2752</v>
      </c>
      <c r="L316" t="s">
        <v>2753</v>
      </c>
      <c r="M316" t="s">
        <v>2754</v>
      </c>
      <c r="N316" t="s">
        <v>2755</v>
      </c>
      <c r="O316" t="s">
        <v>2756</v>
      </c>
      <c r="P316" t="s">
        <v>2757</v>
      </c>
    </row>
    <row r="317" spans="1:16">
      <c r="A317" t="s">
        <v>2758</v>
      </c>
      <c r="B317" t="s">
        <v>2759</v>
      </c>
      <c r="C317" t="s">
        <v>448</v>
      </c>
      <c r="D317">
        <v>246</v>
      </c>
      <c r="E317">
        <v>600</v>
      </c>
      <c r="F317" s="1">
        <v>0.59</v>
      </c>
      <c r="G317">
        <v>4.2</v>
      </c>
      <c r="H317" s="4">
        <v>143</v>
      </c>
      <c r="I317" t="s">
        <v>2760</v>
      </c>
      <c r="J317" t="s">
        <v>2761</v>
      </c>
      <c r="K317" t="s">
        <v>2762</v>
      </c>
      <c r="L317" t="s">
        <v>2763</v>
      </c>
      <c r="M317" t="s">
        <v>2764</v>
      </c>
      <c r="N317" t="s">
        <v>2765</v>
      </c>
      <c r="O317" t="s">
        <v>2766</v>
      </c>
      <c r="P317" t="s">
        <v>2767</v>
      </c>
    </row>
    <row r="318" spans="1:16">
      <c r="A318" t="s">
        <v>2768</v>
      </c>
      <c r="B318" t="s">
        <v>2769</v>
      </c>
      <c r="C318" t="s">
        <v>4</v>
      </c>
      <c r="D318">
        <v>299</v>
      </c>
      <c r="E318">
        <v>799</v>
      </c>
      <c r="F318" s="1">
        <v>0.63</v>
      </c>
      <c r="G318">
        <v>4</v>
      </c>
      <c r="H318" s="4">
        <v>151</v>
      </c>
      <c r="I318" t="s">
        <v>2770</v>
      </c>
      <c r="J318" t="s">
        <v>2771</v>
      </c>
      <c r="K318" t="s">
        <v>2772</v>
      </c>
      <c r="L318" t="s">
        <v>2773</v>
      </c>
      <c r="M318" t="s">
        <v>2774</v>
      </c>
      <c r="N318" t="s">
        <v>2775</v>
      </c>
      <c r="O318" t="s">
        <v>2776</v>
      </c>
      <c r="P318" t="s">
        <v>2777</v>
      </c>
    </row>
    <row r="319" spans="1:16">
      <c r="A319" t="s">
        <v>2778</v>
      </c>
      <c r="B319" t="s">
        <v>2779</v>
      </c>
      <c r="C319" t="s">
        <v>448</v>
      </c>
      <c r="D319">
        <v>247</v>
      </c>
      <c r="E319">
        <v>399</v>
      </c>
      <c r="F319" s="1">
        <v>0.38</v>
      </c>
      <c r="G319">
        <v>3.9</v>
      </c>
      <c r="H319" s="4">
        <v>200</v>
      </c>
      <c r="I319" t="s">
        <v>2780</v>
      </c>
      <c r="J319" t="s">
        <v>2781</v>
      </c>
      <c r="K319" t="s">
        <v>2782</v>
      </c>
      <c r="L319" t="s">
        <v>2783</v>
      </c>
      <c r="M319" t="s">
        <v>2784</v>
      </c>
      <c r="N319" t="s">
        <v>13022</v>
      </c>
      <c r="O319" t="s">
        <v>2785</v>
      </c>
      <c r="P319" t="s">
        <v>2786</v>
      </c>
    </row>
    <row r="320" spans="1:16">
      <c r="A320" t="s">
        <v>2787</v>
      </c>
      <c r="B320" t="s">
        <v>2788</v>
      </c>
      <c r="C320" t="s">
        <v>448</v>
      </c>
      <c r="D320" s="2">
        <v>1369</v>
      </c>
      <c r="E320" s="2">
        <v>2999</v>
      </c>
      <c r="F320" s="1">
        <v>0.54</v>
      </c>
      <c r="G320">
        <v>3.3</v>
      </c>
      <c r="H320" s="4">
        <v>227</v>
      </c>
      <c r="I320" t="s">
        <v>2789</v>
      </c>
      <c r="J320" t="s">
        <v>2790</v>
      </c>
      <c r="K320" t="s">
        <v>2791</v>
      </c>
      <c r="L320" t="s">
        <v>2792</v>
      </c>
      <c r="M320" t="s">
        <v>2793</v>
      </c>
      <c r="N320" t="s">
        <v>2794</v>
      </c>
      <c r="O320" t="s">
        <v>2795</v>
      </c>
      <c r="P320" t="s">
        <v>2796</v>
      </c>
    </row>
    <row r="321" spans="1:16">
      <c r="A321" t="s">
        <v>2797</v>
      </c>
      <c r="B321" t="s">
        <v>2798</v>
      </c>
      <c r="C321" t="s">
        <v>448</v>
      </c>
      <c r="D321">
        <v>199</v>
      </c>
      <c r="E321">
        <v>499</v>
      </c>
      <c r="F321" s="1">
        <v>0.6</v>
      </c>
      <c r="G321">
        <v>3.8</v>
      </c>
      <c r="H321" s="4">
        <v>538</v>
      </c>
      <c r="I321" t="s">
        <v>2799</v>
      </c>
      <c r="J321" t="s">
        <v>2800</v>
      </c>
      <c r="K321" t="s">
        <v>2801</v>
      </c>
      <c r="L321" t="s">
        <v>2802</v>
      </c>
      <c r="M321" t="s">
        <v>2803</v>
      </c>
      <c r="N321" t="s">
        <v>2804</v>
      </c>
      <c r="O321" t="s">
        <v>2805</v>
      </c>
      <c r="P321" t="s">
        <v>2806</v>
      </c>
    </row>
    <row r="322" spans="1:16">
      <c r="A322" t="s">
        <v>2807</v>
      </c>
      <c r="B322" t="s">
        <v>2808</v>
      </c>
      <c r="C322" t="s">
        <v>115</v>
      </c>
      <c r="D322">
        <v>299</v>
      </c>
      <c r="E322">
        <v>599</v>
      </c>
      <c r="F322" s="1">
        <v>0.5</v>
      </c>
      <c r="G322">
        <v>4</v>
      </c>
      <c r="H322" s="4">
        <v>171</v>
      </c>
      <c r="I322" t="s">
        <v>2809</v>
      </c>
      <c r="J322" t="s">
        <v>2810</v>
      </c>
      <c r="K322" t="s">
        <v>2811</v>
      </c>
      <c r="L322" t="s">
        <v>2812</v>
      </c>
      <c r="M322" t="s">
        <v>2813</v>
      </c>
      <c r="N322" t="s">
        <v>2814</v>
      </c>
      <c r="O322" t="s">
        <v>2815</v>
      </c>
      <c r="P322" t="s">
        <v>2816</v>
      </c>
    </row>
    <row r="323" spans="1:16">
      <c r="A323" t="s">
        <v>2817</v>
      </c>
      <c r="B323" t="s">
        <v>2818</v>
      </c>
      <c r="C323" t="s">
        <v>155</v>
      </c>
      <c r="D323" s="2">
        <v>14999</v>
      </c>
      <c r="E323" s="2">
        <v>14999</v>
      </c>
      <c r="F323" s="1">
        <v>0</v>
      </c>
      <c r="G323">
        <v>4.3</v>
      </c>
      <c r="H323" s="4">
        <v>27508</v>
      </c>
      <c r="I323" t="s">
        <v>2819</v>
      </c>
      <c r="J323" t="s">
        <v>2820</v>
      </c>
      <c r="K323" t="s">
        <v>2821</v>
      </c>
      <c r="L323" t="s">
        <v>2822</v>
      </c>
      <c r="M323" t="s">
        <v>2823</v>
      </c>
      <c r="N323" t="s">
        <v>2824</v>
      </c>
      <c r="O323" t="s">
        <v>2825</v>
      </c>
      <c r="P323" t="s">
        <v>2826</v>
      </c>
    </row>
    <row r="324" spans="1:16">
      <c r="A324" t="s">
        <v>2827</v>
      </c>
      <c r="B324" t="s">
        <v>2828</v>
      </c>
      <c r="C324" t="s">
        <v>4</v>
      </c>
      <c r="D324">
        <v>299</v>
      </c>
      <c r="E324">
        <v>699</v>
      </c>
      <c r="F324" s="1">
        <v>0.56999999999999995</v>
      </c>
      <c r="G324">
        <v>3.9</v>
      </c>
      <c r="H324" s="4">
        <v>1454</v>
      </c>
      <c r="I324" t="s">
        <v>2829</v>
      </c>
      <c r="J324" t="s">
        <v>2830</v>
      </c>
      <c r="K324" t="s">
        <v>2831</v>
      </c>
      <c r="L324" t="s">
        <v>2832</v>
      </c>
      <c r="M324" t="s">
        <v>2833</v>
      </c>
      <c r="N324" t="s">
        <v>2834</v>
      </c>
      <c r="O324" t="s">
        <v>2835</v>
      </c>
      <c r="P324" t="s">
        <v>2836</v>
      </c>
    </row>
    <row r="325" spans="1:16">
      <c r="A325" t="s">
        <v>2837</v>
      </c>
      <c r="B325" t="s">
        <v>2838</v>
      </c>
      <c r="C325" t="s">
        <v>155</v>
      </c>
      <c r="D325" s="2">
        <v>24990</v>
      </c>
      <c r="E325" s="2">
        <v>51990</v>
      </c>
      <c r="F325" s="1">
        <v>0.52</v>
      </c>
      <c r="G325">
        <v>4.2</v>
      </c>
      <c r="H325" s="4">
        <v>2951</v>
      </c>
      <c r="I325" t="s">
        <v>2839</v>
      </c>
      <c r="J325" t="s">
        <v>2840</v>
      </c>
      <c r="K325" t="s">
        <v>2841</v>
      </c>
      <c r="L325" t="s">
        <v>2842</v>
      </c>
      <c r="M325" t="s">
        <v>2843</v>
      </c>
      <c r="N325" t="s">
        <v>2844</v>
      </c>
      <c r="O325" t="s">
        <v>2845</v>
      </c>
      <c r="P325" t="s">
        <v>2846</v>
      </c>
    </row>
    <row r="326" spans="1:16" hidden="1">
      <c r="A326" t="s">
        <v>2847</v>
      </c>
      <c r="B326" t="s">
        <v>2848</v>
      </c>
      <c r="C326" t="s">
        <v>4</v>
      </c>
      <c r="D326">
        <v>249</v>
      </c>
      <c r="E326">
        <v>999</v>
      </c>
      <c r="F326" s="1">
        <v>0.75</v>
      </c>
      <c r="G326">
        <v>5</v>
      </c>
      <c r="I326" t="s">
        <v>2849</v>
      </c>
      <c r="J326" t="s">
        <v>2850</v>
      </c>
      <c r="K326" t="s">
        <v>2851</v>
      </c>
      <c r="L326" t="s">
        <v>2852</v>
      </c>
      <c r="M326" t="s">
        <v>2853</v>
      </c>
      <c r="N326" t="s">
        <v>2854</v>
      </c>
      <c r="O326" t="s">
        <v>2855</v>
      </c>
      <c r="P326" t="s">
        <v>2856</v>
      </c>
    </row>
    <row r="327" spans="1:16">
      <c r="A327" t="s">
        <v>2857</v>
      </c>
      <c r="B327" t="s">
        <v>2858</v>
      </c>
      <c r="C327" t="s">
        <v>155</v>
      </c>
      <c r="D327" s="2">
        <v>61999</v>
      </c>
      <c r="E327" s="2">
        <v>69999</v>
      </c>
      <c r="F327" s="1">
        <v>0.11</v>
      </c>
      <c r="G327">
        <v>4.0999999999999996</v>
      </c>
      <c r="H327" s="4">
        <v>6753</v>
      </c>
      <c r="I327" t="s">
        <v>2859</v>
      </c>
      <c r="J327" t="s">
        <v>1897</v>
      </c>
      <c r="K327" t="s">
        <v>1898</v>
      </c>
      <c r="L327" t="s">
        <v>1899</v>
      </c>
      <c r="M327" t="s">
        <v>1900</v>
      </c>
      <c r="N327" t="s">
        <v>1901</v>
      </c>
      <c r="O327" t="s">
        <v>2860</v>
      </c>
      <c r="P327" t="s">
        <v>2861</v>
      </c>
    </row>
    <row r="328" spans="1:16">
      <c r="A328" t="s">
        <v>2862</v>
      </c>
      <c r="B328" t="s">
        <v>2863</v>
      </c>
      <c r="C328" t="s">
        <v>155</v>
      </c>
      <c r="D328" s="2">
        <v>24499</v>
      </c>
      <c r="E328" s="2">
        <v>50000</v>
      </c>
      <c r="F328" s="1">
        <v>0.51</v>
      </c>
      <c r="G328">
        <v>3.9</v>
      </c>
      <c r="H328" s="4">
        <v>3518</v>
      </c>
      <c r="I328" t="s">
        <v>2864</v>
      </c>
      <c r="J328" t="s">
        <v>2865</v>
      </c>
      <c r="K328" t="s">
        <v>2866</v>
      </c>
      <c r="L328" t="s">
        <v>2867</v>
      </c>
      <c r="M328" t="s">
        <v>2868</v>
      </c>
      <c r="N328" t="s">
        <v>2869</v>
      </c>
      <c r="O328" t="s">
        <v>2870</v>
      </c>
      <c r="P328" t="s">
        <v>2871</v>
      </c>
    </row>
    <row r="329" spans="1:16">
      <c r="A329" t="s">
        <v>2872</v>
      </c>
      <c r="B329" t="s">
        <v>2873</v>
      </c>
      <c r="C329" t="s">
        <v>155</v>
      </c>
      <c r="D329" s="2">
        <v>10499</v>
      </c>
      <c r="E329" s="2">
        <v>19499</v>
      </c>
      <c r="F329" s="1">
        <v>0.46</v>
      </c>
      <c r="G329">
        <v>4.2</v>
      </c>
      <c r="H329" s="4">
        <v>1510</v>
      </c>
      <c r="I329" t="s">
        <v>2874</v>
      </c>
      <c r="J329" t="s">
        <v>2675</v>
      </c>
      <c r="K329" t="s">
        <v>2676</v>
      </c>
      <c r="L329" t="s">
        <v>2677</v>
      </c>
      <c r="M329" t="s">
        <v>2678</v>
      </c>
      <c r="N329" t="s">
        <v>2679</v>
      </c>
      <c r="O329" t="s">
        <v>2875</v>
      </c>
      <c r="P329" t="s">
        <v>2876</v>
      </c>
    </row>
    <row r="330" spans="1:16">
      <c r="A330" t="s">
        <v>2877</v>
      </c>
      <c r="B330" t="s">
        <v>2878</v>
      </c>
      <c r="C330" t="s">
        <v>4</v>
      </c>
      <c r="D330">
        <v>349</v>
      </c>
      <c r="E330">
        <v>999</v>
      </c>
      <c r="F330" s="1">
        <v>0.65</v>
      </c>
      <c r="G330">
        <v>4.3</v>
      </c>
      <c r="H330" s="4">
        <v>838</v>
      </c>
      <c r="I330" t="s">
        <v>2879</v>
      </c>
      <c r="J330" t="s">
        <v>2751</v>
      </c>
      <c r="K330" t="s">
        <v>2752</v>
      </c>
      <c r="L330" t="s">
        <v>2753</v>
      </c>
      <c r="M330" t="s">
        <v>2754</v>
      </c>
      <c r="N330" t="s">
        <v>2755</v>
      </c>
      <c r="O330" t="s">
        <v>2880</v>
      </c>
      <c r="P330" t="s">
        <v>2881</v>
      </c>
    </row>
    <row r="331" spans="1:16">
      <c r="A331" t="s">
        <v>2882</v>
      </c>
      <c r="B331" t="s">
        <v>2883</v>
      </c>
      <c r="C331" t="s">
        <v>448</v>
      </c>
      <c r="D331">
        <v>197</v>
      </c>
      <c r="E331">
        <v>499</v>
      </c>
      <c r="F331" s="1">
        <v>0.61</v>
      </c>
      <c r="G331">
        <v>3.8</v>
      </c>
      <c r="H331" s="4">
        <v>136</v>
      </c>
      <c r="I331" t="s">
        <v>2884</v>
      </c>
      <c r="J331" t="s">
        <v>2885</v>
      </c>
      <c r="K331" t="s">
        <v>2886</v>
      </c>
      <c r="L331" t="s">
        <v>2887</v>
      </c>
      <c r="M331" t="s">
        <v>2888</v>
      </c>
      <c r="N331" t="s">
        <v>2889</v>
      </c>
      <c r="O331" t="s">
        <v>2890</v>
      </c>
      <c r="P331" t="s">
        <v>2891</v>
      </c>
    </row>
    <row r="332" spans="1:16">
      <c r="A332" t="s">
        <v>2892</v>
      </c>
      <c r="B332" t="s">
        <v>2893</v>
      </c>
      <c r="C332" t="s">
        <v>1971</v>
      </c>
      <c r="D332" s="2">
        <v>1299</v>
      </c>
      <c r="E332" s="2">
        <v>2499</v>
      </c>
      <c r="F332" s="1">
        <v>0.48</v>
      </c>
      <c r="G332">
        <v>4.3</v>
      </c>
      <c r="H332" s="4">
        <v>301</v>
      </c>
      <c r="I332" t="s">
        <v>2894</v>
      </c>
      <c r="J332" t="s">
        <v>2895</v>
      </c>
      <c r="K332" t="s">
        <v>2896</v>
      </c>
      <c r="L332" t="s">
        <v>2897</v>
      </c>
      <c r="M332" t="s">
        <v>2898</v>
      </c>
      <c r="N332" t="s">
        <v>2899</v>
      </c>
      <c r="O332" t="s">
        <v>2900</v>
      </c>
      <c r="P332" t="s">
        <v>2901</v>
      </c>
    </row>
    <row r="333" spans="1:16">
      <c r="A333" t="s">
        <v>2902</v>
      </c>
      <c r="B333" t="s">
        <v>2903</v>
      </c>
      <c r="C333" t="s">
        <v>4</v>
      </c>
      <c r="D333" s="2">
        <v>1519</v>
      </c>
      <c r="E333" s="2">
        <v>1899</v>
      </c>
      <c r="F333" s="1">
        <v>0.2</v>
      </c>
      <c r="G333">
        <v>4.4000000000000004</v>
      </c>
      <c r="H333" s="4">
        <v>19763</v>
      </c>
      <c r="I333" t="s">
        <v>2904</v>
      </c>
      <c r="J333" t="s">
        <v>2905</v>
      </c>
      <c r="K333" t="s">
        <v>2906</v>
      </c>
      <c r="L333" t="s">
        <v>2907</v>
      </c>
      <c r="M333" t="s">
        <v>2908</v>
      </c>
      <c r="N333" t="s">
        <v>2909</v>
      </c>
      <c r="O333" t="s">
        <v>2910</v>
      </c>
      <c r="P333" t="s">
        <v>2911</v>
      </c>
    </row>
    <row r="334" spans="1:16">
      <c r="A334" t="s">
        <v>2912</v>
      </c>
      <c r="B334" t="s">
        <v>2913</v>
      </c>
      <c r="C334" t="s">
        <v>155</v>
      </c>
      <c r="D334" s="2">
        <v>46999</v>
      </c>
      <c r="E334" s="2">
        <v>69999</v>
      </c>
      <c r="F334" s="1">
        <v>0.33</v>
      </c>
      <c r="G334">
        <v>4.3</v>
      </c>
      <c r="H334" s="4">
        <v>21252</v>
      </c>
      <c r="I334" t="s">
        <v>2914</v>
      </c>
      <c r="J334" t="s">
        <v>2915</v>
      </c>
      <c r="K334" t="s">
        <v>2916</v>
      </c>
      <c r="L334" t="s">
        <v>2917</v>
      </c>
      <c r="M334" t="s">
        <v>2918</v>
      </c>
      <c r="N334" t="s">
        <v>2919</v>
      </c>
      <c r="O334" t="s">
        <v>2920</v>
      </c>
      <c r="P334" t="s">
        <v>2921</v>
      </c>
    </row>
    <row r="335" spans="1:16">
      <c r="A335" t="s">
        <v>2922</v>
      </c>
      <c r="B335" t="s">
        <v>2923</v>
      </c>
      <c r="C335" t="s">
        <v>4</v>
      </c>
      <c r="D335">
        <v>299</v>
      </c>
      <c r="E335">
        <v>799</v>
      </c>
      <c r="F335" s="1">
        <v>0.63</v>
      </c>
      <c r="G335">
        <v>4.3</v>
      </c>
      <c r="H335" s="4">
        <v>1902</v>
      </c>
      <c r="I335" t="s">
        <v>2924</v>
      </c>
      <c r="J335" t="s">
        <v>2925</v>
      </c>
      <c r="K335" t="s">
        <v>2926</v>
      </c>
      <c r="L335" t="s">
        <v>2927</v>
      </c>
      <c r="M335" t="s">
        <v>2928</v>
      </c>
      <c r="N335" t="s">
        <v>2929</v>
      </c>
      <c r="O335" t="s">
        <v>2930</v>
      </c>
      <c r="P335" t="s">
        <v>2931</v>
      </c>
    </row>
    <row r="336" spans="1:16">
      <c r="A336" t="s">
        <v>2932</v>
      </c>
      <c r="B336" t="s">
        <v>2933</v>
      </c>
      <c r="C336" t="s">
        <v>2934</v>
      </c>
      <c r="D336" s="2">
        <v>1799</v>
      </c>
      <c r="E336" s="2">
        <v>19999</v>
      </c>
      <c r="F336" s="1">
        <v>0.91</v>
      </c>
      <c r="G336">
        <v>4.2</v>
      </c>
      <c r="H336" s="4">
        <v>13937</v>
      </c>
      <c r="I336" t="s">
        <v>2935</v>
      </c>
      <c r="J336" t="s">
        <v>2936</v>
      </c>
      <c r="K336" t="s">
        <v>2937</v>
      </c>
      <c r="L336" t="s">
        <v>2938</v>
      </c>
      <c r="M336" t="s">
        <v>2939</v>
      </c>
      <c r="N336" t="s">
        <v>2940</v>
      </c>
      <c r="O336" t="s">
        <v>2941</v>
      </c>
      <c r="P336" t="s">
        <v>2942</v>
      </c>
    </row>
    <row r="337" spans="1:16">
      <c r="A337" t="s">
        <v>2943</v>
      </c>
      <c r="B337" t="s">
        <v>2944</v>
      </c>
      <c r="C337" t="s">
        <v>2934</v>
      </c>
      <c r="D337" s="2">
        <v>1998</v>
      </c>
      <c r="E337" s="2">
        <v>9999</v>
      </c>
      <c r="F337" s="1">
        <v>0.8</v>
      </c>
      <c r="G337">
        <v>4.3</v>
      </c>
      <c r="H337" s="4">
        <v>27696</v>
      </c>
      <c r="I337" t="s">
        <v>2945</v>
      </c>
      <c r="J337" t="s">
        <v>2946</v>
      </c>
      <c r="K337" t="s">
        <v>2947</v>
      </c>
      <c r="L337" t="s">
        <v>2948</v>
      </c>
      <c r="M337" t="s">
        <v>2949</v>
      </c>
      <c r="N337" t="s">
        <v>2950</v>
      </c>
      <c r="O337" t="s">
        <v>2951</v>
      </c>
      <c r="P337" t="s">
        <v>2952</v>
      </c>
    </row>
    <row r="338" spans="1:16">
      <c r="A338" t="s">
        <v>2953</v>
      </c>
      <c r="B338" t="s">
        <v>2954</v>
      </c>
      <c r="C338" t="s">
        <v>2934</v>
      </c>
      <c r="D338" s="2">
        <v>1999</v>
      </c>
      <c r="E338" s="2">
        <v>7990</v>
      </c>
      <c r="F338" s="1">
        <v>0.75</v>
      </c>
      <c r="G338">
        <v>3.8</v>
      </c>
      <c r="H338" s="4">
        <v>17831</v>
      </c>
      <c r="I338" t="s">
        <v>2955</v>
      </c>
      <c r="J338" t="s">
        <v>2956</v>
      </c>
      <c r="K338" t="s">
        <v>2957</v>
      </c>
      <c r="L338" t="s">
        <v>2958</v>
      </c>
      <c r="M338" t="s">
        <v>2959</v>
      </c>
      <c r="N338" t="s">
        <v>2960</v>
      </c>
      <c r="O338" t="s">
        <v>2961</v>
      </c>
      <c r="P338" t="s">
        <v>2962</v>
      </c>
    </row>
    <row r="339" spans="1:16">
      <c r="A339" t="s">
        <v>2963</v>
      </c>
      <c r="B339" t="s">
        <v>2964</v>
      </c>
      <c r="C339" t="s">
        <v>2965</v>
      </c>
      <c r="D339" s="2">
        <v>2049</v>
      </c>
      <c r="E339" s="2">
        <v>2199</v>
      </c>
      <c r="F339" s="1">
        <v>7.0000000000000007E-2</v>
      </c>
      <c r="G339">
        <v>4.3</v>
      </c>
      <c r="H339" s="4">
        <v>178912</v>
      </c>
      <c r="I339" t="s">
        <v>2966</v>
      </c>
      <c r="J339" t="s">
        <v>2967</v>
      </c>
      <c r="K339" t="s">
        <v>2968</v>
      </c>
      <c r="L339" t="s">
        <v>2969</v>
      </c>
      <c r="M339" t="s">
        <v>2970</v>
      </c>
      <c r="N339" t="s">
        <v>2971</v>
      </c>
      <c r="O339" t="s">
        <v>2972</v>
      </c>
      <c r="P339" t="s">
        <v>2973</v>
      </c>
    </row>
    <row r="340" spans="1:16">
      <c r="A340" t="s">
        <v>2974</v>
      </c>
      <c r="B340" t="s">
        <v>2975</v>
      </c>
      <c r="C340" t="s">
        <v>2976</v>
      </c>
      <c r="D340" s="2">
        <v>6499</v>
      </c>
      <c r="E340" s="2">
        <v>8999</v>
      </c>
      <c r="F340" s="1">
        <v>0.28000000000000003</v>
      </c>
      <c r="G340">
        <v>4</v>
      </c>
      <c r="H340" s="4">
        <v>7807</v>
      </c>
      <c r="I340" t="s">
        <v>2977</v>
      </c>
      <c r="J340" t="s">
        <v>2978</v>
      </c>
      <c r="K340" t="s">
        <v>2979</v>
      </c>
      <c r="L340" t="s">
        <v>2980</v>
      </c>
      <c r="M340" t="s">
        <v>2981</v>
      </c>
      <c r="N340" t="s">
        <v>2982</v>
      </c>
      <c r="O340" t="s">
        <v>2983</v>
      </c>
      <c r="P340" t="s">
        <v>2984</v>
      </c>
    </row>
    <row r="341" spans="1:16">
      <c r="A341" t="s">
        <v>2985</v>
      </c>
      <c r="B341" t="s">
        <v>2986</v>
      </c>
      <c r="C341" t="s">
        <v>2976</v>
      </c>
      <c r="D341" s="2">
        <v>28999</v>
      </c>
      <c r="E341" s="2">
        <v>28999</v>
      </c>
      <c r="F341" s="1">
        <v>0</v>
      </c>
      <c r="G341">
        <v>4.3</v>
      </c>
      <c r="H341" s="4">
        <v>17415</v>
      </c>
      <c r="I341" t="s">
        <v>2987</v>
      </c>
      <c r="J341" t="s">
        <v>2988</v>
      </c>
      <c r="K341" t="s">
        <v>2989</v>
      </c>
      <c r="L341" t="s">
        <v>2990</v>
      </c>
      <c r="M341" t="s">
        <v>2991</v>
      </c>
      <c r="N341" t="s">
        <v>2992</v>
      </c>
      <c r="O341" t="s">
        <v>2993</v>
      </c>
      <c r="P341" t="s">
        <v>2994</v>
      </c>
    </row>
    <row r="342" spans="1:16">
      <c r="A342" t="s">
        <v>2995</v>
      </c>
      <c r="B342" t="s">
        <v>2996</v>
      </c>
      <c r="C342" t="s">
        <v>2976</v>
      </c>
      <c r="D342" s="2">
        <v>28999</v>
      </c>
      <c r="E342" s="2">
        <v>28999</v>
      </c>
      <c r="F342" s="1">
        <v>0</v>
      </c>
      <c r="G342">
        <v>4.3</v>
      </c>
      <c r="H342" s="4">
        <v>17415</v>
      </c>
      <c r="I342" t="s">
        <v>2997</v>
      </c>
      <c r="J342" t="s">
        <v>2988</v>
      </c>
      <c r="K342" t="s">
        <v>2989</v>
      </c>
      <c r="L342" t="s">
        <v>2990</v>
      </c>
      <c r="M342" t="s">
        <v>2991</v>
      </c>
      <c r="N342" t="s">
        <v>2992</v>
      </c>
      <c r="O342" t="s">
        <v>2998</v>
      </c>
      <c r="P342" t="s">
        <v>2999</v>
      </c>
    </row>
    <row r="343" spans="1:16">
      <c r="A343" t="s">
        <v>3000</v>
      </c>
      <c r="B343" t="s">
        <v>3001</v>
      </c>
      <c r="C343" t="s">
        <v>2976</v>
      </c>
      <c r="D343" s="2">
        <v>6499</v>
      </c>
      <c r="E343" s="2">
        <v>8999</v>
      </c>
      <c r="F343" s="1">
        <v>0.28000000000000003</v>
      </c>
      <c r="G343">
        <v>4</v>
      </c>
      <c r="H343" s="4">
        <v>7807</v>
      </c>
      <c r="I343" t="s">
        <v>2977</v>
      </c>
      <c r="J343" t="s">
        <v>2978</v>
      </c>
      <c r="K343" t="s">
        <v>2979</v>
      </c>
      <c r="L343" t="s">
        <v>2980</v>
      </c>
      <c r="M343" t="s">
        <v>2981</v>
      </c>
      <c r="N343" t="s">
        <v>2982</v>
      </c>
      <c r="O343" t="s">
        <v>3002</v>
      </c>
      <c r="P343" t="s">
        <v>3003</v>
      </c>
    </row>
    <row r="344" spans="1:16">
      <c r="A344" t="s">
        <v>3004</v>
      </c>
      <c r="B344" t="s">
        <v>3005</v>
      </c>
      <c r="C344" t="s">
        <v>2976</v>
      </c>
      <c r="D344" s="2">
        <v>6499</v>
      </c>
      <c r="E344" s="2">
        <v>8999</v>
      </c>
      <c r="F344" s="1">
        <v>0.28000000000000003</v>
      </c>
      <c r="G344">
        <v>4</v>
      </c>
      <c r="H344" s="4">
        <v>7807</v>
      </c>
      <c r="I344" t="s">
        <v>2977</v>
      </c>
      <c r="J344" t="s">
        <v>2978</v>
      </c>
      <c r="K344" t="s">
        <v>2979</v>
      </c>
      <c r="L344" t="s">
        <v>2980</v>
      </c>
      <c r="M344" t="s">
        <v>2981</v>
      </c>
      <c r="N344" t="s">
        <v>2982</v>
      </c>
      <c r="O344" t="s">
        <v>3006</v>
      </c>
      <c r="P344" t="s">
        <v>3007</v>
      </c>
    </row>
    <row r="345" spans="1:16">
      <c r="A345" t="s">
        <v>3008</v>
      </c>
      <c r="B345" t="s">
        <v>3009</v>
      </c>
      <c r="C345" t="s">
        <v>3010</v>
      </c>
      <c r="D345">
        <v>569</v>
      </c>
      <c r="E345" s="2">
        <v>1000</v>
      </c>
      <c r="F345" s="1">
        <v>0.43</v>
      </c>
      <c r="G345">
        <v>4.4000000000000004</v>
      </c>
      <c r="H345" s="4">
        <v>67259</v>
      </c>
      <c r="I345" t="s">
        <v>3011</v>
      </c>
      <c r="J345" t="s">
        <v>3012</v>
      </c>
      <c r="K345" t="s">
        <v>3013</v>
      </c>
      <c r="L345" t="s">
        <v>3014</v>
      </c>
      <c r="M345" t="s">
        <v>3015</v>
      </c>
      <c r="N345" t="s">
        <v>3016</v>
      </c>
      <c r="O345" t="s">
        <v>3017</v>
      </c>
      <c r="P345" t="s">
        <v>3018</v>
      </c>
    </row>
    <row r="346" spans="1:16">
      <c r="A346" t="s">
        <v>3019</v>
      </c>
      <c r="B346" t="s">
        <v>3020</v>
      </c>
      <c r="C346" t="s">
        <v>2934</v>
      </c>
      <c r="D346" s="2">
        <v>1898</v>
      </c>
      <c r="E346" s="2">
        <v>4999</v>
      </c>
      <c r="F346" s="1">
        <v>0.62</v>
      </c>
      <c r="G346">
        <v>4.0999999999999996</v>
      </c>
      <c r="H346" s="4">
        <v>10689</v>
      </c>
      <c r="I346" t="s">
        <v>3021</v>
      </c>
      <c r="J346" t="s">
        <v>3022</v>
      </c>
      <c r="K346" t="s">
        <v>3023</v>
      </c>
      <c r="L346" t="s">
        <v>3024</v>
      </c>
      <c r="M346" t="s">
        <v>3025</v>
      </c>
      <c r="N346" t="s">
        <v>3026</v>
      </c>
      <c r="O346" t="s">
        <v>3027</v>
      </c>
      <c r="P346" t="s">
        <v>3028</v>
      </c>
    </row>
    <row r="347" spans="1:16">
      <c r="A347" t="s">
        <v>3029</v>
      </c>
      <c r="B347" t="s">
        <v>3030</v>
      </c>
      <c r="C347" t="s">
        <v>3031</v>
      </c>
      <c r="D347" s="2">
        <v>1299</v>
      </c>
      <c r="E347" s="2">
        <v>1599</v>
      </c>
      <c r="F347" s="1">
        <v>0.19</v>
      </c>
      <c r="G347">
        <v>4</v>
      </c>
      <c r="H347" s="4">
        <v>128311</v>
      </c>
      <c r="I347" t="s">
        <v>3032</v>
      </c>
      <c r="J347" t="s">
        <v>3033</v>
      </c>
      <c r="K347" t="s">
        <v>3034</v>
      </c>
      <c r="L347" t="s">
        <v>3035</v>
      </c>
      <c r="M347" t="s">
        <v>3036</v>
      </c>
      <c r="N347" t="s">
        <v>3037</v>
      </c>
      <c r="O347" t="s">
        <v>3038</v>
      </c>
      <c r="P347" t="s">
        <v>3039</v>
      </c>
    </row>
    <row r="348" spans="1:16">
      <c r="A348" t="s">
        <v>3040</v>
      </c>
      <c r="B348" t="s">
        <v>3041</v>
      </c>
      <c r="C348" t="s">
        <v>2934</v>
      </c>
      <c r="D348" s="2">
        <v>1499</v>
      </c>
      <c r="E348" s="2">
        <v>6990</v>
      </c>
      <c r="F348" s="1">
        <v>0.79</v>
      </c>
      <c r="G348">
        <v>3.9</v>
      </c>
      <c r="H348" s="4">
        <v>21796</v>
      </c>
      <c r="I348" t="s">
        <v>3042</v>
      </c>
      <c r="J348" t="s">
        <v>3043</v>
      </c>
      <c r="K348" t="s">
        <v>3044</v>
      </c>
      <c r="L348" t="s">
        <v>3045</v>
      </c>
      <c r="M348" t="s">
        <v>3046</v>
      </c>
      <c r="N348" t="s">
        <v>3047</v>
      </c>
      <c r="O348" t="s">
        <v>3048</v>
      </c>
      <c r="P348" t="s">
        <v>3049</v>
      </c>
    </row>
    <row r="349" spans="1:16">
      <c r="A349" t="s">
        <v>3050</v>
      </c>
      <c r="B349" t="s">
        <v>3051</v>
      </c>
      <c r="C349" t="s">
        <v>3052</v>
      </c>
      <c r="D349">
        <v>599</v>
      </c>
      <c r="E349">
        <v>999</v>
      </c>
      <c r="F349" s="1">
        <v>0.4</v>
      </c>
      <c r="G349">
        <v>4.0999999999999996</v>
      </c>
      <c r="H349" s="4">
        <v>192590</v>
      </c>
      <c r="I349" t="s">
        <v>3053</v>
      </c>
      <c r="J349" t="s">
        <v>3054</v>
      </c>
      <c r="K349" t="s">
        <v>3055</v>
      </c>
      <c r="L349" t="s">
        <v>3056</v>
      </c>
      <c r="M349" t="s">
        <v>3057</v>
      </c>
      <c r="N349" t="s">
        <v>3058</v>
      </c>
      <c r="O349" t="s">
        <v>3059</v>
      </c>
      <c r="P349" t="s">
        <v>3060</v>
      </c>
    </row>
    <row r="350" spans="1:16">
      <c r="A350" t="s">
        <v>3061</v>
      </c>
      <c r="B350" t="s">
        <v>3062</v>
      </c>
      <c r="C350" t="s">
        <v>2976</v>
      </c>
      <c r="D350" s="2">
        <v>9499</v>
      </c>
      <c r="E350" s="2">
        <v>11999</v>
      </c>
      <c r="F350" s="1">
        <v>0.21</v>
      </c>
      <c r="G350">
        <v>4.2</v>
      </c>
      <c r="H350" s="4">
        <v>284</v>
      </c>
      <c r="I350" t="s">
        <v>3063</v>
      </c>
      <c r="J350" t="s">
        <v>3064</v>
      </c>
      <c r="K350" t="s">
        <v>3065</v>
      </c>
      <c r="L350" t="s">
        <v>3066</v>
      </c>
      <c r="M350" t="s">
        <v>3067</v>
      </c>
      <c r="N350" t="s">
        <v>3068</v>
      </c>
      <c r="O350" t="s">
        <v>3069</v>
      </c>
      <c r="P350" t="s">
        <v>3070</v>
      </c>
    </row>
    <row r="351" spans="1:16">
      <c r="A351" t="s">
        <v>3071</v>
      </c>
      <c r="B351" t="s">
        <v>3072</v>
      </c>
      <c r="C351" t="s">
        <v>3052</v>
      </c>
      <c r="D351">
        <v>599</v>
      </c>
      <c r="E351" s="2">
        <v>2499</v>
      </c>
      <c r="F351" s="1">
        <v>0.76</v>
      </c>
      <c r="G351">
        <v>3.9</v>
      </c>
      <c r="H351" s="4">
        <v>58162</v>
      </c>
      <c r="I351" t="s">
        <v>3073</v>
      </c>
      <c r="J351" t="s">
        <v>3074</v>
      </c>
      <c r="K351" t="s">
        <v>3075</v>
      </c>
      <c r="L351" t="s">
        <v>3076</v>
      </c>
      <c r="M351" t="s">
        <v>3077</v>
      </c>
      <c r="N351" t="s">
        <v>3078</v>
      </c>
      <c r="O351" t="s">
        <v>3079</v>
      </c>
      <c r="P351" t="s">
        <v>3080</v>
      </c>
    </row>
    <row r="352" spans="1:16">
      <c r="A352" t="s">
        <v>3081</v>
      </c>
      <c r="B352" t="s">
        <v>3082</v>
      </c>
      <c r="C352" t="s">
        <v>2976</v>
      </c>
      <c r="D352" s="2">
        <v>8999</v>
      </c>
      <c r="E352" s="2">
        <v>11999</v>
      </c>
      <c r="F352" s="1">
        <v>0.25</v>
      </c>
      <c r="G352">
        <v>4</v>
      </c>
      <c r="H352" s="4">
        <v>12796</v>
      </c>
      <c r="I352" t="s">
        <v>3083</v>
      </c>
      <c r="J352" t="s">
        <v>3084</v>
      </c>
      <c r="K352" t="s">
        <v>3085</v>
      </c>
      <c r="L352" t="s">
        <v>3086</v>
      </c>
      <c r="M352" t="s">
        <v>3087</v>
      </c>
      <c r="N352" t="s">
        <v>3088</v>
      </c>
      <c r="O352" t="s">
        <v>3089</v>
      </c>
      <c r="P352" t="s">
        <v>3090</v>
      </c>
    </row>
    <row r="353" spans="1:16">
      <c r="A353" t="s">
        <v>3091</v>
      </c>
      <c r="B353" t="s">
        <v>3092</v>
      </c>
      <c r="C353" t="s">
        <v>3093</v>
      </c>
      <c r="D353">
        <v>349</v>
      </c>
      <c r="E353" s="2">
        <v>1299</v>
      </c>
      <c r="F353" s="1">
        <v>0.73</v>
      </c>
      <c r="G353">
        <v>4</v>
      </c>
      <c r="H353" s="4">
        <v>14282</v>
      </c>
      <c r="I353" t="s">
        <v>3094</v>
      </c>
      <c r="J353" t="s">
        <v>3095</v>
      </c>
      <c r="K353" t="s">
        <v>3096</v>
      </c>
      <c r="L353" t="s">
        <v>3097</v>
      </c>
      <c r="M353" t="s">
        <v>3098</v>
      </c>
      <c r="N353" t="s">
        <v>3099</v>
      </c>
      <c r="O353" t="s">
        <v>3100</v>
      </c>
      <c r="P353" t="s">
        <v>3101</v>
      </c>
    </row>
    <row r="354" spans="1:16">
      <c r="A354" t="s">
        <v>3102</v>
      </c>
      <c r="B354" t="s">
        <v>3103</v>
      </c>
      <c r="C354" t="s">
        <v>3052</v>
      </c>
      <c r="D354">
        <v>349</v>
      </c>
      <c r="E354">
        <v>999</v>
      </c>
      <c r="F354" s="1">
        <v>0.65</v>
      </c>
      <c r="G354">
        <v>4.0999999999999996</v>
      </c>
      <c r="H354" s="4">
        <v>363713</v>
      </c>
      <c r="I354" t="s">
        <v>3104</v>
      </c>
      <c r="J354" t="s">
        <v>3105</v>
      </c>
      <c r="K354" t="s">
        <v>3106</v>
      </c>
      <c r="L354" t="s">
        <v>3107</v>
      </c>
      <c r="M354" t="s">
        <v>3108</v>
      </c>
      <c r="N354" t="s">
        <v>3109</v>
      </c>
      <c r="O354" t="s">
        <v>3110</v>
      </c>
      <c r="P354" t="s">
        <v>3111</v>
      </c>
    </row>
    <row r="355" spans="1:16">
      <c r="A355" t="s">
        <v>3112</v>
      </c>
      <c r="B355" t="s">
        <v>3113</v>
      </c>
      <c r="C355" t="s">
        <v>3010</v>
      </c>
      <c r="D355">
        <v>959</v>
      </c>
      <c r="E355" s="2">
        <v>1800</v>
      </c>
      <c r="F355" s="1">
        <v>0.47</v>
      </c>
      <c r="G355">
        <v>4.4000000000000004</v>
      </c>
      <c r="H355" s="4">
        <v>67259</v>
      </c>
      <c r="I355" t="s">
        <v>3011</v>
      </c>
      <c r="J355" t="s">
        <v>3012</v>
      </c>
      <c r="K355" t="s">
        <v>3013</v>
      </c>
      <c r="L355" t="s">
        <v>3014</v>
      </c>
      <c r="M355" t="s">
        <v>3015</v>
      </c>
      <c r="N355" t="s">
        <v>3016</v>
      </c>
      <c r="O355" t="s">
        <v>3114</v>
      </c>
      <c r="P355" t="s">
        <v>3115</v>
      </c>
    </row>
    <row r="356" spans="1:16">
      <c r="A356" t="s">
        <v>3116</v>
      </c>
      <c r="B356" t="s">
        <v>3117</v>
      </c>
      <c r="C356" t="s">
        <v>2976</v>
      </c>
      <c r="D356" s="2">
        <v>9499</v>
      </c>
      <c r="E356" s="2">
        <v>11999</v>
      </c>
      <c r="F356" s="1">
        <v>0.21</v>
      </c>
      <c r="G356">
        <v>4.2</v>
      </c>
      <c r="H356" s="4">
        <v>284</v>
      </c>
      <c r="I356" t="s">
        <v>3063</v>
      </c>
      <c r="J356" t="s">
        <v>3064</v>
      </c>
      <c r="K356" t="s">
        <v>3065</v>
      </c>
      <c r="L356" t="s">
        <v>3066</v>
      </c>
      <c r="M356" t="s">
        <v>3067</v>
      </c>
      <c r="N356" t="s">
        <v>3068</v>
      </c>
      <c r="O356" t="s">
        <v>3118</v>
      </c>
      <c r="P356" t="s">
        <v>3119</v>
      </c>
    </row>
    <row r="357" spans="1:16">
      <c r="A357" t="s">
        <v>3120</v>
      </c>
      <c r="B357" t="s">
        <v>3121</v>
      </c>
      <c r="C357" t="s">
        <v>2965</v>
      </c>
      <c r="D357" s="2">
        <v>1499</v>
      </c>
      <c r="E357" s="2">
        <v>2499</v>
      </c>
      <c r="F357" s="1">
        <v>0.4</v>
      </c>
      <c r="G357">
        <v>4.3</v>
      </c>
      <c r="H357" s="4">
        <v>15970</v>
      </c>
      <c r="I357" t="s">
        <v>3122</v>
      </c>
      <c r="J357" t="s">
        <v>3123</v>
      </c>
      <c r="K357" t="s">
        <v>3124</v>
      </c>
      <c r="L357" t="s">
        <v>3125</v>
      </c>
      <c r="M357" t="s">
        <v>3126</v>
      </c>
      <c r="N357" t="s">
        <v>3127</v>
      </c>
      <c r="O357" t="s">
        <v>3128</v>
      </c>
      <c r="P357" t="s">
        <v>3129</v>
      </c>
    </row>
    <row r="358" spans="1:16">
      <c r="A358" t="s">
        <v>3130</v>
      </c>
      <c r="B358" t="s">
        <v>3131</v>
      </c>
      <c r="C358" t="s">
        <v>2965</v>
      </c>
      <c r="D358" s="2">
        <v>1149</v>
      </c>
      <c r="E358" s="2">
        <v>2199</v>
      </c>
      <c r="F358" s="1">
        <v>0.48</v>
      </c>
      <c r="G358">
        <v>4.3</v>
      </c>
      <c r="H358" s="4">
        <v>178912</v>
      </c>
      <c r="I358" t="s">
        <v>3132</v>
      </c>
      <c r="J358" t="s">
        <v>2967</v>
      </c>
      <c r="K358" t="s">
        <v>2968</v>
      </c>
      <c r="L358" t="s">
        <v>2969</v>
      </c>
      <c r="M358" t="s">
        <v>2970</v>
      </c>
      <c r="N358" t="s">
        <v>2971</v>
      </c>
      <c r="O358" t="s">
        <v>3133</v>
      </c>
      <c r="P358" t="s">
        <v>3134</v>
      </c>
    </row>
    <row r="359" spans="1:16">
      <c r="A359" t="s">
        <v>3135</v>
      </c>
      <c r="B359" t="s">
        <v>3136</v>
      </c>
      <c r="C359" t="s">
        <v>3137</v>
      </c>
      <c r="D359">
        <v>349</v>
      </c>
      <c r="E359">
        <v>999</v>
      </c>
      <c r="F359" s="1">
        <v>0.65</v>
      </c>
      <c r="G359">
        <v>3.9</v>
      </c>
      <c r="H359" s="4">
        <v>46399</v>
      </c>
      <c r="I359" t="s">
        <v>3138</v>
      </c>
      <c r="J359" t="s">
        <v>3139</v>
      </c>
      <c r="K359" t="s">
        <v>3140</v>
      </c>
      <c r="L359" t="s">
        <v>3141</v>
      </c>
      <c r="M359" t="s">
        <v>3142</v>
      </c>
      <c r="N359" t="s">
        <v>3143</v>
      </c>
      <c r="O359" t="s">
        <v>3144</v>
      </c>
      <c r="P359" t="s">
        <v>3145</v>
      </c>
    </row>
    <row r="360" spans="1:16">
      <c r="A360" t="s">
        <v>3146</v>
      </c>
      <c r="B360" t="s">
        <v>3147</v>
      </c>
      <c r="C360" t="s">
        <v>3148</v>
      </c>
      <c r="D360" s="2">
        <v>1219</v>
      </c>
      <c r="E360" s="2">
        <v>1699</v>
      </c>
      <c r="F360" s="1">
        <v>0.28000000000000003</v>
      </c>
      <c r="G360">
        <v>4.4000000000000004</v>
      </c>
      <c r="H360" s="4">
        <v>8891</v>
      </c>
      <c r="I360" t="s">
        <v>3149</v>
      </c>
      <c r="J360" t="s">
        <v>3150</v>
      </c>
      <c r="K360" t="s">
        <v>3151</v>
      </c>
      <c r="L360" t="s">
        <v>3152</v>
      </c>
      <c r="M360" t="s">
        <v>3153</v>
      </c>
      <c r="N360" t="s">
        <v>3154</v>
      </c>
      <c r="O360" t="s">
        <v>3155</v>
      </c>
      <c r="P360" t="s">
        <v>3156</v>
      </c>
    </row>
    <row r="361" spans="1:16">
      <c r="A361" t="s">
        <v>3157</v>
      </c>
      <c r="B361" t="s">
        <v>3158</v>
      </c>
      <c r="C361" t="s">
        <v>2934</v>
      </c>
      <c r="D361" s="2">
        <v>1599</v>
      </c>
      <c r="E361" s="2">
        <v>3999</v>
      </c>
      <c r="F361" s="1">
        <v>0.6</v>
      </c>
      <c r="G361">
        <v>4</v>
      </c>
      <c r="H361" s="4">
        <v>30254</v>
      </c>
      <c r="I361" t="s">
        <v>3159</v>
      </c>
      <c r="J361" t="s">
        <v>3160</v>
      </c>
      <c r="K361" t="s">
        <v>3161</v>
      </c>
      <c r="L361" t="s">
        <v>3162</v>
      </c>
      <c r="M361" t="s">
        <v>3163</v>
      </c>
      <c r="N361" t="s">
        <v>3164</v>
      </c>
      <c r="O361" t="s">
        <v>3165</v>
      </c>
      <c r="P361" t="s">
        <v>3166</v>
      </c>
    </row>
    <row r="362" spans="1:16">
      <c r="A362" t="s">
        <v>3167</v>
      </c>
      <c r="B362" t="s">
        <v>3168</v>
      </c>
      <c r="C362" t="s">
        <v>2934</v>
      </c>
      <c r="D362" s="2">
        <v>1499</v>
      </c>
      <c r="E362" s="2">
        <v>7999</v>
      </c>
      <c r="F362" s="1">
        <v>0.81</v>
      </c>
      <c r="G362">
        <v>4.2</v>
      </c>
      <c r="H362" s="4">
        <v>22636</v>
      </c>
      <c r="I362" t="s">
        <v>3169</v>
      </c>
      <c r="J362" t="s">
        <v>3170</v>
      </c>
      <c r="K362" t="s">
        <v>3171</v>
      </c>
      <c r="L362" t="s">
        <v>3172</v>
      </c>
      <c r="M362" t="s">
        <v>3173</v>
      </c>
      <c r="N362" t="s">
        <v>3174</v>
      </c>
      <c r="O362" t="s">
        <v>3175</v>
      </c>
      <c r="P362" t="s">
        <v>3176</v>
      </c>
    </row>
    <row r="363" spans="1:16">
      <c r="A363" t="s">
        <v>3177</v>
      </c>
      <c r="B363" t="s">
        <v>3178</v>
      </c>
      <c r="C363" t="s">
        <v>2976</v>
      </c>
      <c r="D363" s="2">
        <v>18499</v>
      </c>
      <c r="E363" s="2">
        <v>25999</v>
      </c>
      <c r="F363" s="1">
        <v>0.28999999999999998</v>
      </c>
      <c r="G363">
        <v>4.0999999999999996</v>
      </c>
      <c r="H363" s="4">
        <v>22318</v>
      </c>
      <c r="I363" t="s">
        <v>3179</v>
      </c>
      <c r="J363" t="s">
        <v>3180</v>
      </c>
      <c r="K363" t="s">
        <v>3181</v>
      </c>
      <c r="L363" t="s">
        <v>3182</v>
      </c>
      <c r="M363" t="s">
        <v>3183</v>
      </c>
      <c r="N363" t="s">
        <v>3184</v>
      </c>
      <c r="O363" t="s">
        <v>3185</v>
      </c>
      <c r="P363" t="s">
        <v>3186</v>
      </c>
    </row>
    <row r="364" spans="1:16">
      <c r="A364" t="s">
        <v>3187</v>
      </c>
      <c r="B364" t="s">
        <v>3188</v>
      </c>
      <c r="C364" t="s">
        <v>3010</v>
      </c>
      <c r="D364">
        <v>369</v>
      </c>
      <c r="E364">
        <v>700</v>
      </c>
      <c r="F364" s="1">
        <v>0.47</v>
      </c>
      <c r="G364">
        <v>4.4000000000000004</v>
      </c>
      <c r="H364" s="4">
        <v>67259</v>
      </c>
      <c r="I364" t="s">
        <v>3189</v>
      </c>
      <c r="J364" t="s">
        <v>3012</v>
      </c>
      <c r="K364" t="s">
        <v>3013</v>
      </c>
      <c r="L364" t="s">
        <v>3014</v>
      </c>
      <c r="M364" t="s">
        <v>3015</v>
      </c>
      <c r="N364" t="s">
        <v>3016</v>
      </c>
      <c r="O364" t="s">
        <v>3190</v>
      </c>
      <c r="P364" t="s">
        <v>3191</v>
      </c>
    </row>
    <row r="365" spans="1:16">
      <c r="A365" t="s">
        <v>3192</v>
      </c>
      <c r="B365" t="s">
        <v>3193</v>
      </c>
      <c r="C365" t="s">
        <v>2976</v>
      </c>
      <c r="D365" s="2">
        <v>12999</v>
      </c>
      <c r="E365" s="2">
        <v>17999</v>
      </c>
      <c r="F365" s="1">
        <v>0.28000000000000003</v>
      </c>
      <c r="G365">
        <v>4.0999999999999996</v>
      </c>
      <c r="H365" s="4">
        <v>18998</v>
      </c>
      <c r="I365" t="s">
        <v>3194</v>
      </c>
      <c r="J365" t="s">
        <v>3195</v>
      </c>
      <c r="K365" t="s">
        <v>3196</v>
      </c>
      <c r="L365" t="s">
        <v>3197</v>
      </c>
      <c r="M365" t="s">
        <v>3198</v>
      </c>
      <c r="N365" t="s">
        <v>3199</v>
      </c>
      <c r="O365" t="s">
        <v>3200</v>
      </c>
      <c r="P365" t="s">
        <v>3201</v>
      </c>
    </row>
    <row r="366" spans="1:16">
      <c r="A366" t="s">
        <v>3202</v>
      </c>
      <c r="B366" t="s">
        <v>2933</v>
      </c>
      <c r="C366" t="s">
        <v>2934</v>
      </c>
      <c r="D366" s="2">
        <v>1799</v>
      </c>
      <c r="E366" s="2">
        <v>19999</v>
      </c>
      <c r="F366" s="1">
        <v>0.91</v>
      </c>
      <c r="G366">
        <v>4.2</v>
      </c>
      <c r="H366" s="4">
        <v>13937</v>
      </c>
      <c r="I366" t="s">
        <v>3203</v>
      </c>
      <c r="J366" t="s">
        <v>2936</v>
      </c>
      <c r="K366" t="s">
        <v>2937</v>
      </c>
      <c r="L366" t="s">
        <v>2938</v>
      </c>
      <c r="M366" t="s">
        <v>2939</v>
      </c>
      <c r="N366" t="s">
        <v>2940</v>
      </c>
      <c r="O366" t="s">
        <v>3204</v>
      </c>
      <c r="P366" t="s">
        <v>3205</v>
      </c>
    </row>
    <row r="367" spans="1:16">
      <c r="A367" t="s">
        <v>3206</v>
      </c>
      <c r="B367" t="s">
        <v>3207</v>
      </c>
      <c r="C367" t="s">
        <v>2934</v>
      </c>
      <c r="D367" s="2">
        <v>2199</v>
      </c>
      <c r="E367" s="2">
        <v>9999</v>
      </c>
      <c r="F367" s="1">
        <v>0.78</v>
      </c>
      <c r="G367">
        <v>4.2</v>
      </c>
      <c r="H367" s="4">
        <v>29471</v>
      </c>
      <c r="I367" t="s">
        <v>3208</v>
      </c>
      <c r="J367" t="s">
        <v>3209</v>
      </c>
      <c r="K367" t="s">
        <v>3210</v>
      </c>
      <c r="L367" t="s">
        <v>3211</v>
      </c>
      <c r="M367" t="s">
        <v>3212</v>
      </c>
      <c r="N367" t="s">
        <v>3213</v>
      </c>
      <c r="O367" t="s">
        <v>3214</v>
      </c>
      <c r="P367" t="s">
        <v>3215</v>
      </c>
    </row>
    <row r="368" spans="1:16">
      <c r="A368" t="s">
        <v>3216</v>
      </c>
      <c r="B368" t="s">
        <v>3217</v>
      </c>
      <c r="C368" t="s">
        <v>2976</v>
      </c>
      <c r="D368" s="2">
        <v>16999</v>
      </c>
      <c r="E368" s="2">
        <v>24999</v>
      </c>
      <c r="F368" s="1">
        <v>0.32</v>
      </c>
      <c r="G368">
        <v>4.0999999999999996</v>
      </c>
      <c r="H368" s="4">
        <v>22318</v>
      </c>
      <c r="I368" t="s">
        <v>3218</v>
      </c>
      <c r="J368" t="s">
        <v>3180</v>
      </c>
      <c r="K368" t="s">
        <v>3181</v>
      </c>
      <c r="L368" t="s">
        <v>3182</v>
      </c>
      <c r="M368" t="s">
        <v>3183</v>
      </c>
      <c r="N368" t="s">
        <v>3184</v>
      </c>
      <c r="O368" t="s">
        <v>3219</v>
      </c>
      <c r="P368" t="s">
        <v>3220</v>
      </c>
    </row>
    <row r="369" spans="1:16">
      <c r="A369" t="s">
        <v>3221</v>
      </c>
      <c r="B369" t="s">
        <v>3222</v>
      </c>
      <c r="C369" t="s">
        <v>2976</v>
      </c>
      <c r="D369" s="2">
        <v>16499</v>
      </c>
      <c r="E369" s="2">
        <v>20999</v>
      </c>
      <c r="F369" s="1">
        <v>0.21</v>
      </c>
      <c r="G369">
        <v>4</v>
      </c>
      <c r="H369" s="4">
        <v>21350</v>
      </c>
      <c r="I369" t="s">
        <v>3223</v>
      </c>
      <c r="J369" t="s">
        <v>3224</v>
      </c>
      <c r="K369" t="s">
        <v>3225</v>
      </c>
      <c r="L369" t="s">
        <v>3226</v>
      </c>
      <c r="M369" t="s">
        <v>3227</v>
      </c>
      <c r="N369" t="s">
        <v>3228</v>
      </c>
      <c r="O369" t="s">
        <v>3229</v>
      </c>
      <c r="P369" t="s">
        <v>3230</v>
      </c>
    </row>
    <row r="370" spans="1:16">
      <c r="A370" t="s">
        <v>3231</v>
      </c>
      <c r="B370" t="s">
        <v>2933</v>
      </c>
      <c r="C370" t="s">
        <v>2934</v>
      </c>
      <c r="D370" s="2">
        <v>1799</v>
      </c>
      <c r="E370" s="2">
        <v>19999</v>
      </c>
      <c r="F370" s="1">
        <v>0.91</v>
      </c>
      <c r="G370">
        <v>4.2</v>
      </c>
      <c r="H370" s="4">
        <v>13937</v>
      </c>
      <c r="I370" t="s">
        <v>3203</v>
      </c>
      <c r="J370" t="s">
        <v>2936</v>
      </c>
      <c r="K370" t="s">
        <v>2937</v>
      </c>
      <c r="L370" t="s">
        <v>2938</v>
      </c>
      <c r="M370" t="s">
        <v>2939</v>
      </c>
      <c r="N370" t="s">
        <v>2940</v>
      </c>
      <c r="O370" t="s">
        <v>3232</v>
      </c>
      <c r="P370" t="s">
        <v>3233</v>
      </c>
    </row>
    <row r="371" spans="1:16">
      <c r="A371" t="s">
        <v>2</v>
      </c>
      <c r="B371" t="s">
        <v>3</v>
      </c>
      <c r="C371" t="s">
        <v>4</v>
      </c>
      <c r="D371">
        <v>399</v>
      </c>
      <c r="E371" s="2">
        <v>1099</v>
      </c>
      <c r="F371" s="1">
        <v>0.64</v>
      </c>
      <c r="G371">
        <v>4.2</v>
      </c>
      <c r="H371" s="4">
        <v>24270</v>
      </c>
      <c r="I371" t="s">
        <v>5</v>
      </c>
      <c r="J371" t="s">
        <v>6</v>
      </c>
      <c r="K371" t="s">
        <v>7</v>
      </c>
      <c r="L371" t="s">
        <v>8</v>
      </c>
      <c r="M371" t="s">
        <v>9</v>
      </c>
      <c r="N371" t="s">
        <v>811</v>
      </c>
      <c r="O371" t="s">
        <v>3234</v>
      </c>
      <c r="P371" t="s">
        <v>3235</v>
      </c>
    </row>
    <row r="372" spans="1:16">
      <c r="A372" t="s">
        <v>3236</v>
      </c>
      <c r="B372" t="s">
        <v>3237</v>
      </c>
      <c r="C372" t="s">
        <v>2976</v>
      </c>
      <c r="D372" s="2">
        <v>8499</v>
      </c>
      <c r="E372" s="2">
        <v>10999</v>
      </c>
      <c r="F372" s="1">
        <v>0.23</v>
      </c>
      <c r="G372">
        <v>4.0999999999999996</v>
      </c>
      <c r="H372" s="4">
        <v>313836</v>
      </c>
      <c r="I372" t="s">
        <v>3238</v>
      </c>
      <c r="J372" t="s">
        <v>3239</v>
      </c>
      <c r="K372" t="s">
        <v>3240</v>
      </c>
      <c r="L372" t="s">
        <v>3241</v>
      </c>
      <c r="M372" t="s">
        <v>3242</v>
      </c>
      <c r="N372" t="s">
        <v>3243</v>
      </c>
      <c r="O372" t="s">
        <v>3244</v>
      </c>
      <c r="P372" t="s">
        <v>3245</v>
      </c>
    </row>
    <row r="373" spans="1:16">
      <c r="A373" t="s">
        <v>3246</v>
      </c>
      <c r="B373" t="s">
        <v>3247</v>
      </c>
      <c r="C373" t="s">
        <v>2976</v>
      </c>
      <c r="D373" s="2">
        <v>6499</v>
      </c>
      <c r="E373" s="2">
        <v>8499</v>
      </c>
      <c r="F373" s="1">
        <v>0.24</v>
      </c>
      <c r="G373">
        <v>4.0999999999999996</v>
      </c>
      <c r="H373" s="4">
        <v>313836</v>
      </c>
      <c r="I373" t="s">
        <v>3248</v>
      </c>
      <c r="J373" t="s">
        <v>3239</v>
      </c>
      <c r="K373" t="s">
        <v>3240</v>
      </c>
      <c r="L373" t="s">
        <v>3241</v>
      </c>
      <c r="M373" t="s">
        <v>3242</v>
      </c>
      <c r="N373" t="s">
        <v>3243</v>
      </c>
      <c r="O373" t="s">
        <v>3249</v>
      </c>
      <c r="P373" t="s">
        <v>3250</v>
      </c>
    </row>
    <row r="374" spans="1:16">
      <c r="A374" t="s">
        <v>3251</v>
      </c>
      <c r="B374" t="s">
        <v>2933</v>
      </c>
      <c r="C374" t="s">
        <v>2934</v>
      </c>
      <c r="D374" s="2">
        <v>1799</v>
      </c>
      <c r="E374" s="2">
        <v>19999</v>
      </c>
      <c r="F374" s="1">
        <v>0.91</v>
      </c>
      <c r="G374">
        <v>4.2</v>
      </c>
      <c r="H374" s="4">
        <v>13937</v>
      </c>
      <c r="I374" t="s">
        <v>3252</v>
      </c>
      <c r="J374" t="s">
        <v>2936</v>
      </c>
      <c r="K374" t="s">
        <v>2937</v>
      </c>
      <c r="L374" t="s">
        <v>2938</v>
      </c>
      <c r="M374" t="s">
        <v>2939</v>
      </c>
      <c r="N374" t="s">
        <v>2940</v>
      </c>
      <c r="O374" t="s">
        <v>3253</v>
      </c>
      <c r="P374" t="s">
        <v>3254</v>
      </c>
    </row>
    <row r="375" spans="1:16">
      <c r="A375" t="s">
        <v>3255</v>
      </c>
      <c r="B375" t="s">
        <v>3256</v>
      </c>
      <c r="C375" t="s">
        <v>2976</v>
      </c>
      <c r="D375" s="2">
        <v>8999</v>
      </c>
      <c r="E375" s="2">
        <v>11999</v>
      </c>
      <c r="F375" s="1">
        <v>0.25</v>
      </c>
      <c r="G375">
        <v>4</v>
      </c>
      <c r="H375" s="4">
        <v>12796</v>
      </c>
      <c r="I375" t="s">
        <v>3083</v>
      </c>
      <c r="J375" t="s">
        <v>3084</v>
      </c>
      <c r="K375" t="s">
        <v>3085</v>
      </c>
      <c r="L375" t="s">
        <v>3086</v>
      </c>
      <c r="M375" t="s">
        <v>3087</v>
      </c>
      <c r="N375" t="s">
        <v>3088</v>
      </c>
      <c r="O375" t="s">
        <v>3257</v>
      </c>
      <c r="P375" t="s">
        <v>3258</v>
      </c>
    </row>
    <row r="376" spans="1:16">
      <c r="A376" t="s">
        <v>3259</v>
      </c>
      <c r="B376" t="s">
        <v>3260</v>
      </c>
      <c r="C376" t="s">
        <v>3261</v>
      </c>
      <c r="D376">
        <v>139</v>
      </c>
      <c r="E376">
        <v>495</v>
      </c>
      <c r="F376" s="1">
        <v>0.72</v>
      </c>
      <c r="G376">
        <v>4.3</v>
      </c>
      <c r="H376" s="4">
        <v>14185</v>
      </c>
      <c r="I376" t="s">
        <v>3262</v>
      </c>
      <c r="J376" t="s">
        <v>2023</v>
      </c>
      <c r="K376" t="s">
        <v>2024</v>
      </c>
      <c r="L376" t="s">
        <v>2025</v>
      </c>
      <c r="M376" t="s">
        <v>2026</v>
      </c>
      <c r="N376" t="s">
        <v>3263</v>
      </c>
      <c r="O376" t="s">
        <v>3264</v>
      </c>
      <c r="P376" t="s">
        <v>3265</v>
      </c>
    </row>
    <row r="377" spans="1:16">
      <c r="A377" t="s">
        <v>3266</v>
      </c>
      <c r="B377" t="s">
        <v>3267</v>
      </c>
      <c r="C377" t="s">
        <v>2934</v>
      </c>
      <c r="D377" s="2">
        <v>3999</v>
      </c>
      <c r="E377" s="2">
        <v>16999</v>
      </c>
      <c r="F377" s="1">
        <v>0.76</v>
      </c>
      <c r="G377">
        <v>4.3</v>
      </c>
      <c r="H377" s="4">
        <v>17159</v>
      </c>
      <c r="I377" t="s">
        <v>3268</v>
      </c>
      <c r="J377" t="s">
        <v>3269</v>
      </c>
      <c r="K377" t="s">
        <v>3270</v>
      </c>
      <c r="L377" t="s">
        <v>3271</v>
      </c>
      <c r="M377" t="s">
        <v>3272</v>
      </c>
      <c r="N377" t="s">
        <v>3273</v>
      </c>
      <c r="O377" t="s">
        <v>3274</v>
      </c>
      <c r="P377" t="s">
        <v>3275</v>
      </c>
    </row>
    <row r="378" spans="1:16">
      <c r="A378" t="s">
        <v>3276</v>
      </c>
      <c r="B378" t="s">
        <v>3277</v>
      </c>
      <c r="C378" t="s">
        <v>2934</v>
      </c>
      <c r="D378" s="2">
        <v>2998</v>
      </c>
      <c r="E378" s="2">
        <v>5999</v>
      </c>
      <c r="F378" s="1">
        <v>0.5</v>
      </c>
      <c r="G378">
        <v>4.0999999999999996</v>
      </c>
      <c r="H378" s="4">
        <v>5179</v>
      </c>
      <c r="I378" t="s">
        <v>3278</v>
      </c>
      <c r="J378" t="s">
        <v>3279</v>
      </c>
      <c r="K378" t="s">
        <v>3280</v>
      </c>
      <c r="L378" t="s">
        <v>3281</v>
      </c>
      <c r="M378" t="s">
        <v>3282</v>
      </c>
      <c r="N378" t="s">
        <v>3283</v>
      </c>
      <c r="O378" t="s">
        <v>3284</v>
      </c>
      <c r="P378" t="s">
        <v>3285</v>
      </c>
    </row>
    <row r="379" spans="1:16">
      <c r="A379" t="s">
        <v>13</v>
      </c>
      <c r="B379" t="s">
        <v>14</v>
      </c>
      <c r="C379" t="s">
        <v>4</v>
      </c>
      <c r="D379">
        <v>199</v>
      </c>
      <c r="E379">
        <v>349</v>
      </c>
      <c r="F379" s="1">
        <v>0.43</v>
      </c>
      <c r="G379">
        <v>4</v>
      </c>
      <c r="H379" s="4">
        <v>43993</v>
      </c>
      <c r="I379" t="s">
        <v>15</v>
      </c>
      <c r="J379" t="s">
        <v>16</v>
      </c>
      <c r="K379" t="s">
        <v>17</v>
      </c>
      <c r="L379" t="s">
        <v>18</v>
      </c>
      <c r="M379" t="s">
        <v>19</v>
      </c>
      <c r="N379" t="s">
        <v>20</v>
      </c>
      <c r="O379" t="s">
        <v>3286</v>
      </c>
      <c r="P379" t="s">
        <v>3287</v>
      </c>
    </row>
    <row r="380" spans="1:16">
      <c r="A380" t="s">
        <v>3288</v>
      </c>
      <c r="B380" t="s">
        <v>3289</v>
      </c>
      <c r="C380" t="s">
        <v>2976</v>
      </c>
      <c r="D380" s="2">
        <v>15499</v>
      </c>
      <c r="E380" s="2">
        <v>18999</v>
      </c>
      <c r="F380" s="1">
        <v>0.18</v>
      </c>
      <c r="G380">
        <v>4.0999999999999996</v>
      </c>
      <c r="H380" s="4">
        <v>19252</v>
      </c>
      <c r="I380" t="s">
        <v>3290</v>
      </c>
      <c r="J380" t="s">
        <v>3291</v>
      </c>
      <c r="K380" t="s">
        <v>3292</v>
      </c>
      <c r="L380" t="s">
        <v>3293</v>
      </c>
      <c r="M380" t="s">
        <v>3294</v>
      </c>
      <c r="N380" t="s">
        <v>3295</v>
      </c>
      <c r="O380" t="s">
        <v>3296</v>
      </c>
      <c r="P380" t="s">
        <v>3297</v>
      </c>
    </row>
    <row r="381" spans="1:16">
      <c r="A381" t="s">
        <v>23</v>
      </c>
      <c r="B381" t="s">
        <v>24</v>
      </c>
      <c r="C381" t="s">
        <v>4</v>
      </c>
      <c r="D381">
        <v>199</v>
      </c>
      <c r="E381">
        <v>999</v>
      </c>
      <c r="F381" s="1">
        <v>0.8</v>
      </c>
      <c r="G381">
        <v>3.9</v>
      </c>
      <c r="H381" s="4">
        <v>7928</v>
      </c>
      <c r="I381" t="s">
        <v>3298</v>
      </c>
      <c r="J381" t="s">
        <v>26</v>
      </c>
      <c r="K381" t="s">
        <v>27</v>
      </c>
      <c r="L381" t="s">
        <v>28</v>
      </c>
      <c r="M381" t="s">
        <v>29</v>
      </c>
      <c r="N381" t="s">
        <v>3299</v>
      </c>
      <c r="O381" t="s">
        <v>3300</v>
      </c>
      <c r="P381" t="s">
        <v>3301</v>
      </c>
    </row>
    <row r="382" spans="1:16">
      <c r="A382" t="s">
        <v>3302</v>
      </c>
      <c r="B382" t="s">
        <v>2933</v>
      </c>
      <c r="C382" t="s">
        <v>2934</v>
      </c>
      <c r="D382" s="2">
        <v>1799</v>
      </c>
      <c r="E382" s="2">
        <v>19999</v>
      </c>
      <c r="F382" s="1">
        <v>0.91</v>
      </c>
      <c r="G382">
        <v>4.2</v>
      </c>
      <c r="H382" s="4">
        <v>13937</v>
      </c>
      <c r="I382" t="s">
        <v>2935</v>
      </c>
      <c r="J382" t="s">
        <v>2936</v>
      </c>
      <c r="K382" t="s">
        <v>2937</v>
      </c>
      <c r="L382" t="s">
        <v>2938</v>
      </c>
      <c r="M382" t="s">
        <v>2939</v>
      </c>
      <c r="N382" t="s">
        <v>2940</v>
      </c>
      <c r="O382" t="s">
        <v>3303</v>
      </c>
      <c r="P382" t="s">
        <v>3304</v>
      </c>
    </row>
    <row r="383" spans="1:16">
      <c r="A383" t="s">
        <v>3305</v>
      </c>
      <c r="B383" t="s">
        <v>3306</v>
      </c>
      <c r="C383" t="s">
        <v>2976</v>
      </c>
      <c r="D383" s="2">
        <v>8999</v>
      </c>
      <c r="E383" s="2">
        <v>11999</v>
      </c>
      <c r="F383" s="1">
        <v>0.25</v>
      </c>
      <c r="G383">
        <v>4</v>
      </c>
      <c r="H383" s="4">
        <v>12796</v>
      </c>
      <c r="I383" t="s">
        <v>3083</v>
      </c>
      <c r="J383" t="s">
        <v>3084</v>
      </c>
      <c r="K383" t="s">
        <v>3085</v>
      </c>
      <c r="L383" t="s">
        <v>3086</v>
      </c>
      <c r="M383" t="s">
        <v>3087</v>
      </c>
      <c r="N383" t="s">
        <v>3088</v>
      </c>
      <c r="O383" t="s">
        <v>3307</v>
      </c>
      <c r="P383" t="s">
        <v>3308</v>
      </c>
    </row>
    <row r="384" spans="1:16">
      <c r="A384" t="s">
        <v>3309</v>
      </c>
      <c r="B384" t="s">
        <v>3310</v>
      </c>
      <c r="C384" t="s">
        <v>3093</v>
      </c>
      <c r="D384">
        <v>873</v>
      </c>
      <c r="E384" s="2">
        <v>1699</v>
      </c>
      <c r="F384" s="1">
        <v>0.49</v>
      </c>
      <c r="G384">
        <v>4.4000000000000004</v>
      </c>
      <c r="H384" s="4">
        <v>1680</v>
      </c>
      <c r="I384" t="s">
        <v>3311</v>
      </c>
      <c r="J384" t="s">
        <v>3312</v>
      </c>
      <c r="K384" t="s">
        <v>3313</v>
      </c>
      <c r="L384" t="s">
        <v>3314</v>
      </c>
      <c r="M384" t="s">
        <v>3315</v>
      </c>
      <c r="N384" t="s">
        <v>3316</v>
      </c>
      <c r="O384" t="s">
        <v>3317</v>
      </c>
      <c r="P384" t="s">
        <v>3318</v>
      </c>
    </row>
    <row r="385" spans="1:16">
      <c r="A385" t="s">
        <v>3319</v>
      </c>
      <c r="B385" t="s">
        <v>3320</v>
      </c>
      <c r="C385" t="s">
        <v>2976</v>
      </c>
      <c r="D385" s="2">
        <v>12999</v>
      </c>
      <c r="E385" s="2">
        <v>15999</v>
      </c>
      <c r="F385" s="1">
        <v>0.19</v>
      </c>
      <c r="G385">
        <v>4.2</v>
      </c>
      <c r="H385" s="4">
        <v>13246</v>
      </c>
      <c r="I385" t="s">
        <v>3321</v>
      </c>
      <c r="J385" t="s">
        <v>3322</v>
      </c>
      <c r="K385" t="s">
        <v>3323</v>
      </c>
      <c r="L385" t="s">
        <v>3324</v>
      </c>
      <c r="M385" t="s">
        <v>3325</v>
      </c>
      <c r="N385" t="s">
        <v>3326</v>
      </c>
      <c r="O385" t="s">
        <v>3327</v>
      </c>
      <c r="P385" t="s">
        <v>3328</v>
      </c>
    </row>
    <row r="386" spans="1:16">
      <c r="A386" t="s">
        <v>3329</v>
      </c>
      <c r="B386" t="s">
        <v>3330</v>
      </c>
      <c r="C386" t="s">
        <v>3331</v>
      </c>
      <c r="D386">
        <v>539</v>
      </c>
      <c r="E386" s="2">
        <v>1599</v>
      </c>
      <c r="F386" s="1">
        <v>0.66</v>
      </c>
      <c r="G386">
        <v>3.8</v>
      </c>
      <c r="H386" s="4">
        <v>14648</v>
      </c>
      <c r="I386" t="s">
        <v>3332</v>
      </c>
      <c r="J386" t="s">
        <v>3333</v>
      </c>
      <c r="K386" t="s">
        <v>3334</v>
      </c>
      <c r="L386" t="s">
        <v>3335</v>
      </c>
      <c r="M386" t="s">
        <v>3336</v>
      </c>
      <c r="N386" t="s">
        <v>3337</v>
      </c>
      <c r="O386" t="s">
        <v>3338</v>
      </c>
      <c r="P386" t="s">
        <v>3339</v>
      </c>
    </row>
    <row r="387" spans="1:16">
      <c r="A387" t="s">
        <v>3340</v>
      </c>
      <c r="B387" t="s">
        <v>2944</v>
      </c>
      <c r="C387" t="s">
        <v>2934</v>
      </c>
      <c r="D387" s="2">
        <v>1999</v>
      </c>
      <c r="E387" s="2">
        <v>9999</v>
      </c>
      <c r="F387" s="1">
        <v>0.8</v>
      </c>
      <c r="G387">
        <v>4.3</v>
      </c>
      <c r="H387" s="4">
        <v>27696</v>
      </c>
      <c r="I387" t="s">
        <v>3341</v>
      </c>
      <c r="J387" t="s">
        <v>2946</v>
      </c>
      <c r="K387" t="s">
        <v>2947</v>
      </c>
      <c r="L387" t="s">
        <v>2948</v>
      </c>
      <c r="M387" t="s">
        <v>2949</v>
      </c>
      <c r="N387" t="s">
        <v>2950</v>
      </c>
      <c r="O387" t="s">
        <v>3342</v>
      </c>
      <c r="P387" t="s">
        <v>3343</v>
      </c>
    </row>
    <row r="388" spans="1:16">
      <c r="A388" t="s">
        <v>3344</v>
      </c>
      <c r="B388" t="s">
        <v>3345</v>
      </c>
      <c r="C388" t="s">
        <v>2976</v>
      </c>
      <c r="D388" s="2">
        <v>15490</v>
      </c>
      <c r="E388" s="2">
        <v>20990</v>
      </c>
      <c r="F388" s="1">
        <v>0.26</v>
      </c>
      <c r="G388">
        <v>4.2</v>
      </c>
      <c r="H388" s="4">
        <v>32916</v>
      </c>
      <c r="I388" t="s">
        <v>3346</v>
      </c>
      <c r="J388" t="s">
        <v>3347</v>
      </c>
      <c r="K388" t="s">
        <v>3348</v>
      </c>
      <c r="L388" t="s">
        <v>3349</v>
      </c>
      <c r="M388" t="s">
        <v>3350</v>
      </c>
      <c r="N388" t="s">
        <v>3351</v>
      </c>
      <c r="O388" t="s">
        <v>3352</v>
      </c>
      <c r="P388" t="s">
        <v>3353</v>
      </c>
    </row>
    <row r="389" spans="1:16">
      <c r="A389" t="s">
        <v>3354</v>
      </c>
      <c r="B389" t="s">
        <v>3355</v>
      </c>
      <c r="C389" t="s">
        <v>2976</v>
      </c>
      <c r="D389" s="2">
        <v>19999</v>
      </c>
      <c r="E389" s="2">
        <v>24999</v>
      </c>
      <c r="F389" s="1">
        <v>0.2</v>
      </c>
      <c r="G389">
        <v>3.9</v>
      </c>
      <c r="H389" s="4">
        <v>25824</v>
      </c>
      <c r="I389" t="s">
        <v>3356</v>
      </c>
      <c r="J389" t="s">
        <v>3357</v>
      </c>
      <c r="K389" t="s">
        <v>3358</v>
      </c>
      <c r="L389" t="s">
        <v>3359</v>
      </c>
      <c r="M389" t="s">
        <v>3360</v>
      </c>
      <c r="N389" t="s">
        <v>3361</v>
      </c>
      <c r="O389" t="s">
        <v>3362</v>
      </c>
      <c r="P389" t="s">
        <v>3363</v>
      </c>
    </row>
    <row r="390" spans="1:16">
      <c r="A390" t="s">
        <v>3364</v>
      </c>
      <c r="B390" t="s">
        <v>3365</v>
      </c>
      <c r="C390" t="s">
        <v>3148</v>
      </c>
      <c r="D390" s="2">
        <v>1075</v>
      </c>
      <c r="E390" s="2">
        <v>1699</v>
      </c>
      <c r="F390" s="1">
        <v>0.37</v>
      </c>
      <c r="G390">
        <v>4.4000000000000004</v>
      </c>
      <c r="H390" s="4">
        <v>7462</v>
      </c>
      <c r="I390" t="s">
        <v>3366</v>
      </c>
      <c r="J390" t="s">
        <v>3367</v>
      </c>
      <c r="K390" t="s">
        <v>3368</v>
      </c>
      <c r="L390" t="s">
        <v>3369</v>
      </c>
      <c r="M390" t="s">
        <v>3370</v>
      </c>
      <c r="N390" t="s">
        <v>3371</v>
      </c>
      <c r="O390" t="s">
        <v>3372</v>
      </c>
      <c r="P390" t="s">
        <v>3373</v>
      </c>
    </row>
    <row r="391" spans="1:16">
      <c r="A391" t="s">
        <v>3374</v>
      </c>
      <c r="B391" t="s">
        <v>3375</v>
      </c>
      <c r="C391" t="s">
        <v>3052</v>
      </c>
      <c r="D391">
        <v>399</v>
      </c>
      <c r="E391">
        <v>699</v>
      </c>
      <c r="F391" s="1">
        <v>0.43</v>
      </c>
      <c r="G391">
        <v>4</v>
      </c>
      <c r="H391" s="4">
        <v>37817</v>
      </c>
      <c r="I391" t="s">
        <v>3376</v>
      </c>
      <c r="J391" t="s">
        <v>3377</v>
      </c>
      <c r="K391" t="s">
        <v>3378</v>
      </c>
      <c r="L391" t="s">
        <v>3379</v>
      </c>
      <c r="M391" t="s">
        <v>3380</v>
      </c>
      <c r="N391" t="s">
        <v>3381</v>
      </c>
      <c r="O391" t="s">
        <v>3382</v>
      </c>
      <c r="P391" t="s">
        <v>3383</v>
      </c>
    </row>
    <row r="392" spans="1:16">
      <c r="A392" t="s">
        <v>3384</v>
      </c>
      <c r="B392" t="s">
        <v>3385</v>
      </c>
      <c r="C392" t="s">
        <v>2934</v>
      </c>
      <c r="D392" s="2">
        <v>1999</v>
      </c>
      <c r="E392" s="2">
        <v>3990</v>
      </c>
      <c r="F392" s="1">
        <v>0.5</v>
      </c>
      <c r="G392">
        <v>4</v>
      </c>
      <c r="H392" s="4">
        <v>30254</v>
      </c>
      <c r="I392" t="s">
        <v>3386</v>
      </c>
      <c r="J392" t="s">
        <v>3160</v>
      </c>
      <c r="K392" t="s">
        <v>3161</v>
      </c>
      <c r="L392" t="s">
        <v>3162</v>
      </c>
      <c r="M392" t="s">
        <v>3163</v>
      </c>
      <c r="N392" t="s">
        <v>3164</v>
      </c>
      <c r="O392" t="s">
        <v>3387</v>
      </c>
      <c r="P392" t="s">
        <v>3388</v>
      </c>
    </row>
    <row r="393" spans="1:16">
      <c r="A393" t="s">
        <v>3389</v>
      </c>
      <c r="B393" t="s">
        <v>3390</v>
      </c>
      <c r="C393" t="s">
        <v>2934</v>
      </c>
      <c r="D393" s="2">
        <v>1999</v>
      </c>
      <c r="E393" s="2">
        <v>7990</v>
      </c>
      <c r="F393" s="1">
        <v>0.75</v>
      </c>
      <c r="G393">
        <v>3.8</v>
      </c>
      <c r="H393" s="4">
        <v>17831</v>
      </c>
      <c r="I393" t="s">
        <v>2955</v>
      </c>
      <c r="J393" t="s">
        <v>2956</v>
      </c>
      <c r="K393" t="s">
        <v>2957</v>
      </c>
      <c r="L393" t="s">
        <v>2958</v>
      </c>
      <c r="M393" t="s">
        <v>2959</v>
      </c>
      <c r="N393" t="s">
        <v>2960</v>
      </c>
      <c r="O393" t="s">
        <v>3391</v>
      </c>
      <c r="P393" t="s">
        <v>3392</v>
      </c>
    </row>
    <row r="394" spans="1:16">
      <c r="A394" t="s">
        <v>33</v>
      </c>
      <c r="B394" t="s">
        <v>34</v>
      </c>
      <c r="C394" t="s">
        <v>4</v>
      </c>
      <c r="D394">
        <v>329</v>
      </c>
      <c r="E394">
        <v>699</v>
      </c>
      <c r="F394" s="1">
        <v>0.53</v>
      </c>
      <c r="G394">
        <v>4.2</v>
      </c>
      <c r="H394" s="4">
        <v>94364</v>
      </c>
      <c r="I394" t="s">
        <v>35</v>
      </c>
      <c r="J394" t="s">
        <v>36</v>
      </c>
      <c r="K394" t="s">
        <v>37</v>
      </c>
      <c r="L394" t="s">
        <v>38</v>
      </c>
      <c r="M394" t="s">
        <v>39</v>
      </c>
      <c r="N394" t="s">
        <v>40</v>
      </c>
      <c r="O394" t="s">
        <v>3393</v>
      </c>
      <c r="P394" t="s">
        <v>3394</v>
      </c>
    </row>
    <row r="395" spans="1:16">
      <c r="A395" t="s">
        <v>43</v>
      </c>
      <c r="B395" t="s">
        <v>44</v>
      </c>
      <c r="C395" t="s">
        <v>4</v>
      </c>
      <c r="D395">
        <v>154</v>
      </c>
      <c r="E395">
        <v>399</v>
      </c>
      <c r="F395" s="1">
        <v>0.61</v>
      </c>
      <c r="G395">
        <v>4.2</v>
      </c>
      <c r="H395" s="4">
        <v>16905</v>
      </c>
      <c r="I395" t="s">
        <v>45</v>
      </c>
      <c r="J395" t="s">
        <v>46</v>
      </c>
      <c r="K395" t="s">
        <v>47</v>
      </c>
      <c r="L395" t="s">
        <v>48</v>
      </c>
      <c r="M395" t="s">
        <v>49</v>
      </c>
      <c r="N395" t="s">
        <v>13009</v>
      </c>
      <c r="O395" t="s">
        <v>3395</v>
      </c>
      <c r="P395" t="s">
        <v>3396</v>
      </c>
    </row>
    <row r="396" spans="1:16">
      <c r="A396" t="s">
        <v>3397</v>
      </c>
      <c r="B396" t="s">
        <v>3398</v>
      </c>
      <c r="C396" t="s">
        <v>2976</v>
      </c>
      <c r="D396" s="2">
        <v>28999</v>
      </c>
      <c r="E396" s="2">
        <v>34999</v>
      </c>
      <c r="F396" s="1">
        <v>0.17</v>
      </c>
      <c r="G396">
        <v>4.4000000000000004</v>
      </c>
      <c r="H396" s="4">
        <v>20311</v>
      </c>
      <c r="I396" t="s">
        <v>3399</v>
      </c>
      <c r="J396" t="s">
        <v>3400</v>
      </c>
      <c r="K396" t="s">
        <v>3401</v>
      </c>
      <c r="L396" t="s">
        <v>3402</v>
      </c>
      <c r="M396" t="s">
        <v>3403</v>
      </c>
      <c r="N396" t="s">
        <v>3404</v>
      </c>
      <c r="O396" t="s">
        <v>3405</v>
      </c>
      <c r="P396" t="s">
        <v>3406</v>
      </c>
    </row>
    <row r="397" spans="1:16">
      <c r="A397" t="s">
        <v>3407</v>
      </c>
      <c r="B397" t="s">
        <v>3408</v>
      </c>
      <c r="C397" t="s">
        <v>2934</v>
      </c>
      <c r="D397" s="2">
        <v>2299</v>
      </c>
      <c r="E397" s="2">
        <v>7990</v>
      </c>
      <c r="F397" s="1">
        <v>0.71</v>
      </c>
      <c r="G397">
        <v>4.2</v>
      </c>
      <c r="H397" s="4">
        <v>69622</v>
      </c>
      <c r="I397" t="s">
        <v>3409</v>
      </c>
      <c r="J397" t="s">
        <v>3410</v>
      </c>
      <c r="K397" t="s">
        <v>3411</v>
      </c>
      <c r="L397" t="s">
        <v>3412</v>
      </c>
      <c r="M397" t="s">
        <v>3413</v>
      </c>
      <c r="N397" t="s">
        <v>3414</v>
      </c>
      <c r="O397" t="s">
        <v>3415</v>
      </c>
      <c r="P397" t="s">
        <v>3416</v>
      </c>
    </row>
    <row r="398" spans="1:16">
      <c r="A398" t="s">
        <v>3417</v>
      </c>
      <c r="B398" t="s">
        <v>3418</v>
      </c>
      <c r="C398" t="s">
        <v>3419</v>
      </c>
      <c r="D398">
        <v>399</v>
      </c>
      <c r="E398" s="2">
        <v>1999</v>
      </c>
      <c r="F398" s="1">
        <v>0.8</v>
      </c>
      <c r="G398">
        <v>4</v>
      </c>
      <c r="H398" s="4">
        <v>3382</v>
      </c>
      <c r="I398" t="s">
        <v>3420</v>
      </c>
      <c r="J398" t="s">
        <v>3421</v>
      </c>
      <c r="K398" t="s">
        <v>3422</v>
      </c>
      <c r="L398" t="s">
        <v>3423</v>
      </c>
      <c r="M398" t="s">
        <v>3424</v>
      </c>
      <c r="N398" t="s">
        <v>13023</v>
      </c>
      <c r="O398" t="s">
        <v>3425</v>
      </c>
      <c r="P398" t="s">
        <v>3426</v>
      </c>
    </row>
    <row r="399" spans="1:16">
      <c r="A399" t="s">
        <v>3427</v>
      </c>
      <c r="B399" t="s">
        <v>3428</v>
      </c>
      <c r="C399" t="s">
        <v>3010</v>
      </c>
      <c r="D399" s="2">
        <v>1149</v>
      </c>
      <c r="E399" s="2">
        <v>3999</v>
      </c>
      <c r="F399" s="1">
        <v>0.71</v>
      </c>
      <c r="G399">
        <v>4.3</v>
      </c>
      <c r="H399" s="4">
        <v>140036</v>
      </c>
      <c r="I399" t="s">
        <v>3429</v>
      </c>
      <c r="J399" t="s">
        <v>3430</v>
      </c>
      <c r="K399" t="s">
        <v>3431</v>
      </c>
      <c r="L399" t="s">
        <v>3432</v>
      </c>
      <c r="M399" t="s">
        <v>3433</v>
      </c>
      <c r="N399" t="s">
        <v>3434</v>
      </c>
      <c r="O399" t="s">
        <v>3435</v>
      </c>
      <c r="P399" t="s">
        <v>3436</v>
      </c>
    </row>
    <row r="400" spans="1:16">
      <c r="A400" t="s">
        <v>3437</v>
      </c>
      <c r="B400" t="s">
        <v>3438</v>
      </c>
      <c r="C400" t="s">
        <v>3148</v>
      </c>
      <c r="D400">
        <v>529</v>
      </c>
      <c r="E400" s="2">
        <v>1499</v>
      </c>
      <c r="F400" s="1">
        <v>0.65</v>
      </c>
      <c r="G400">
        <v>4.0999999999999996</v>
      </c>
      <c r="H400" s="4">
        <v>8599</v>
      </c>
      <c r="I400" t="s">
        <v>3439</v>
      </c>
      <c r="J400" t="s">
        <v>3440</v>
      </c>
      <c r="K400" t="s">
        <v>3441</v>
      </c>
      <c r="L400" t="s">
        <v>3442</v>
      </c>
      <c r="M400" t="s">
        <v>3443</v>
      </c>
      <c r="N400" t="s">
        <v>3444</v>
      </c>
      <c r="O400" t="s">
        <v>3445</v>
      </c>
      <c r="P400" t="s">
        <v>3446</v>
      </c>
    </row>
    <row r="401" spans="1:16">
      <c r="A401" t="s">
        <v>3447</v>
      </c>
      <c r="B401" t="s">
        <v>3448</v>
      </c>
      <c r="C401" t="s">
        <v>2976</v>
      </c>
      <c r="D401" s="2">
        <v>13999</v>
      </c>
      <c r="E401" s="2">
        <v>19499</v>
      </c>
      <c r="F401" s="1">
        <v>0.28000000000000003</v>
      </c>
      <c r="G401">
        <v>4.0999999999999996</v>
      </c>
      <c r="H401" s="4">
        <v>18998</v>
      </c>
      <c r="I401" t="s">
        <v>3449</v>
      </c>
      <c r="J401" t="s">
        <v>3195</v>
      </c>
      <c r="K401" t="s">
        <v>3196</v>
      </c>
      <c r="L401" t="s">
        <v>3197</v>
      </c>
      <c r="M401" t="s">
        <v>3198</v>
      </c>
      <c r="N401" t="s">
        <v>3199</v>
      </c>
      <c r="O401" t="s">
        <v>3450</v>
      </c>
      <c r="P401" t="s">
        <v>3451</v>
      </c>
    </row>
    <row r="402" spans="1:16">
      <c r="A402" t="s">
        <v>3452</v>
      </c>
      <c r="B402" t="s">
        <v>3453</v>
      </c>
      <c r="C402" t="s">
        <v>3052</v>
      </c>
      <c r="D402">
        <v>379</v>
      </c>
      <c r="E402">
        <v>999</v>
      </c>
      <c r="F402" s="1">
        <v>0.62</v>
      </c>
      <c r="G402">
        <v>4.0999999999999996</v>
      </c>
      <c r="H402" s="4">
        <v>363713</v>
      </c>
      <c r="I402" t="s">
        <v>3454</v>
      </c>
      <c r="J402" t="s">
        <v>3105</v>
      </c>
      <c r="K402" t="s">
        <v>3106</v>
      </c>
      <c r="L402" t="s">
        <v>3107</v>
      </c>
      <c r="M402" t="s">
        <v>3108</v>
      </c>
      <c r="N402" t="s">
        <v>3109</v>
      </c>
      <c r="O402" t="s">
        <v>3455</v>
      </c>
      <c r="P402" t="s">
        <v>3456</v>
      </c>
    </row>
    <row r="403" spans="1:16">
      <c r="A403" t="s">
        <v>3457</v>
      </c>
      <c r="B403" t="s">
        <v>3458</v>
      </c>
      <c r="C403" t="s">
        <v>2976</v>
      </c>
      <c r="D403" s="2">
        <v>13999</v>
      </c>
      <c r="E403" s="2">
        <v>19999</v>
      </c>
      <c r="F403" s="1">
        <v>0.3</v>
      </c>
      <c r="G403">
        <v>4.0999999999999996</v>
      </c>
      <c r="H403" s="4">
        <v>19252</v>
      </c>
      <c r="I403" t="s">
        <v>3459</v>
      </c>
      <c r="J403" t="s">
        <v>3291</v>
      </c>
      <c r="K403" t="s">
        <v>3292</v>
      </c>
      <c r="L403" t="s">
        <v>3293</v>
      </c>
      <c r="M403" t="s">
        <v>3294</v>
      </c>
      <c r="N403" t="s">
        <v>3295</v>
      </c>
      <c r="O403" t="s">
        <v>3460</v>
      </c>
      <c r="P403" t="s">
        <v>3461</v>
      </c>
    </row>
    <row r="404" spans="1:16">
      <c r="A404" t="s">
        <v>3462</v>
      </c>
      <c r="B404" t="s">
        <v>3463</v>
      </c>
      <c r="C404" t="s">
        <v>2934</v>
      </c>
      <c r="D404" s="2">
        <v>3999</v>
      </c>
      <c r="E404" s="2">
        <v>9999</v>
      </c>
      <c r="F404" s="1">
        <v>0.6</v>
      </c>
      <c r="G404">
        <v>4.4000000000000004</v>
      </c>
      <c r="H404" s="4">
        <v>73</v>
      </c>
      <c r="I404" t="s">
        <v>3464</v>
      </c>
      <c r="J404" t="s">
        <v>3465</v>
      </c>
      <c r="K404" t="s">
        <v>3466</v>
      </c>
      <c r="L404" t="s">
        <v>3467</v>
      </c>
      <c r="M404" t="s">
        <v>3468</v>
      </c>
      <c r="N404" t="s">
        <v>3469</v>
      </c>
      <c r="O404" t="s">
        <v>3470</v>
      </c>
      <c r="P404" t="s">
        <v>3471</v>
      </c>
    </row>
    <row r="405" spans="1:16">
      <c r="A405" t="s">
        <v>52</v>
      </c>
      <c r="B405" t="s">
        <v>53</v>
      </c>
      <c r="C405" t="s">
        <v>4</v>
      </c>
      <c r="D405">
        <v>149</v>
      </c>
      <c r="E405" s="2">
        <v>1000</v>
      </c>
      <c r="F405" s="1">
        <v>0.85</v>
      </c>
      <c r="G405">
        <v>3.9</v>
      </c>
      <c r="H405" s="4">
        <v>24870</v>
      </c>
      <c r="I405" t="s">
        <v>54</v>
      </c>
      <c r="J405" t="s">
        <v>3472</v>
      </c>
      <c r="K405" t="s">
        <v>3473</v>
      </c>
      <c r="L405" t="s">
        <v>3474</v>
      </c>
      <c r="M405" t="s">
        <v>3475</v>
      </c>
      <c r="N405" t="s">
        <v>3476</v>
      </c>
      <c r="O405" t="s">
        <v>3477</v>
      </c>
      <c r="P405" t="s">
        <v>3478</v>
      </c>
    </row>
    <row r="406" spans="1:16">
      <c r="A406" t="s">
        <v>3479</v>
      </c>
      <c r="B406" t="s">
        <v>3480</v>
      </c>
      <c r="C406" t="s">
        <v>3481</v>
      </c>
      <c r="D406">
        <v>99</v>
      </c>
      <c r="E406">
        <v>499</v>
      </c>
      <c r="F406" s="1">
        <v>0.8</v>
      </c>
      <c r="G406">
        <v>4.3</v>
      </c>
      <c r="H406" s="4">
        <v>42641</v>
      </c>
      <c r="I406" t="s">
        <v>3482</v>
      </c>
      <c r="J406" t="s">
        <v>3483</v>
      </c>
      <c r="K406" t="s">
        <v>3484</v>
      </c>
      <c r="L406" t="s">
        <v>3485</v>
      </c>
      <c r="M406" t="s">
        <v>3486</v>
      </c>
      <c r="N406" t="s">
        <v>13024</v>
      </c>
      <c r="O406" t="s">
        <v>3487</v>
      </c>
      <c r="P406" t="s">
        <v>3488</v>
      </c>
    </row>
    <row r="407" spans="1:16">
      <c r="A407" t="s">
        <v>3489</v>
      </c>
      <c r="B407" t="s">
        <v>3490</v>
      </c>
      <c r="C407" t="s">
        <v>3052</v>
      </c>
      <c r="D407" s="2">
        <v>4790</v>
      </c>
      <c r="E407" s="2">
        <v>15990</v>
      </c>
      <c r="F407" s="1">
        <v>0.7</v>
      </c>
      <c r="G407">
        <v>4</v>
      </c>
      <c r="H407" s="4">
        <v>4390</v>
      </c>
      <c r="I407" t="s">
        <v>3491</v>
      </c>
      <c r="J407" t="s">
        <v>3492</v>
      </c>
      <c r="K407" t="s">
        <v>3493</v>
      </c>
      <c r="L407" t="s">
        <v>3494</v>
      </c>
      <c r="M407" t="s">
        <v>3495</v>
      </c>
      <c r="N407" t="s">
        <v>3496</v>
      </c>
      <c r="O407" t="s">
        <v>3497</v>
      </c>
      <c r="P407" t="s">
        <v>3498</v>
      </c>
    </row>
    <row r="408" spans="1:16">
      <c r="A408" t="s">
        <v>3499</v>
      </c>
      <c r="B408" t="s">
        <v>3500</v>
      </c>
      <c r="C408" t="s">
        <v>2976</v>
      </c>
      <c r="D408" s="2">
        <v>33999</v>
      </c>
      <c r="E408" s="2">
        <v>33999</v>
      </c>
      <c r="F408" s="1">
        <v>0</v>
      </c>
      <c r="G408">
        <v>4.3</v>
      </c>
      <c r="H408" s="4">
        <v>17415</v>
      </c>
      <c r="I408" t="s">
        <v>3501</v>
      </c>
      <c r="J408" t="s">
        <v>2988</v>
      </c>
      <c r="K408" t="s">
        <v>2989</v>
      </c>
      <c r="L408" t="s">
        <v>2990</v>
      </c>
      <c r="M408" t="s">
        <v>2991</v>
      </c>
      <c r="N408" t="s">
        <v>2992</v>
      </c>
      <c r="O408" t="s">
        <v>2993</v>
      </c>
      <c r="P408" t="s">
        <v>3502</v>
      </c>
    </row>
    <row r="409" spans="1:16">
      <c r="A409" t="s">
        <v>3503</v>
      </c>
      <c r="B409" t="s">
        <v>3504</v>
      </c>
      <c r="C409" t="s">
        <v>3505</v>
      </c>
      <c r="D409">
        <v>99</v>
      </c>
      <c r="E409">
        <v>999</v>
      </c>
      <c r="F409" s="1">
        <v>0.9</v>
      </c>
      <c r="G409">
        <v>4</v>
      </c>
      <c r="H409" s="4">
        <v>1396</v>
      </c>
      <c r="I409" t="s">
        <v>3506</v>
      </c>
      <c r="J409" t="s">
        <v>3507</v>
      </c>
      <c r="K409" t="s">
        <v>3508</v>
      </c>
      <c r="L409" t="s">
        <v>3509</v>
      </c>
      <c r="M409" t="s">
        <v>3510</v>
      </c>
      <c r="N409" t="s">
        <v>3511</v>
      </c>
      <c r="O409" t="s">
        <v>3512</v>
      </c>
      <c r="P409" t="s">
        <v>3513</v>
      </c>
    </row>
    <row r="410" spans="1:16">
      <c r="A410" t="s">
        <v>3514</v>
      </c>
      <c r="B410" t="s">
        <v>3515</v>
      </c>
      <c r="C410" t="s">
        <v>3052</v>
      </c>
      <c r="D410">
        <v>299</v>
      </c>
      <c r="E410" s="2">
        <v>1900</v>
      </c>
      <c r="F410" s="1">
        <v>0.84</v>
      </c>
      <c r="G410">
        <v>3.6</v>
      </c>
      <c r="H410" s="4">
        <v>18202</v>
      </c>
      <c r="I410" t="s">
        <v>3516</v>
      </c>
      <c r="J410" t="s">
        <v>3517</v>
      </c>
      <c r="K410" t="s">
        <v>3518</v>
      </c>
      <c r="L410" t="s">
        <v>3519</v>
      </c>
      <c r="M410" t="s">
        <v>3520</v>
      </c>
      <c r="N410" t="s">
        <v>3521</v>
      </c>
      <c r="O410" t="s">
        <v>3522</v>
      </c>
      <c r="P410" t="s">
        <v>3523</v>
      </c>
    </row>
    <row r="411" spans="1:16">
      <c r="A411" t="s">
        <v>3524</v>
      </c>
      <c r="B411" t="s">
        <v>3525</v>
      </c>
      <c r="C411" t="s">
        <v>2976</v>
      </c>
      <c r="D411" s="2">
        <v>10999</v>
      </c>
      <c r="E411" s="2">
        <v>14999</v>
      </c>
      <c r="F411" s="1">
        <v>0.27</v>
      </c>
      <c r="G411">
        <v>4.0999999999999996</v>
      </c>
      <c r="H411" s="4">
        <v>18998</v>
      </c>
      <c r="I411" t="s">
        <v>3526</v>
      </c>
      <c r="J411" t="s">
        <v>3195</v>
      </c>
      <c r="K411" t="s">
        <v>3196</v>
      </c>
      <c r="L411" t="s">
        <v>3197</v>
      </c>
      <c r="M411" t="s">
        <v>3198</v>
      </c>
      <c r="N411" t="s">
        <v>3199</v>
      </c>
      <c r="O411" t="s">
        <v>3200</v>
      </c>
      <c r="P411" t="s">
        <v>3527</v>
      </c>
    </row>
    <row r="412" spans="1:16">
      <c r="A412" t="s">
        <v>3528</v>
      </c>
      <c r="B412" t="s">
        <v>3529</v>
      </c>
      <c r="C412" t="s">
        <v>2976</v>
      </c>
      <c r="D412" s="2">
        <v>34999</v>
      </c>
      <c r="E412" s="2">
        <v>38999</v>
      </c>
      <c r="F412" s="1">
        <v>0.1</v>
      </c>
      <c r="G412">
        <v>4.2</v>
      </c>
      <c r="H412" s="4">
        <v>11029</v>
      </c>
      <c r="I412" t="s">
        <v>3530</v>
      </c>
      <c r="J412" t="s">
        <v>3531</v>
      </c>
      <c r="K412" t="s">
        <v>3532</v>
      </c>
      <c r="L412" t="s">
        <v>3533</v>
      </c>
      <c r="M412" t="s">
        <v>3534</v>
      </c>
      <c r="N412" t="s">
        <v>3535</v>
      </c>
      <c r="O412" t="s">
        <v>3536</v>
      </c>
      <c r="P412" t="s">
        <v>3537</v>
      </c>
    </row>
    <row r="413" spans="1:16">
      <c r="A413" t="s">
        <v>3538</v>
      </c>
      <c r="B413" t="s">
        <v>3217</v>
      </c>
      <c r="C413" t="s">
        <v>2976</v>
      </c>
      <c r="D413" s="2">
        <v>16999</v>
      </c>
      <c r="E413" s="2">
        <v>24999</v>
      </c>
      <c r="F413" s="1">
        <v>0.32</v>
      </c>
      <c r="G413">
        <v>4.0999999999999996</v>
      </c>
      <c r="H413" s="4">
        <v>22318</v>
      </c>
      <c r="I413" t="s">
        <v>3218</v>
      </c>
      <c r="J413" t="s">
        <v>3180</v>
      </c>
      <c r="K413" t="s">
        <v>3181</v>
      </c>
      <c r="L413" t="s">
        <v>3182</v>
      </c>
      <c r="M413" t="s">
        <v>3183</v>
      </c>
      <c r="N413" t="s">
        <v>3184</v>
      </c>
      <c r="O413" t="s">
        <v>3219</v>
      </c>
      <c r="P413" t="s">
        <v>3539</v>
      </c>
    </row>
    <row r="414" spans="1:16">
      <c r="A414" t="s">
        <v>3540</v>
      </c>
      <c r="B414" t="s">
        <v>3541</v>
      </c>
      <c r="C414" t="s">
        <v>3481</v>
      </c>
      <c r="D414">
        <v>199</v>
      </c>
      <c r="E414">
        <v>499</v>
      </c>
      <c r="F414" s="1">
        <v>0.6</v>
      </c>
      <c r="G414">
        <v>4.0999999999999996</v>
      </c>
      <c r="H414" s="4">
        <v>1786</v>
      </c>
      <c r="I414" t="s">
        <v>3542</v>
      </c>
      <c r="J414" t="s">
        <v>3543</v>
      </c>
      <c r="K414" t="s">
        <v>3544</v>
      </c>
      <c r="L414" t="s">
        <v>3545</v>
      </c>
      <c r="M414" t="s">
        <v>3546</v>
      </c>
      <c r="N414" t="s">
        <v>3547</v>
      </c>
      <c r="O414" t="s">
        <v>3548</v>
      </c>
      <c r="P414" t="s">
        <v>3549</v>
      </c>
    </row>
    <row r="415" spans="1:16">
      <c r="A415" t="s">
        <v>3550</v>
      </c>
      <c r="B415" t="s">
        <v>3551</v>
      </c>
      <c r="C415" t="s">
        <v>2965</v>
      </c>
      <c r="D415">
        <v>999</v>
      </c>
      <c r="E415" s="2">
        <v>1599</v>
      </c>
      <c r="F415" s="1">
        <v>0.38</v>
      </c>
      <c r="G415">
        <v>4</v>
      </c>
      <c r="H415" s="4">
        <v>7222</v>
      </c>
      <c r="I415" t="s">
        <v>3552</v>
      </c>
      <c r="J415" t="s">
        <v>3553</v>
      </c>
      <c r="K415" t="s">
        <v>3554</v>
      </c>
      <c r="L415" t="s">
        <v>3555</v>
      </c>
      <c r="M415" t="s">
        <v>3556</v>
      </c>
      <c r="N415" t="s">
        <v>3557</v>
      </c>
      <c r="O415" t="s">
        <v>3558</v>
      </c>
      <c r="P415" t="s">
        <v>3559</v>
      </c>
    </row>
    <row r="416" spans="1:16">
      <c r="A416" t="s">
        <v>3560</v>
      </c>
      <c r="B416" t="s">
        <v>3561</v>
      </c>
      <c r="C416" t="s">
        <v>3031</v>
      </c>
      <c r="D416" s="2">
        <v>1299</v>
      </c>
      <c r="E416" s="2">
        <v>1599</v>
      </c>
      <c r="F416" s="1">
        <v>0.19</v>
      </c>
      <c r="G416">
        <v>4</v>
      </c>
      <c r="H416" s="4">
        <v>128311</v>
      </c>
      <c r="I416" t="s">
        <v>3032</v>
      </c>
      <c r="J416" t="s">
        <v>3033</v>
      </c>
      <c r="K416" t="s">
        <v>3034</v>
      </c>
      <c r="L416" t="s">
        <v>3035</v>
      </c>
      <c r="M416" t="s">
        <v>3036</v>
      </c>
      <c r="N416" t="s">
        <v>3037</v>
      </c>
      <c r="O416" t="s">
        <v>3562</v>
      </c>
      <c r="P416" t="s">
        <v>3563</v>
      </c>
    </row>
    <row r="417" spans="1:16">
      <c r="A417" t="s">
        <v>3564</v>
      </c>
      <c r="B417" t="s">
        <v>3565</v>
      </c>
      <c r="C417" t="s">
        <v>3052</v>
      </c>
      <c r="D417">
        <v>599</v>
      </c>
      <c r="E417" s="2">
        <v>1800</v>
      </c>
      <c r="F417" s="1">
        <v>0.67</v>
      </c>
      <c r="G417">
        <v>3.5</v>
      </c>
      <c r="H417" s="4">
        <v>83996</v>
      </c>
      <c r="I417" t="s">
        <v>3566</v>
      </c>
      <c r="J417" t="s">
        <v>3567</v>
      </c>
      <c r="K417" t="s">
        <v>3568</v>
      </c>
      <c r="L417" t="s">
        <v>3569</v>
      </c>
      <c r="M417" t="s">
        <v>3570</v>
      </c>
      <c r="N417" t="s">
        <v>3571</v>
      </c>
      <c r="O417" t="s">
        <v>3572</v>
      </c>
      <c r="P417" t="s">
        <v>3573</v>
      </c>
    </row>
    <row r="418" spans="1:16">
      <c r="A418" t="s">
        <v>3574</v>
      </c>
      <c r="B418" t="s">
        <v>3575</v>
      </c>
      <c r="C418" t="s">
        <v>3010</v>
      </c>
      <c r="D418">
        <v>599</v>
      </c>
      <c r="E418" s="2">
        <v>1899</v>
      </c>
      <c r="F418" s="1">
        <v>0.68</v>
      </c>
      <c r="G418">
        <v>4.3</v>
      </c>
      <c r="H418" s="4">
        <v>140036</v>
      </c>
      <c r="I418" t="s">
        <v>3429</v>
      </c>
      <c r="J418" t="s">
        <v>3430</v>
      </c>
      <c r="K418" t="s">
        <v>3431</v>
      </c>
      <c r="L418" t="s">
        <v>3432</v>
      </c>
      <c r="M418" t="s">
        <v>3433</v>
      </c>
      <c r="N418" t="s">
        <v>3434</v>
      </c>
      <c r="O418" t="s">
        <v>3576</v>
      </c>
      <c r="P418" t="s">
        <v>3577</v>
      </c>
    </row>
    <row r="419" spans="1:16">
      <c r="A419" t="s">
        <v>3578</v>
      </c>
      <c r="B419" t="s">
        <v>3579</v>
      </c>
      <c r="C419" t="s">
        <v>2965</v>
      </c>
      <c r="D419" s="2">
        <v>1799</v>
      </c>
      <c r="E419" s="2">
        <v>2499</v>
      </c>
      <c r="F419" s="1">
        <v>0.28000000000000003</v>
      </c>
      <c r="G419">
        <v>4.0999999999999996</v>
      </c>
      <c r="H419" s="4">
        <v>18678</v>
      </c>
      <c r="I419" t="s">
        <v>3580</v>
      </c>
      <c r="J419" t="s">
        <v>3581</v>
      </c>
      <c r="K419" t="s">
        <v>3582</v>
      </c>
      <c r="L419" t="s">
        <v>3583</v>
      </c>
      <c r="M419" t="s">
        <v>3584</v>
      </c>
      <c r="N419" t="s">
        <v>13025</v>
      </c>
      <c r="O419" t="s">
        <v>3585</v>
      </c>
      <c r="P419" t="s">
        <v>3586</v>
      </c>
    </row>
    <row r="420" spans="1:16">
      <c r="A420" t="s">
        <v>62</v>
      </c>
      <c r="B420" t="s">
        <v>63</v>
      </c>
      <c r="C420" t="s">
        <v>4</v>
      </c>
      <c r="D420">
        <v>176.63</v>
      </c>
      <c r="E420">
        <v>499</v>
      </c>
      <c r="F420" s="1">
        <v>0.65</v>
      </c>
      <c r="G420">
        <v>4.0999999999999996</v>
      </c>
      <c r="H420" s="4">
        <v>15189</v>
      </c>
      <c r="I420" t="s">
        <v>64</v>
      </c>
      <c r="J420" t="s">
        <v>65</v>
      </c>
      <c r="K420" t="s">
        <v>66</v>
      </c>
      <c r="L420" t="s">
        <v>67</v>
      </c>
      <c r="M420" t="s">
        <v>68</v>
      </c>
      <c r="N420" t="s">
        <v>69</v>
      </c>
      <c r="O420" t="s">
        <v>3587</v>
      </c>
      <c r="P420" t="s">
        <v>3588</v>
      </c>
    </row>
    <row r="421" spans="1:16">
      <c r="A421" t="s">
        <v>3589</v>
      </c>
      <c r="B421" t="s">
        <v>3590</v>
      </c>
      <c r="C421" t="s">
        <v>2976</v>
      </c>
      <c r="D421" s="2">
        <v>10999</v>
      </c>
      <c r="E421" s="2">
        <v>14999</v>
      </c>
      <c r="F421" s="1">
        <v>0.27</v>
      </c>
      <c r="G421">
        <v>4.0999999999999996</v>
      </c>
      <c r="H421" s="4">
        <v>18998</v>
      </c>
      <c r="I421" t="s">
        <v>3526</v>
      </c>
      <c r="J421" t="s">
        <v>3195</v>
      </c>
      <c r="K421" t="s">
        <v>3196</v>
      </c>
      <c r="L421" t="s">
        <v>3197</v>
      </c>
      <c r="M421" t="s">
        <v>3198</v>
      </c>
      <c r="N421" t="s">
        <v>3199</v>
      </c>
      <c r="O421" t="s">
        <v>3591</v>
      </c>
      <c r="P421" t="s">
        <v>3592</v>
      </c>
    </row>
    <row r="422" spans="1:16">
      <c r="A422" t="s">
        <v>3593</v>
      </c>
      <c r="B422" t="s">
        <v>3594</v>
      </c>
      <c r="C422" t="s">
        <v>2934</v>
      </c>
      <c r="D422" s="2">
        <v>2999</v>
      </c>
      <c r="E422" s="2">
        <v>7990</v>
      </c>
      <c r="F422" s="1">
        <v>0.62</v>
      </c>
      <c r="G422">
        <v>4.0999999999999996</v>
      </c>
      <c r="H422" s="4">
        <v>48449</v>
      </c>
      <c r="I422" t="s">
        <v>3409</v>
      </c>
      <c r="J422" t="s">
        <v>3595</v>
      </c>
      <c r="K422" t="s">
        <v>3596</v>
      </c>
      <c r="L422" t="s">
        <v>3597</v>
      </c>
      <c r="M422" t="s">
        <v>3598</v>
      </c>
      <c r="N422" t="s">
        <v>3599</v>
      </c>
      <c r="O422" t="s">
        <v>3600</v>
      </c>
      <c r="P422" t="s">
        <v>3601</v>
      </c>
    </row>
    <row r="423" spans="1:16">
      <c r="A423" t="s">
        <v>3602</v>
      </c>
      <c r="B423" t="s">
        <v>3603</v>
      </c>
      <c r="C423" t="s">
        <v>2934</v>
      </c>
      <c r="D423" s="2">
        <v>1999</v>
      </c>
      <c r="E423" s="2">
        <v>7990</v>
      </c>
      <c r="F423" s="1">
        <v>0.75</v>
      </c>
      <c r="G423">
        <v>3.8</v>
      </c>
      <c r="H423" s="4">
        <v>17831</v>
      </c>
      <c r="I423" t="s">
        <v>2955</v>
      </c>
      <c r="J423" t="s">
        <v>2956</v>
      </c>
      <c r="K423" t="s">
        <v>2957</v>
      </c>
      <c r="L423" t="s">
        <v>2958</v>
      </c>
      <c r="M423" t="s">
        <v>2959</v>
      </c>
      <c r="N423" t="s">
        <v>2960</v>
      </c>
      <c r="O423" t="s">
        <v>3604</v>
      </c>
      <c r="P423" t="s">
        <v>3605</v>
      </c>
    </row>
    <row r="424" spans="1:16">
      <c r="A424" t="s">
        <v>72</v>
      </c>
      <c r="B424" t="s">
        <v>73</v>
      </c>
      <c r="C424" t="s">
        <v>4</v>
      </c>
      <c r="D424">
        <v>229</v>
      </c>
      <c r="E424">
        <v>299</v>
      </c>
      <c r="F424" s="1">
        <v>0.23</v>
      </c>
      <c r="G424">
        <v>4.3</v>
      </c>
      <c r="H424" s="4">
        <v>30411</v>
      </c>
      <c r="I424" t="s">
        <v>74</v>
      </c>
      <c r="J424" t="s">
        <v>75</v>
      </c>
      <c r="K424" t="s">
        <v>76</v>
      </c>
      <c r="L424" t="s">
        <v>77</v>
      </c>
      <c r="M424" t="s">
        <v>78</v>
      </c>
      <c r="N424" t="s">
        <v>79</v>
      </c>
      <c r="O424" t="s">
        <v>3606</v>
      </c>
      <c r="P424" t="s">
        <v>3607</v>
      </c>
    </row>
    <row r="425" spans="1:16">
      <c r="A425" t="s">
        <v>93</v>
      </c>
      <c r="B425" t="s">
        <v>94</v>
      </c>
      <c r="C425" t="s">
        <v>4</v>
      </c>
      <c r="D425">
        <v>199</v>
      </c>
      <c r="E425">
        <v>299</v>
      </c>
      <c r="F425" s="1">
        <v>0.33</v>
      </c>
      <c r="G425">
        <v>4</v>
      </c>
      <c r="H425" s="4">
        <v>43994</v>
      </c>
      <c r="I425" t="s">
        <v>95</v>
      </c>
      <c r="J425" t="s">
        <v>16</v>
      </c>
      <c r="K425" t="s">
        <v>17</v>
      </c>
      <c r="L425" t="s">
        <v>18</v>
      </c>
      <c r="M425" t="s">
        <v>19</v>
      </c>
      <c r="N425" t="s">
        <v>20</v>
      </c>
      <c r="O425" t="s">
        <v>3608</v>
      </c>
      <c r="P425" t="s">
        <v>3609</v>
      </c>
    </row>
    <row r="426" spans="1:16">
      <c r="A426" t="s">
        <v>3610</v>
      </c>
      <c r="B426" t="s">
        <v>3611</v>
      </c>
      <c r="C426" t="s">
        <v>3148</v>
      </c>
      <c r="D426">
        <v>649</v>
      </c>
      <c r="E426">
        <v>999</v>
      </c>
      <c r="F426" s="1">
        <v>0.35</v>
      </c>
      <c r="G426">
        <v>4.2</v>
      </c>
      <c r="H426" s="4">
        <v>1315</v>
      </c>
      <c r="I426" t="s">
        <v>3612</v>
      </c>
      <c r="J426" t="s">
        <v>3613</v>
      </c>
      <c r="K426" t="s">
        <v>3614</v>
      </c>
      <c r="L426" t="s">
        <v>3615</v>
      </c>
      <c r="M426" t="s">
        <v>3616</v>
      </c>
      <c r="N426" t="s">
        <v>3617</v>
      </c>
      <c r="O426" t="s">
        <v>3618</v>
      </c>
      <c r="P426" t="s">
        <v>3619</v>
      </c>
    </row>
    <row r="427" spans="1:16">
      <c r="A427" t="s">
        <v>3620</v>
      </c>
      <c r="B427" t="s">
        <v>3448</v>
      </c>
      <c r="C427" t="s">
        <v>2976</v>
      </c>
      <c r="D427" s="2">
        <v>13999</v>
      </c>
      <c r="E427" s="2">
        <v>19499</v>
      </c>
      <c r="F427" s="1">
        <v>0.28000000000000003</v>
      </c>
      <c r="G427">
        <v>4.0999999999999996</v>
      </c>
      <c r="H427" s="4">
        <v>18998</v>
      </c>
      <c r="I427" t="s">
        <v>3449</v>
      </c>
      <c r="J427" t="s">
        <v>3195</v>
      </c>
      <c r="K427" t="s">
        <v>3196</v>
      </c>
      <c r="L427" t="s">
        <v>3197</v>
      </c>
      <c r="M427" t="s">
        <v>3198</v>
      </c>
      <c r="N427" t="s">
        <v>3199</v>
      </c>
      <c r="O427" t="s">
        <v>3450</v>
      </c>
      <c r="P427" t="s">
        <v>3621</v>
      </c>
    </row>
    <row r="428" spans="1:16">
      <c r="A428" t="s">
        <v>3622</v>
      </c>
      <c r="B428" t="s">
        <v>3623</v>
      </c>
      <c r="C428" t="s">
        <v>3624</v>
      </c>
      <c r="D428">
        <v>119</v>
      </c>
      <c r="E428">
        <v>299</v>
      </c>
      <c r="F428" s="1">
        <v>0.6</v>
      </c>
      <c r="G428">
        <v>4.0999999999999996</v>
      </c>
      <c r="H428" s="4">
        <v>5999</v>
      </c>
      <c r="I428" t="s">
        <v>3625</v>
      </c>
      <c r="J428" t="s">
        <v>3626</v>
      </c>
      <c r="K428" t="s">
        <v>3627</v>
      </c>
      <c r="L428" t="s">
        <v>3628</v>
      </c>
      <c r="M428" t="s">
        <v>3629</v>
      </c>
      <c r="N428" t="s">
        <v>3630</v>
      </c>
      <c r="O428" t="s">
        <v>3631</v>
      </c>
      <c r="P428" t="s">
        <v>3632</v>
      </c>
    </row>
    <row r="429" spans="1:16">
      <c r="A429" t="s">
        <v>3633</v>
      </c>
      <c r="B429" t="s">
        <v>3634</v>
      </c>
      <c r="C429" t="s">
        <v>2976</v>
      </c>
      <c r="D429" s="2">
        <v>12999</v>
      </c>
      <c r="E429" s="2">
        <v>17999</v>
      </c>
      <c r="F429" s="1">
        <v>0.28000000000000003</v>
      </c>
      <c r="G429">
        <v>4.0999999999999996</v>
      </c>
      <c r="H429" s="4">
        <v>50772</v>
      </c>
      <c r="I429" t="s">
        <v>3635</v>
      </c>
      <c r="J429" t="s">
        <v>3636</v>
      </c>
      <c r="K429" t="s">
        <v>3637</v>
      </c>
      <c r="L429" t="s">
        <v>3638</v>
      </c>
      <c r="M429" t="s">
        <v>3639</v>
      </c>
      <c r="N429" t="s">
        <v>3640</v>
      </c>
      <c r="O429" t="s">
        <v>3641</v>
      </c>
      <c r="P429" t="s">
        <v>3642</v>
      </c>
    </row>
    <row r="430" spans="1:16">
      <c r="A430" t="s">
        <v>98</v>
      </c>
      <c r="B430" t="s">
        <v>99</v>
      </c>
      <c r="C430" t="s">
        <v>4</v>
      </c>
      <c r="D430">
        <v>154</v>
      </c>
      <c r="E430">
        <v>339</v>
      </c>
      <c r="F430" s="1">
        <v>0.55000000000000004</v>
      </c>
      <c r="G430">
        <v>4.3</v>
      </c>
      <c r="H430" s="4">
        <v>13391</v>
      </c>
      <c r="I430" t="s">
        <v>1029</v>
      </c>
      <c r="J430" t="s">
        <v>101</v>
      </c>
      <c r="K430" t="s">
        <v>102</v>
      </c>
      <c r="L430" t="s">
        <v>103</v>
      </c>
      <c r="M430" t="s">
        <v>104</v>
      </c>
      <c r="N430" t="s">
        <v>105</v>
      </c>
      <c r="O430" t="s">
        <v>106</v>
      </c>
      <c r="P430" t="s">
        <v>3643</v>
      </c>
    </row>
    <row r="431" spans="1:16">
      <c r="A431" t="s">
        <v>3644</v>
      </c>
      <c r="B431" t="s">
        <v>3645</v>
      </c>
      <c r="C431" t="s">
        <v>2976</v>
      </c>
      <c r="D431" s="2">
        <v>20999</v>
      </c>
      <c r="E431" s="2">
        <v>26999</v>
      </c>
      <c r="F431" s="1">
        <v>0.22</v>
      </c>
      <c r="G431">
        <v>3.9</v>
      </c>
      <c r="H431" s="4">
        <v>25824</v>
      </c>
      <c r="I431" t="s">
        <v>3646</v>
      </c>
      <c r="J431" t="s">
        <v>3357</v>
      </c>
      <c r="K431" t="s">
        <v>3358</v>
      </c>
      <c r="L431" t="s">
        <v>3359</v>
      </c>
      <c r="M431" t="s">
        <v>3360</v>
      </c>
      <c r="N431" t="s">
        <v>3361</v>
      </c>
      <c r="O431" t="s">
        <v>3647</v>
      </c>
      <c r="P431" t="s">
        <v>3648</v>
      </c>
    </row>
    <row r="432" spans="1:16">
      <c r="A432" t="s">
        <v>3649</v>
      </c>
      <c r="B432" t="s">
        <v>3650</v>
      </c>
      <c r="C432" t="s">
        <v>3148</v>
      </c>
      <c r="D432">
        <v>249</v>
      </c>
      <c r="E432">
        <v>649</v>
      </c>
      <c r="F432" s="1">
        <v>0.62</v>
      </c>
      <c r="G432">
        <v>4</v>
      </c>
      <c r="H432" s="4">
        <v>14404</v>
      </c>
      <c r="I432" t="s">
        <v>3651</v>
      </c>
      <c r="J432" t="s">
        <v>3652</v>
      </c>
      <c r="K432" t="s">
        <v>3653</v>
      </c>
      <c r="L432" t="s">
        <v>3654</v>
      </c>
      <c r="M432" t="s">
        <v>3655</v>
      </c>
      <c r="N432" t="s">
        <v>3656</v>
      </c>
      <c r="O432" t="s">
        <v>3657</v>
      </c>
      <c r="P432" t="s">
        <v>3658</v>
      </c>
    </row>
    <row r="433" spans="1:16">
      <c r="A433" t="s">
        <v>3659</v>
      </c>
      <c r="B433" t="s">
        <v>3660</v>
      </c>
      <c r="C433" t="s">
        <v>3148</v>
      </c>
      <c r="D433">
        <v>99</v>
      </c>
      <c r="E433">
        <v>171</v>
      </c>
      <c r="F433" s="1">
        <v>0.42</v>
      </c>
      <c r="G433">
        <v>4.5</v>
      </c>
      <c r="H433" s="4">
        <v>11339</v>
      </c>
      <c r="I433" t="s">
        <v>3661</v>
      </c>
      <c r="J433" t="s">
        <v>3662</v>
      </c>
      <c r="K433" t="s">
        <v>3663</v>
      </c>
      <c r="L433" t="s">
        <v>3664</v>
      </c>
      <c r="M433" t="s">
        <v>3665</v>
      </c>
      <c r="N433" t="s">
        <v>3666</v>
      </c>
      <c r="O433" t="s">
        <v>3667</v>
      </c>
      <c r="P433" t="s">
        <v>3668</v>
      </c>
    </row>
    <row r="434" spans="1:16">
      <c r="A434" t="s">
        <v>3669</v>
      </c>
      <c r="B434" t="s">
        <v>3670</v>
      </c>
      <c r="C434" t="s">
        <v>3137</v>
      </c>
      <c r="D434">
        <v>489</v>
      </c>
      <c r="E434" s="2">
        <v>1999</v>
      </c>
      <c r="F434" s="1">
        <v>0.76</v>
      </c>
      <c r="G434">
        <v>4</v>
      </c>
      <c r="H434" s="4">
        <v>3626</v>
      </c>
      <c r="I434" t="s">
        <v>3671</v>
      </c>
      <c r="J434" t="s">
        <v>3672</v>
      </c>
      <c r="K434" t="s">
        <v>3673</v>
      </c>
      <c r="L434" t="s">
        <v>3674</v>
      </c>
      <c r="M434" t="s">
        <v>3675</v>
      </c>
      <c r="N434" t="s">
        <v>3676</v>
      </c>
      <c r="O434" t="s">
        <v>3677</v>
      </c>
      <c r="P434" t="s">
        <v>3678</v>
      </c>
    </row>
    <row r="435" spans="1:16">
      <c r="A435" t="s">
        <v>3679</v>
      </c>
      <c r="B435" t="s">
        <v>3680</v>
      </c>
      <c r="C435" t="s">
        <v>3010</v>
      </c>
      <c r="D435">
        <v>369</v>
      </c>
      <c r="E435" s="2">
        <v>1600</v>
      </c>
      <c r="F435" s="1">
        <v>0.77</v>
      </c>
      <c r="G435">
        <v>4</v>
      </c>
      <c r="H435" s="4">
        <v>32625</v>
      </c>
      <c r="I435" t="s">
        <v>3681</v>
      </c>
      <c r="J435" t="s">
        <v>3682</v>
      </c>
      <c r="K435" t="s">
        <v>3683</v>
      </c>
      <c r="L435" t="s">
        <v>3684</v>
      </c>
      <c r="M435" t="s">
        <v>3685</v>
      </c>
      <c r="N435" t="s">
        <v>3686</v>
      </c>
      <c r="O435" t="s">
        <v>3687</v>
      </c>
      <c r="P435" t="s">
        <v>3688</v>
      </c>
    </row>
    <row r="436" spans="1:16">
      <c r="A436" t="s">
        <v>3689</v>
      </c>
      <c r="B436" t="s">
        <v>3690</v>
      </c>
      <c r="C436" t="s">
        <v>2976</v>
      </c>
      <c r="D436" s="2">
        <v>15499</v>
      </c>
      <c r="E436" s="2">
        <v>20999</v>
      </c>
      <c r="F436" s="1">
        <v>0.26</v>
      </c>
      <c r="G436">
        <v>4.0999999999999996</v>
      </c>
      <c r="H436" s="4">
        <v>19252</v>
      </c>
      <c r="I436" t="s">
        <v>3691</v>
      </c>
      <c r="J436" t="s">
        <v>3291</v>
      </c>
      <c r="K436" t="s">
        <v>3292</v>
      </c>
      <c r="L436" t="s">
        <v>3293</v>
      </c>
      <c r="M436" t="s">
        <v>3294</v>
      </c>
      <c r="N436" t="s">
        <v>3295</v>
      </c>
      <c r="O436" t="s">
        <v>3460</v>
      </c>
      <c r="P436" t="s">
        <v>3692</v>
      </c>
    </row>
    <row r="437" spans="1:16">
      <c r="A437" t="s">
        <v>3693</v>
      </c>
      <c r="B437" t="s">
        <v>3694</v>
      </c>
      <c r="C437" t="s">
        <v>2976</v>
      </c>
      <c r="D437" s="2">
        <v>15499</v>
      </c>
      <c r="E437" s="2">
        <v>18999</v>
      </c>
      <c r="F437" s="1">
        <v>0.18</v>
      </c>
      <c r="G437">
        <v>4.0999999999999996</v>
      </c>
      <c r="H437" s="4">
        <v>19252</v>
      </c>
      <c r="I437" t="s">
        <v>3290</v>
      </c>
      <c r="J437" t="s">
        <v>3291</v>
      </c>
      <c r="K437" t="s">
        <v>3292</v>
      </c>
      <c r="L437" t="s">
        <v>3293</v>
      </c>
      <c r="M437" t="s">
        <v>3294</v>
      </c>
      <c r="N437" t="s">
        <v>3295</v>
      </c>
      <c r="O437" t="s">
        <v>3695</v>
      </c>
      <c r="P437" t="s">
        <v>3696</v>
      </c>
    </row>
    <row r="438" spans="1:16">
      <c r="A438" t="s">
        <v>3697</v>
      </c>
      <c r="B438" t="s">
        <v>3698</v>
      </c>
      <c r="C438" t="s">
        <v>2976</v>
      </c>
      <c r="D438" s="2">
        <v>22999</v>
      </c>
      <c r="E438" s="2">
        <v>28999</v>
      </c>
      <c r="F438" s="1">
        <v>0.21</v>
      </c>
      <c r="G438">
        <v>3.9</v>
      </c>
      <c r="H438" s="4">
        <v>25824</v>
      </c>
      <c r="I438" t="s">
        <v>3699</v>
      </c>
      <c r="J438" t="s">
        <v>3357</v>
      </c>
      <c r="K438" t="s">
        <v>3358</v>
      </c>
      <c r="L438" t="s">
        <v>3359</v>
      </c>
      <c r="M438" t="s">
        <v>3360</v>
      </c>
      <c r="N438" t="s">
        <v>3361</v>
      </c>
      <c r="O438" t="s">
        <v>3362</v>
      </c>
      <c r="P438" t="s">
        <v>3700</v>
      </c>
    </row>
    <row r="439" spans="1:16">
      <c r="A439" t="s">
        <v>3701</v>
      </c>
      <c r="B439" t="s">
        <v>3702</v>
      </c>
      <c r="C439" t="s">
        <v>3052</v>
      </c>
      <c r="D439">
        <v>599</v>
      </c>
      <c r="E439" s="2">
        <v>1490</v>
      </c>
      <c r="F439" s="1">
        <v>0.6</v>
      </c>
      <c r="G439">
        <v>4.0999999999999996</v>
      </c>
      <c r="H439" s="4">
        <v>161679</v>
      </c>
      <c r="I439" t="s">
        <v>3703</v>
      </c>
      <c r="J439" t="s">
        <v>3704</v>
      </c>
      <c r="K439" t="s">
        <v>3705</v>
      </c>
      <c r="L439" t="s">
        <v>3706</v>
      </c>
      <c r="M439" t="s">
        <v>3707</v>
      </c>
      <c r="N439" t="s">
        <v>3708</v>
      </c>
      <c r="O439" t="s">
        <v>3709</v>
      </c>
      <c r="P439" t="s">
        <v>3710</v>
      </c>
    </row>
    <row r="440" spans="1:16">
      <c r="A440" t="s">
        <v>3711</v>
      </c>
      <c r="B440" t="s">
        <v>3712</v>
      </c>
      <c r="C440" t="s">
        <v>3481</v>
      </c>
      <c r="D440">
        <v>134</v>
      </c>
      <c r="E440">
        <v>699</v>
      </c>
      <c r="F440" s="1">
        <v>0.81</v>
      </c>
      <c r="G440">
        <v>4.0999999999999996</v>
      </c>
      <c r="H440" s="4">
        <v>16685</v>
      </c>
      <c r="I440" t="s">
        <v>3713</v>
      </c>
      <c r="J440" t="s">
        <v>3714</v>
      </c>
      <c r="K440" t="s">
        <v>3715</v>
      </c>
      <c r="L440" t="s">
        <v>3716</v>
      </c>
      <c r="M440" t="s">
        <v>3717</v>
      </c>
      <c r="N440" t="s">
        <v>3718</v>
      </c>
      <c r="O440" t="s">
        <v>3719</v>
      </c>
      <c r="P440" t="s">
        <v>3720</v>
      </c>
    </row>
    <row r="441" spans="1:16">
      <c r="A441" t="s">
        <v>3721</v>
      </c>
      <c r="B441" t="s">
        <v>3722</v>
      </c>
      <c r="C441" t="s">
        <v>2976</v>
      </c>
      <c r="D441" s="2">
        <v>7499</v>
      </c>
      <c r="E441" s="2">
        <v>7999</v>
      </c>
      <c r="F441" s="1">
        <v>0.06</v>
      </c>
      <c r="G441">
        <v>4</v>
      </c>
      <c r="H441" s="4">
        <v>30907</v>
      </c>
      <c r="I441" t="s">
        <v>3723</v>
      </c>
      <c r="J441" t="s">
        <v>3724</v>
      </c>
      <c r="K441" t="s">
        <v>3725</v>
      </c>
      <c r="L441" t="s">
        <v>3726</v>
      </c>
      <c r="M441" t="s">
        <v>3727</v>
      </c>
      <c r="N441" t="s">
        <v>3728</v>
      </c>
      <c r="O441" t="s">
        <v>3729</v>
      </c>
      <c r="P441" t="s">
        <v>3730</v>
      </c>
    </row>
    <row r="442" spans="1:16">
      <c r="A442" t="s">
        <v>3731</v>
      </c>
      <c r="B442" t="s">
        <v>3732</v>
      </c>
      <c r="C442" t="s">
        <v>2965</v>
      </c>
      <c r="D442" s="2">
        <v>1149</v>
      </c>
      <c r="E442" s="2">
        <v>2199</v>
      </c>
      <c r="F442" s="1">
        <v>0.48</v>
      </c>
      <c r="G442">
        <v>4.3</v>
      </c>
      <c r="H442" s="4">
        <v>178912</v>
      </c>
      <c r="I442" t="s">
        <v>3733</v>
      </c>
      <c r="J442" t="s">
        <v>2967</v>
      </c>
      <c r="K442" t="s">
        <v>2968</v>
      </c>
      <c r="L442" t="s">
        <v>2969</v>
      </c>
      <c r="M442" t="s">
        <v>2970</v>
      </c>
      <c r="N442" t="s">
        <v>2971</v>
      </c>
      <c r="O442" t="s">
        <v>3734</v>
      </c>
      <c r="P442" t="s">
        <v>3735</v>
      </c>
    </row>
    <row r="443" spans="1:16">
      <c r="A443" t="s">
        <v>3736</v>
      </c>
      <c r="B443" t="s">
        <v>3737</v>
      </c>
      <c r="C443" t="s">
        <v>3031</v>
      </c>
      <c r="D443" s="2">
        <v>1324</v>
      </c>
      <c r="E443" s="2">
        <v>1699</v>
      </c>
      <c r="F443" s="1">
        <v>0.22</v>
      </c>
      <c r="G443">
        <v>4</v>
      </c>
      <c r="H443" s="4">
        <v>128311</v>
      </c>
      <c r="I443" t="s">
        <v>3738</v>
      </c>
      <c r="J443" t="s">
        <v>3033</v>
      </c>
      <c r="K443" t="s">
        <v>3034</v>
      </c>
      <c r="L443" t="s">
        <v>3035</v>
      </c>
      <c r="M443" t="s">
        <v>3036</v>
      </c>
      <c r="N443" t="s">
        <v>3037</v>
      </c>
      <c r="O443" t="s">
        <v>3739</v>
      </c>
      <c r="P443" t="s">
        <v>3740</v>
      </c>
    </row>
    <row r="444" spans="1:16">
      <c r="A444" t="s">
        <v>3741</v>
      </c>
      <c r="B444" t="s">
        <v>3742</v>
      </c>
      <c r="C444" t="s">
        <v>2976</v>
      </c>
      <c r="D444" s="2">
        <v>13999</v>
      </c>
      <c r="E444" s="2">
        <v>19999</v>
      </c>
      <c r="F444" s="1">
        <v>0.3</v>
      </c>
      <c r="G444">
        <v>4.0999999999999996</v>
      </c>
      <c r="H444" s="4">
        <v>19252</v>
      </c>
      <c r="I444" t="s">
        <v>3691</v>
      </c>
      <c r="J444" t="s">
        <v>3291</v>
      </c>
      <c r="K444" t="s">
        <v>3292</v>
      </c>
      <c r="L444" t="s">
        <v>3293</v>
      </c>
      <c r="M444" t="s">
        <v>3294</v>
      </c>
      <c r="N444" t="s">
        <v>3295</v>
      </c>
      <c r="O444" t="s">
        <v>3743</v>
      </c>
      <c r="P444" t="s">
        <v>3744</v>
      </c>
    </row>
    <row r="445" spans="1:16">
      <c r="A445" t="s">
        <v>108</v>
      </c>
      <c r="B445" t="s">
        <v>109</v>
      </c>
      <c r="C445" t="s">
        <v>4</v>
      </c>
      <c r="D445">
        <v>299</v>
      </c>
      <c r="E445">
        <v>799</v>
      </c>
      <c r="F445" s="1">
        <v>0.63</v>
      </c>
      <c r="G445">
        <v>4.2</v>
      </c>
      <c r="H445" s="4">
        <v>94364</v>
      </c>
      <c r="I445" t="s">
        <v>110</v>
      </c>
      <c r="J445" t="s">
        <v>36</v>
      </c>
      <c r="K445" t="s">
        <v>37</v>
      </c>
      <c r="L445" t="s">
        <v>38</v>
      </c>
      <c r="M445" t="s">
        <v>39</v>
      </c>
      <c r="N445" t="s">
        <v>40</v>
      </c>
      <c r="O445" t="s">
        <v>3745</v>
      </c>
      <c r="P445" t="s">
        <v>3746</v>
      </c>
    </row>
    <row r="446" spans="1:16">
      <c r="A446" t="s">
        <v>3747</v>
      </c>
      <c r="B446" t="s">
        <v>3748</v>
      </c>
      <c r="C446" t="s">
        <v>2965</v>
      </c>
      <c r="D446">
        <v>999</v>
      </c>
      <c r="E446" s="2">
        <v>1599</v>
      </c>
      <c r="F446" s="1">
        <v>0.38</v>
      </c>
      <c r="G446">
        <v>4</v>
      </c>
      <c r="H446" s="4">
        <v>7222</v>
      </c>
      <c r="I446" t="s">
        <v>3749</v>
      </c>
      <c r="J446" t="s">
        <v>3553</v>
      </c>
      <c r="K446" t="s">
        <v>3554</v>
      </c>
      <c r="L446" t="s">
        <v>3555</v>
      </c>
      <c r="M446" t="s">
        <v>3556</v>
      </c>
      <c r="N446" t="s">
        <v>3557</v>
      </c>
      <c r="O446" t="s">
        <v>3750</v>
      </c>
      <c r="P446" t="s">
        <v>3751</v>
      </c>
    </row>
    <row r="447" spans="1:16">
      <c r="A447" t="s">
        <v>3752</v>
      </c>
      <c r="B447" t="s">
        <v>3753</v>
      </c>
      <c r="C447" t="s">
        <v>2976</v>
      </c>
      <c r="D447" s="2">
        <v>12999</v>
      </c>
      <c r="E447" s="2">
        <v>17999</v>
      </c>
      <c r="F447" s="1">
        <v>0.28000000000000003</v>
      </c>
      <c r="G447">
        <v>4.0999999999999996</v>
      </c>
      <c r="H447" s="4">
        <v>18998</v>
      </c>
      <c r="I447" t="s">
        <v>3194</v>
      </c>
      <c r="J447" t="s">
        <v>3195</v>
      </c>
      <c r="K447" t="s">
        <v>3196</v>
      </c>
      <c r="L447" t="s">
        <v>3197</v>
      </c>
      <c r="M447" t="s">
        <v>3198</v>
      </c>
      <c r="N447" t="s">
        <v>3199</v>
      </c>
      <c r="O447" t="s">
        <v>3754</v>
      </c>
      <c r="P447" t="s">
        <v>3755</v>
      </c>
    </row>
    <row r="448" spans="1:16">
      <c r="A448" t="s">
        <v>3756</v>
      </c>
      <c r="B448" t="s">
        <v>3757</v>
      </c>
      <c r="C448" t="s">
        <v>2976</v>
      </c>
      <c r="D448" s="2">
        <v>15490</v>
      </c>
      <c r="E448" s="2">
        <v>20990</v>
      </c>
      <c r="F448" s="1">
        <v>0.26</v>
      </c>
      <c r="G448">
        <v>4.2</v>
      </c>
      <c r="H448" s="4">
        <v>32916</v>
      </c>
      <c r="I448" t="s">
        <v>3758</v>
      </c>
      <c r="J448" t="s">
        <v>3347</v>
      </c>
      <c r="K448" t="s">
        <v>3348</v>
      </c>
      <c r="L448" t="s">
        <v>3349</v>
      </c>
      <c r="M448" t="s">
        <v>3350</v>
      </c>
      <c r="N448" t="s">
        <v>3351</v>
      </c>
      <c r="O448" t="s">
        <v>3759</v>
      </c>
      <c r="P448" t="s">
        <v>3760</v>
      </c>
    </row>
    <row r="449" spans="1:16">
      <c r="A449" t="s">
        <v>3761</v>
      </c>
      <c r="B449" t="s">
        <v>3762</v>
      </c>
      <c r="C449" t="s">
        <v>3763</v>
      </c>
      <c r="D449">
        <v>999</v>
      </c>
      <c r="E449" s="2">
        <v>2899</v>
      </c>
      <c r="F449" s="1">
        <v>0.66</v>
      </c>
      <c r="G449">
        <v>4.5999999999999996</v>
      </c>
      <c r="H449" s="4">
        <v>26603</v>
      </c>
      <c r="I449" t="s">
        <v>3764</v>
      </c>
      <c r="J449" t="s">
        <v>3765</v>
      </c>
      <c r="K449" t="s">
        <v>3766</v>
      </c>
      <c r="L449" t="s">
        <v>3767</v>
      </c>
      <c r="M449" t="s">
        <v>3768</v>
      </c>
      <c r="N449" t="s">
        <v>3769</v>
      </c>
      <c r="O449" t="s">
        <v>3770</v>
      </c>
      <c r="P449" t="s">
        <v>3771</v>
      </c>
    </row>
    <row r="450" spans="1:16">
      <c r="A450" t="s">
        <v>3772</v>
      </c>
      <c r="B450" t="s">
        <v>3773</v>
      </c>
      <c r="C450" t="s">
        <v>2934</v>
      </c>
      <c r="D450" s="2">
        <v>1599</v>
      </c>
      <c r="E450" s="2">
        <v>4999</v>
      </c>
      <c r="F450" s="1">
        <v>0.68</v>
      </c>
      <c r="G450">
        <v>4</v>
      </c>
      <c r="H450" s="4">
        <v>67950</v>
      </c>
      <c r="I450" t="s">
        <v>3774</v>
      </c>
      <c r="J450" t="s">
        <v>3775</v>
      </c>
      <c r="K450" t="s">
        <v>3776</v>
      </c>
      <c r="L450" t="s">
        <v>3777</v>
      </c>
      <c r="M450" t="s">
        <v>3778</v>
      </c>
      <c r="N450" t="s">
        <v>3779</v>
      </c>
      <c r="O450" t="s">
        <v>3780</v>
      </c>
      <c r="P450" t="s">
        <v>3781</v>
      </c>
    </row>
    <row r="451" spans="1:16">
      <c r="A451" t="s">
        <v>3782</v>
      </c>
      <c r="B451" t="s">
        <v>3783</v>
      </c>
      <c r="C451" t="s">
        <v>3031</v>
      </c>
      <c r="D451" s="2">
        <v>1324</v>
      </c>
      <c r="E451" s="2">
        <v>1699</v>
      </c>
      <c r="F451" s="1">
        <v>0.22</v>
      </c>
      <c r="G451">
        <v>4</v>
      </c>
      <c r="H451" s="4">
        <v>128311</v>
      </c>
      <c r="I451" t="s">
        <v>3738</v>
      </c>
      <c r="J451" t="s">
        <v>3033</v>
      </c>
      <c r="K451" t="s">
        <v>3034</v>
      </c>
      <c r="L451" t="s">
        <v>3035</v>
      </c>
      <c r="M451" t="s">
        <v>3036</v>
      </c>
      <c r="N451" t="s">
        <v>3037</v>
      </c>
      <c r="O451" t="s">
        <v>3038</v>
      </c>
      <c r="P451" t="s">
        <v>3784</v>
      </c>
    </row>
    <row r="452" spans="1:16">
      <c r="A452" t="s">
        <v>3785</v>
      </c>
      <c r="B452" t="s">
        <v>3786</v>
      </c>
      <c r="C452" t="s">
        <v>2976</v>
      </c>
      <c r="D452" s="2">
        <v>20999</v>
      </c>
      <c r="E452" s="2">
        <v>29990</v>
      </c>
      <c r="F452" s="1">
        <v>0.3</v>
      </c>
      <c r="G452">
        <v>4.3</v>
      </c>
      <c r="H452" s="4">
        <v>9499</v>
      </c>
      <c r="I452" t="s">
        <v>3787</v>
      </c>
      <c r="J452" t="s">
        <v>3788</v>
      </c>
      <c r="K452" t="s">
        <v>3789</v>
      </c>
      <c r="L452" t="s">
        <v>3790</v>
      </c>
      <c r="M452" t="s">
        <v>3791</v>
      </c>
      <c r="N452" t="s">
        <v>3792</v>
      </c>
      <c r="O452" t="s">
        <v>3793</v>
      </c>
      <c r="P452" t="s">
        <v>3794</v>
      </c>
    </row>
    <row r="453" spans="1:16">
      <c r="A453" t="s">
        <v>3795</v>
      </c>
      <c r="B453" t="s">
        <v>3796</v>
      </c>
      <c r="C453" t="s">
        <v>3148</v>
      </c>
      <c r="D453">
        <v>999</v>
      </c>
      <c r="E453" s="2">
        <v>1999</v>
      </c>
      <c r="F453" s="1">
        <v>0.5</v>
      </c>
      <c r="G453">
        <v>4.3</v>
      </c>
      <c r="H453" s="4">
        <v>1777</v>
      </c>
      <c r="I453" t="s">
        <v>3797</v>
      </c>
      <c r="J453" t="s">
        <v>3798</v>
      </c>
      <c r="K453" t="s">
        <v>3799</v>
      </c>
      <c r="L453" t="s">
        <v>3800</v>
      </c>
      <c r="M453" t="s">
        <v>3801</v>
      </c>
      <c r="N453" t="s">
        <v>3802</v>
      </c>
      <c r="O453" t="s">
        <v>3803</v>
      </c>
      <c r="P453" t="s">
        <v>3804</v>
      </c>
    </row>
    <row r="454" spans="1:16">
      <c r="A454" t="s">
        <v>3805</v>
      </c>
      <c r="B454" t="s">
        <v>3806</v>
      </c>
      <c r="C454" t="s">
        <v>2976</v>
      </c>
      <c r="D454" s="2">
        <v>12490</v>
      </c>
      <c r="E454" s="2">
        <v>15990</v>
      </c>
      <c r="F454" s="1">
        <v>0.22</v>
      </c>
      <c r="G454">
        <v>4.2</v>
      </c>
      <c r="H454" s="4">
        <v>58506</v>
      </c>
      <c r="I454" t="s">
        <v>3807</v>
      </c>
      <c r="J454" t="s">
        <v>3808</v>
      </c>
      <c r="K454" t="s">
        <v>3809</v>
      </c>
      <c r="L454" t="s">
        <v>3810</v>
      </c>
      <c r="M454" t="s">
        <v>3811</v>
      </c>
      <c r="N454" t="s">
        <v>3812</v>
      </c>
      <c r="O454" t="s">
        <v>3813</v>
      </c>
      <c r="P454" t="s">
        <v>3814</v>
      </c>
    </row>
    <row r="455" spans="1:16">
      <c r="A455" t="s">
        <v>3815</v>
      </c>
      <c r="B455" t="s">
        <v>3816</v>
      </c>
      <c r="C455" t="s">
        <v>2976</v>
      </c>
      <c r="D455" s="2">
        <v>17999</v>
      </c>
      <c r="E455" s="2">
        <v>21990</v>
      </c>
      <c r="F455" s="1">
        <v>0.18</v>
      </c>
      <c r="G455">
        <v>4</v>
      </c>
      <c r="H455" s="4">
        <v>21350</v>
      </c>
      <c r="I455" t="s">
        <v>3817</v>
      </c>
      <c r="J455" t="s">
        <v>3224</v>
      </c>
      <c r="K455" t="s">
        <v>3225</v>
      </c>
      <c r="L455" t="s">
        <v>3226</v>
      </c>
      <c r="M455" t="s">
        <v>3227</v>
      </c>
      <c r="N455" t="s">
        <v>3228</v>
      </c>
      <c r="O455" t="s">
        <v>3229</v>
      </c>
      <c r="P455" t="s">
        <v>3818</v>
      </c>
    </row>
    <row r="456" spans="1:16">
      <c r="A456" t="s">
        <v>124</v>
      </c>
      <c r="B456" t="s">
        <v>125</v>
      </c>
      <c r="C456" t="s">
        <v>4</v>
      </c>
      <c r="D456">
        <v>350</v>
      </c>
      <c r="E456">
        <v>899</v>
      </c>
      <c r="F456" s="1">
        <v>0.61</v>
      </c>
      <c r="G456">
        <v>4.2</v>
      </c>
      <c r="H456" s="4">
        <v>2263</v>
      </c>
      <c r="I456" t="s">
        <v>126</v>
      </c>
      <c r="J456" t="s">
        <v>127</v>
      </c>
      <c r="K456" t="s">
        <v>128</v>
      </c>
      <c r="L456" t="s">
        <v>129</v>
      </c>
      <c r="M456" t="s">
        <v>130</v>
      </c>
      <c r="N456" t="s">
        <v>131</v>
      </c>
      <c r="O456" t="s">
        <v>3819</v>
      </c>
      <c r="P456" t="s">
        <v>3820</v>
      </c>
    </row>
    <row r="457" spans="1:16">
      <c r="A457" t="s">
        <v>3821</v>
      </c>
      <c r="B457" t="s">
        <v>3822</v>
      </c>
      <c r="C457" t="s">
        <v>3031</v>
      </c>
      <c r="D457" s="2">
        <v>1399</v>
      </c>
      <c r="E457" s="2">
        <v>1630</v>
      </c>
      <c r="F457" s="1">
        <v>0.14000000000000001</v>
      </c>
      <c r="G457">
        <v>4</v>
      </c>
      <c r="H457" s="4">
        <v>9378</v>
      </c>
      <c r="I457" t="s">
        <v>3823</v>
      </c>
      <c r="J457" t="s">
        <v>3824</v>
      </c>
      <c r="K457" t="s">
        <v>3825</v>
      </c>
      <c r="L457" t="s">
        <v>3826</v>
      </c>
      <c r="M457" t="s">
        <v>3827</v>
      </c>
      <c r="N457" t="s">
        <v>3828</v>
      </c>
      <c r="O457" t="s">
        <v>3829</v>
      </c>
      <c r="P457" t="s">
        <v>3830</v>
      </c>
    </row>
    <row r="458" spans="1:16">
      <c r="A458" t="s">
        <v>134</v>
      </c>
      <c r="B458" t="s">
        <v>135</v>
      </c>
      <c r="C458" t="s">
        <v>4</v>
      </c>
      <c r="D458">
        <v>159</v>
      </c>
      <c r="E458">
        <v>399</v>
      </c>
      <c r="F458" s="1">
        <v>0.6</v>
      </c>
      <c r="G458">
        <v>4.0999999999999996</v>
      </c>
      <c r="H458" s="4">
        <v>4768</v>
      </c>
      <c r="I458" t="s">
        <v>45</v>
      </c>
      <c r="J458" t="s">
        <v>136</v>
      </c>
      <c r="K458" t="s">
        <v>137</v>
      </c>
      <c r="L458" t="s">
        <v>138</v>
      </c>
      <c r="M458" t="s">
        <v>139</v>
      </c>
      <c r="N458" t="s">
        <v>140</v>
      </c>
      <c r="O458" t="s">
        <v>3831</v>
      </c>
      <c r="P458" t="s">
        <v>3832</v>
      </c>
    </row>
    <row r="459" spans="1:16">
      <c r="A459" t="s">
        <v>3833</v>
      </c>
      <c r="B459" t="s">
        <v>3834</v>
      </c>
      <c r="C459" t="s">
        <v>2934</v>
      </c>
      <c r="D459" s="2">
        <v>1499</v>
      </c>
      <c r="E459" s="2">
        <v>6990</v>
      </c>
      <c r="F459" s="1">
        <v>0.79</v>
      </c>
      <c r="G459">
        <v>3.9</v>
      </c>
      <c r="H459" s="4">
        <v>21796</v>
      </c>
      <c r="I459" t="s">
        <v>3042</v>
      </c>
      <c r="J459" t="s">
        <v>3043</v>
      </c>
      <c r="K459" t="s">
        <v>3044</v>
      </c>
      <c r="L459" t="s">
        <v>3045</v>
      </c>
      <c r="M459" t="s">
        <v>3046</v>
      </c>
      <c r="N459" t="s">
        <v>3047</v>
      </c>
      <c r="O459" t="s">
        <v>3835</v>
      </c>
      <c r="P459" t="s">
        <v>3836</v>
      </c>
    </row>
    <row r="460" spans="1:16">
      <c r="A460" t="s">
        <v>3837</v>
      </c>
      <c r="B460" t="s">
        <v>3838</v>
      </c>
      <c r="C460" t="s">
        <v>2934</v>
      </c>
      <c r="D460" s="2">
        <v>1999</v>
      </c>
      <c r="E460" s="2">
        <v>7990</v>
      </c>
      <c r="F460" s="1">
        <v>0.75</v>
      </c>
      <c r="G460">
        <v>3.8</v>
      </c>
      <c r="H460" s="4">
        <v>17833</v>
      </c>
      <c r="I460" t="s">
        <v>2955</v>
      </c>
      <c r="J460" t="s">
        <v>2956</v>
      </c>
      <c r="K460" t="s">
        <v>2957</v>
      </c>
      <c r="L460" t="s">
        <v>2958</v>
      </c>
      <c r="M460" t="s">
        <v>2959</v>
      </c>
      <c r="N460" t="s">
        <v>2960</v>
      </c>
      <c r="O460" t="s">
        <v>3839</v>
      </c>
      <c r="P460" t="s">
        <v>3840</v>
      </c>
    </row>
    <row r="461" spans="1:16">
      <c r="A461" t="s">
        <v>3841</v>
      </c>
      <c r="B461" t="s">
        <v>3842</v>
      </c>
      <c r="C461" t="s">
        <v>3763</v>
      </c>
      <c r="D461">
        <v>999</v>
      </c>
      <c r="E461" s="2">
        <v>2899</v>
      </c>
      <c r="F461" s="1">
        <v>0.66</v>
      </c>
      <c r="G461">
        <v>4.7</v>
      </c>
      <c r="H461" s="4">
        <v>7779</v>
      </c>
      <c r="I461" t="s">
        <v>3843</v>
      </c>
      <c r="J461" t="s">
        <v>3844</v>
      </c>
      <c r="K461" t="s">
        <v>3845</v>
      </c>
      <c r="L461" t="s">
        <v>3846</v>
      </c>
      <c r="M461" t="s">
        <v>3847</v>
      </c>
      <c r="N461" t="s">
        <v>3848</v>
      </c>
      <c r="O461" t="s">
        <v>3849</v>
      </c>
      <c r="P461" t="s">
        <v>3850</v>
      </c>
    </row>
    <row r="462" spans="1:16">
      <c r="A462" t="s">
        <v>3851</v>
      </c>
      <c r="B462" t="s">
        <v>3852</v>
      </c>
      <c r="C462" t="s">
        <v>3853</v>
      </c>
      <c r="D462" s="2">
        <v>2099</v>
      </c>
      <c r="E462" s="2">
        <v>5999</v>
      </c>
      <c r="F462" s="1">
        <v>0.65</v>
      </c>
      <c r="G462">
        <v>4.3</v>
      </c>
      <c r="H462" s="4">
        <v>17129</v>
      </c>
      <c r="I462" t="s">
        <v>3854</v>
      </c>
      <c r="J462" t="s">
        <v>3855</v>
      </c>
      <c r="K462" t="s">
        <v>3856</v>
      </c>
      <c r="L462" t="s">
        <v>3857</v>
      </c>
      <c r="M462" t="s">
        <v>3858</v>
      </c>
      <c r="N462" t="s">
        <v>3859</v>
      </c>
      <c r="O462" t="s">
        <v>3860</v>
      </c>
      <c r="P462" t="s">
        <v>3861</v>
      </c>
    </row>
    <row r="463" spans="1:16">
      <c r="A463" t="s">
        <v>3862</v>
      </c>
      <c r="B463" t="s">
        <v>3863</v>
      </c>
      <c r="C463" t="s">
        <v>3093</v>
      </c>
      <c r="D463">
        <v>337</v>
      </c>
      <c r="E463">
        <v>699</v>
      </c>
      <c r="F463" s="1">
        <v>0.52</v>
      </c>
      <c r="G463">
        <v>4.2</v>
      </c>
      <c r="H463" s="4">
        <v>4969</v>
      </c>
      <c r="I463" t="s">
        <v>3864</v>
      </c>
      <c r="J463" t="s">
        <v>3865</v>
      </c>
      <c r="K463" t="s">
        <v>3866</v>
      </c>
      <c r="L463" t="s">
        <v>3867</v>
      </c>
      <c r="M463" t="s">
        <v>3868</v>
      </c>
      <c r="N463" t="s">
        <v>3869</v>
      </c>
      <c r="O463" t="s">
        <v>3870</v>
      </c>
      <c r="P463" t="s">
        <v>3871</v>
      </c>
    </row>
    <row r="464" spans="1:16">
      <c r="A464" t="s">
        <v>3872</v>
      </c>
      <c r="B464" t="s">
        <v>3873</v>
      </c>
      <c r="C464" t="s">
        <v>2934</v>
      </c>
      <c r="D464" s="2">
        <v>2999</v>
      </c>
      <c r="E464" s="2">
        <v>7990</v>
      </c>
      <c r="F464" s="1">
        <v>0.62</v>
      </c>
      <c r="G464">
        <v>4.0999999999999996</v>
      </c>
      <c r="H464" s="4">
        <v>154</v>
      </c>
      <c r="I464" t="s">
        <v>3874</v>
      </c>
      <c r="J464" t="s">
        <v>3875</v>
      </c>
      <c r="K464" t="s">
        <v>3876</v>
      </c>
      <c r="L464" t="s">
        <v>3877</v>
      </c>
      <c r="M464" t="s">
        <v>13026</v>
      </c>
      <c r="N464" t="s">
        <v>3878</v>
      </c>
      <c r="O464" t="s">
        <v>3879</v>
      </c>
      <c r="P464" t="s">
        <v>3880</v>
      </c>
    </row>
    <row r="465" spans="1:16">
      <c r="A465" t="s">
        <v>3881</v>
      </c>
      <c r="B465" t="s">
        <v>3882</v>
      </c>
      <c r="C465" t="s">
        <v>2934</v>
      </c>
      <c r="D465" s="2">
        <v>1299</v>
      </c>
      <c r="E465" s="2">
        <v>5999</v>
      </c>
      <c r="F465" s="1">
        <v>0.78</v>
      </c>
      <c r="G465">
        <v>3.3</v>
      </c>
      <c r="H465" s="4">
        <v>4415</v>
      </c>
      <c r="I465" t="s">
        <v>3883</v>
      </c>
      <c r="J465" t="s">
        <v>3884</v>
      </c>
      <c r="K465" t="s">
        <v>3885</v>
      </c>
      <c r="L465" t="s">
        <v>3886</v>
      </c>
      <c r="M465" t="s">
        <v>3887</v>
      </c>
      <c r="N465" t="s">
        <v>3888</v>
      </c>
      <c r="O465" t="s">
        <v>3889</v>
      </c>
      <c r="P465" t="s">
        <v>3890</v>
      </c>
    </row>
    <row r="466" spans="1:16">
      <c r="A466" t="s">
        <v>143</v>
      </c>
      <c r="B466" t="s">
        <v>144</v>
      </c>
      <c r="C466" t="s">
        <v>4</v>
      </c>
      <c r="D466">
        <v>349</v>
      </c>
      <c r="E466">
        <v>399</v>
      </c>
      <c r="F466" s="1">
        <v>0.13</v>
      </c>
      <c r="G466">
        <v>4.4000000000000004</v>
      </c>
      <c r="H466" s="4">
        <v>18757</v>
      </c>
      <c r="I466" t="s">
        <v>145</v>
      </c>
      <c r="J466" t="s">
        <v>146</v>
      </c>
      <c r="K466" t="s">
        <v>147</v>
      </c>
      <c r="L466" t="s">
        <v>148</v>
      </c>
      <c r="M466" t="s">
        <v>149</v>
      </c>
      <c r="N466" t="s">
        <v>3891</v>
      </c>
      <c r="O466" t="s">
        <v>3892</v>
      </c>
      <c r="P466" t="s">
        <v>3893</v>
      </c>
    </row>
    <row r="467" spans="1:16">
      <c r="A467" t="s">
        <v>3894</v>
      </c>
      <c r="B467" t="s">
        <v>3895</v>
      </c>
      <c r="C467" t="s">
        <v>2976</v>
      </c>
      <c r="D467" s="2">
        <v>16499</v>
      </c>
      <c r="E467" s="2">
        <v>20990</v>
      </c>
      <c r="F467" s="1">
        <v>0.21</v>
      </c>
      <c r="G467">
        <v>4</v>
      </c>
      <c r="H467" s="4">
        <v>21350</v>
      </c>
      <c r="I467" t="s">
        <v>3817</v>
      </c>
      <c r="J467" t="s">
        <v>3224</v>
      </c>
      <c r="K467" t="s">
        <v>3225</v>
      </c>
      <c r="L467" t="s">
        <v>3226</v>
      </c>
      <c r="M467" t="s">
        <v>3227</v>
      </c>
      <c r="N467" t="s">
        <v>3228</v>
      </c>
      <c r="O467" t="s">
        <v>3896</v>
      </c>
      <c r="P467" t="s">
        <v>3897</v>
      </c>
    </row>
    <row r="468" spans="1:16">
      <c r="A468" t="s">
        <v>3898</v>
      </c>
      <c r="B468" t="s">
        <v>3899</v>
      </c>
      <c r="C468" t="s">
        <v>3052</v>
      </c>
      <c r="D468">
        <v>499</v>
      </c>
      <c r="E468">
        <v>499</v>
      </c>
      <c r="F468" s="1">
        <v>0</v>
      </c>
      <c r="G468">
        <v>4.2</v>
      </c>
      <c r="H468" s="4">
        <v>31539</v>
      </c>
      <c r="I468" t="s">
        <v>3900</v>
      </c>
      <c r="J468" t="s">
        <v>3901</v>
      </c>
      <c r="K468" t="s">
        <v>3902</v>
      </c>
      <c r="L468" t="s">
        <v>3903</v>
      </c>
      <c r="M468" t="s">
        <v>3904</v>
      </c>
      <c r="N468" t="s">
        <v>3905</v>
      </c>
      <c r="O468" t="s">
        <v>3906</v>
      </c>
      <c r="P468" t="s">
        <v>3907</v>
      </c>
    </row>
    <row r="469" spans="1:16">
      <c r="A469" t="s">
        <v>189</v>
      </c>
      <c r="B469" t="s">
        <v>190</v>
      </c>
      <c r="C469" t="s">
        <v>4</v>
      </c>
      <c r="D469">
        <v>970</v>
      </c>
      <c r="E469" s="2">
        <v>1799</v>
      </c>
      <c r="F469" s="1">
        <v>0.46</v>
      </c>
      <c r="G469">
        <v>4.5</v>
      </c>
      <c r="H469" s="4">
        <v>815</v>
      </c>
      <c r="I469" t="s">
        <v>191</v>
      </c>
      <c r="J469" t="s">
        <v>192</v>
      </c>
      <c r="K469" t="s">
        <v>193</v>
      </c>
      <c r="L469" t="s">
        <v>194</v>
      </c>
      <c r="M469" t="s">
        <v>195</v>
      </c>
      <c r="N469" t="s">
        <v>196</v>
      </c>
      <c r="O469" t="s">
        <v>3908</v>
      </c>
      <c r="P469" t="s">
        <v>3909</v>
      </c>
    </row>
    <row r="470" spans="1:16">
      <c r="A470" t="s">
        <v>3910</v>
      </c>
      <c r="B470" t="s">
        <v>3911</v>
      </c>
      <c r="C470" t="s">
        <v>3763</v>
      </c>
      <c r="D470">
        <v>999</v>
      </c>
      <c r="E470" s="2">
        <v>2899</v>
      </c>
      <c r="F470" s="1">
        <v>0.66</v>
      </c>
      <c r="G470">
        <v>4.5999999999999996</v>
      </c>
      <c r="H470" s="4">
        <v>6129</v>
      </c>
      <c r="I470" t="s">
        <v>3912</v>
      </c>
      <c r="J470" t="s">
        <v>3913</v>
      </c>
      <c r="K470" t="s">
        <v>3914</v>
      </c>
      <c r="L470" t="s">
        <v>3915</v>
      </c>
      <c r="M470" t="s">
        <v>3916</v>
      </c>
      <c r="N470" t="s">
        <v>13027</v>
      </c>
      <c r="O470" t="s">
        <v>3917</v>
      </c>
      <c r="P470" t="s">
        <v>3918</v>
      </c>
    </row>
    <row r="471" spans="1:16">
      <c r="A471" t="s">
        <v>3919</v>
      </c>
      <c r="B471" t="s">
        <v>3920</v>
      </c>
      <c r="C471" t="s">
        <v>2976</v>
      </c>
      <c r="D471" s="2">
        <v>10499</v>
      </c>
      <c r="E471" s="2">
        <v>13499</v>
      </c>
      <c r="F471" s="1">
        <v>0.22</v>
      </c>
      <c r="G471">
        <v>4.2</v>
      </c>
      <c r="H471" s="4">
        <v>284</v>
      </c>
      <c r="I471" t="s">
        <v>3063</v>
      </c>
      <c r="J471" t="s">
        <v>3064</v>
      </c>
      <c r="K471" t="s">
        <v>3065</v>
      </c>
      <c r="L471" t="s">
        <v>3066</v>
      </c>
      <c r="M471" t="s">
        <v>3067</v>
      </c>
      <c r="N471" t="s">
        <v>3068</v>
      </c>
      <c r="O471" t="s">
        <v>3069</v>
      </c>
      <c r="P471" t="s">
        <v>3921</v>
      </c>
    </row>
    <row r="472" spans="1:16">
      <c r="A472" t="s">
        <v>164</v>
      </c>
      <c r="B472" t="s">
        <v>165</v>
      </c>
      <c r="C472" t="s">
        <v>4</v>
      </c>
      <c r="D472">
        <v>249</v>
      </c>
      <c r="E472">
        <v>399</v>
      </c>
      <c r="F472" s="1">
        <v>0.38</v>
      </c>
      <c r="G472">
        <v>4</v>
      </c>
      <c r="H472" s="4">
        <v>43994</v>
      </c>
      <c r="I472" t="s">
        <v>166</v>
      </c>
      <c r="J472" t="s">
        <v>16</v>
      </c>
      <c r="K472" t="s">
        <v>17</v>
      </c>
      <c r="L472" t="s">
        <v>18</v>
      </c>
      <c r="M472" t="s">
        <v>19</v>
      </c>
      <c r="N472" t="s">
        <v>20</v>
      </c>
      <c r="O472" t="s">
        <v>3922</v>
      </c>
      <c r="P472" t="s">
        <v>3923</v>
      </c>
    </row>
    <row r="473" spans="1:16">
      <c r="A473" t="s">
        <v>3924</v>
      </c>
      <c r="B473" t="s">
        <v>3925</v>
      </c>
      <c r="C473" t="s">
        <v>3926</v>
      </c>
      <c r="D473">
        <v>251</v>
      </c>
      <c r="E473">
        <v>999</v>
      </c>
      <c r="F473" s="1">
        <v>0.75</v>
      </c>
      <c r="G473">
        <v>3.7</v>
      </c>
      <c r="H473" s="4">
        <v>3234</v>
      </c>
      <c r="I473" t="s">
        <v>3927</v>
      </c>
      <c r="J473" t="s">
        <v>3928</v>
      </c>
      <c r="K473" t="s">
        <v>3929</v>
      </c>
      <c r="L473" t="s">
        <v>3930</v>
      </c>
      <c r="M473" t="s">
        <v>3931</v>
      </c>
      <c r="N473" t="s">
        <v>3932</v>
      </c>
      <c r="O473" t="s">
        <v>3933</v>
      </c>
      <c r="P473" t="s">
        <v>3934</v>
      </c>
    </row>
    <row r="474" spans="1:16">
      <c r="A474" t="s">
        <v>169</v>
      </c>
      <c r="B474" t="s">
        <v>170</v>
      </c>
      <c r="C474" t="s">
        <v>4</v>
      </c>
      <c r="D474">
        <v>199</v>
      </c>
      <c r="E474">
        <v>499</v>
      </c>
      <c r="F474" s="1">
        <v>0.6</v>
      </c>
      <c r="G474">
        <v>4.0999999999999996</v>
      </c>
      <c r="H474" s="4">
        <v>13045</v>
      </c>
      <c r="I474" t="s">
        <v>171</v>
      </c>
      <c r="J474" t="s">
        <v>3935</v>
      </c>
      <c r="K474" t="s">
        <v>3936</v>
      </c>
      <c r="L474" t="s">
        <v>3937</v>
      </c>
      <c r="M474" t="s">
        <v>3938</v>
      </c>
      <c r="N474" t="s">
        <v>3939</v>
      </c>
      <c r="O474" t="s">
        <v>3940</v>
      </c>
      <c r="P474" t="s">
        <v>3941</v>
      </c>
    </row>
    <row r="475" spans="1:16">
      <c r="A475" t="s">
        <v>3942</v>
      </c>
      <c r="B475" t="s">
        <v>3943</v>
      </c>
      <c r="C475" t="s">
        <v>2976</v>
      </c>
      <c r="D475" s="2">
        <v>6499</v>
      </c>
      <c r="E475" s="2">
        <v>7999</v>
      </c>
      <c r="F475" s="1">
        <v>0.19</v>
      </c>
      <c r="G475">
        <v>4.0999999999999996</v>
      </c>
      <c r="H475" s="4">
        <v>313832</v>
      </c>
      <c r="I475" t="s">
        <v>3944</v>
      </c>
      <c r="J475" t="s">
        <v>3239</v>
      </c>
      <c r="K475" t="s">
        <v>3240</v>
      </c>
      <c r="L475" t="s">
        <v>3241</v>
      </c>
      <c r="M475" t="s">
        <v>3242</v>
      </c>
      <c r="N475" t="s">
        <v>3243</v>
      </c>
      <c r="O475" t="s">
        <v>3945</v>
      </c>
      <c r="P475" t="s">
        <v>3946</v>
      </c>
    </row>
    <row r="476" spans="1:16">
      <c r="A476" t="s">
        <v>3947</v>
      </c>
      <c r="B476" t="s">
        <v>3948</v>
      </c>
      <c r="C476" t="s">
        <v>2934</v>
      </c>
      <c r="D476" s="2">
        <v>2999</v>
      </c>
      <c r="E476" s="2">
        <v>9999</v>
      </c>
      <c r="F476" s="1">
        <v>0.7</v>
      </c>
      <c r="G476">
        <v>4.2</v>
      </c>
      <c r="H476" s="4">
        <v>20879</v>
      </c>
      <c r="I476" t="s">
        <v>3949</v>
      </c>
      <c r="J476" t="s">
        <v>3950</v>
      </c>
      <c r="K476" t="s">
        <v>3951</v>
      </c>
      <c r="L476" t="s">
        <v>3952</v>
      </c>
      <c r="M476" t="s">
        <v>3953</v>
      </c>
      <c r="N476" t="s">
        <v>3954</v>
      </c>
      <c r="O476" t="s">
        <v>3955</v>
      </c>
      <c r="P476" t="s">
        <v>3956</v>
      </c>
    </row>
    <row r="477" spans="1:16">
      <c r="A477" t="s">
        <v>3957</v>
      </c>
      <c r="B477" t="s">
        <v>3958</v>
      </c>
      <c r="C477" t="s">
        <v>3959</v>
      </c>
      <c r="D477">
        <v>279</v>
      </c>
      <c r="E477" s="2">
        <v>1499</v>
      </c>
      <c r="F477" s="1">
        <v>0.81</v>
      </c>
      <c r="G477">
        <v>4.2</v>
      </c>
      <c r="H477" s="4">
        <v>2646</v>
      </c>
      <c r="I477" t="s">
        <v>3960</v>
      </c>
      <c r="J477" t="s">
        <v>3961</v>
      </c>
      <c r="K477" t="s">
        <v>3962</v>
      </c>
      <c r="L477" t="s">
        <v>3963</v>
      </c>
      <c r="M477" t="s">
        <v>3964</v>
      </c>
      <c r="N477" t="s">
        <v>3965</v>
      </c>
      <c r="O477" t="s">
        <v>3966</v>
      </c>
      <c r="P477" t="s">
        <v>3967</v>
      </c>
    </row>
    <row r="478" spans="1:16">
      <c r="A478" t="s">
        <v>3968</v>
      </c>
      <c r="B478" t="s">
        <v>3969</v>
      </c>
      <c r="C478" t="s">
        <v>3481</v>
      </c>
      <c r="D478">
        <v>269</v>
      </c>
      <c r="E478" s="2">
        <v>1499</v>
      </c>
      <c r="F478" s="1">
        <v>0.82</v>
      </c>
      <c r="G478">
        <v>4.5</v>
      </c>
      <c r="H478" s="4">
        <v>28978</v>
      </c>
      <c r="I478" t="s">
        <v>3970</v>
      </c>
      <c r="J478" t="s">
        <v>3971</v>
      </c>
      <c r="K478" t="s">
        <v>3972</v>
      </c>
      <c r="L478" t="s">
        <v>3973</v>
      </c>
      <c r="M478" t="s">
        <v>3974</v>
      </c>
      <c r="N478" t="s">
        <v>3975</v>
      </c>
      <c r="O478" t="s">
        <v>3976</v>
      </c>
      <c r="P478" t="s">
        <v>3977</v>
      </c>
    </row>
    <row r="479" spans="1:16">
      <c r="A479" t="s">
        <v>3978</v>
      </c>
      <c r="B479" t="s">
        <v>3979</v>
      </c>
      <c r="C479" t="s">
        <v>2976</v>
      </c>
      <c r="D479" s="2">
        <v>8999</v>
      </c>
      <c r="E479" s="2">
        <v>13499</v>
      </c>
      <c r="F479" s="1">
        <v>0.33</v>
      </c>
      <c r="G479">
        <v>3.8</v>
      </c>
      <c r="H479" s="4">
        <v>3145</v>
      </c>
      <c r="I479" t="s">
        <v>3980</v>
      </c>
      <c r="J479" t="s">
        <v>3981</v>
      </c>
      <c r="K479" t="s">
        <v>3982</v>
      </c>
      <c r="L479" t="s">
        <v>3983</v>
      </c>
      <c r="M479" t="s">
        <v>3984</v>
      </c>
      <c r="N479" t="s">
        <v>3985</v>
      </c>
      <c r="O479" t="s">
        <v>3986</v>
      </c>
      <c r="P479" t="s">
        <v>3987</v>
      </c>
    </row>
    <row r="480" spans="1:16">
      <c r="A480" t="s">
        <v>219</v>
      </c>
      <c r="B480" t="s">
        <v>220</v>
      </c>
      <c r="C480" t="s">
        <v>4</v>
      </c>
      <c r="D480">
        <v>59</v>
      </c>
      <c r="E480">
        <v>199</v>
      </c>
      <c r="F480" s="1">
        <v>0.7</v>
      </c>
      <c r="G480">
        <v>4</v>
      </c>
      <c r="H480" s="4">
        <v>9377</v>
      </c>
      <c r="I480" t="s">
        <v>221</v>
      </c>
      <c r="J480" t="s">
        <v>222</v>
      </c>
      <c r="K480" t="s">
        <v>223</v>
      </c>
      <c r="L480" t="s">
        <v>224</v>
      </c>
      <c r="M480" t="s">
        <v>225</v>
      </c>
      <c r="N480" t="s">
        <v>226</v>
      </c>
      <c r="O480" t="s">
        <v>3988</v>
      </c>
      <c r="P480" t="s">
        <v>3989</v>
      </c>
    </row>
    <row r="481" spans="1:16">
      <c r="A481" t="s">
        <v>3990</v>
      </c>
      <c r="B481" t="s">
        <v>3991</v>
      </c>
      <c r="C481" t="s">
        <v>3052</v>
      </c>
      <c r="D481">
        <v>599</v>
      </c>
      <c r="E481" s="2">
        <v>1299</v>
      </c>
      <c r="F481" s="1">
        <v>0.54</v>
      </c>
      <c r="G481">
        <v>4.0999999999999996</v>
      </c>
      <c r="H481" s="4">
        <v>192589</v>
      </c>
      <c r="I481" t="s">
        <v>3992</v>
      </c>
      <c r="J481" t="s">
        <v>3054</v>
      </c>
      <c r="K481" t="s">
        <v>3055</v>
      </c>
      <c r="L481" t="s">
        <v>3056</v>
      </c>
      <c r="M481" t="s">
        <v>3057</v>
      </c>
      <c r="N481" t="s">
        <v>3058</v>
      </c>
      <c r="O481" t="s">
        <v>3993</v>
      </c>
      <c r="P481" t="s">
        <v>3994</v>
      </c>
    </row>
    <row r="482" spans="1:16">
      <c r="A482" t="s">
        <v>3995</v>
      </c>
      <c r="B482" t="s">
        <v>3996</v>
      </c>
      <c r="C482" t="s">
        <v>3853</v>
      </c>
      <c r="D482">
        <v>349</v>
      </c>
      <c r="E482">
        <v>999</v>
      </c>
      <c r="F482" s="1">
        <v>0.65</v>
      </c>
      <c r="G482">
        <v>3.8</v>
      </c>
      <c r="H482" s="4">
        <v>16557</v>
      </c>
      <c r="I482" t="s">
        <v>3997</v>
      </c>
      <c r="J482" t="s">
        <v>3998</v>
      </c>
      <c r="K482" t="s">
        <v>3999</v>
      </c>
      <c r="L482" t="s">
        <v>4000</v>
      </c>
      <c r="M482" t="s">
        <v>4001</v>
      </c>
      <c r="N482" t="s">
        <v>4002</v>
      </c>
      <c r="O482" t="s">
        <v>4003</v>
      </c>
      <c r="P482" t="s">
        <v>4004</v>
      </c>
    </row>
    <row r="483" spans="1:16">
      <c r="A483" t="s">
        <v>4005</v>
      </c>
      <c r="B483" t="s">
        <v>3448</v>
      </c>
      <c r="C483" t="s">
        <v>2976</v>
      </c>
      <c r="D483" s="2">
        <v>13999</v>
      </c>
      <c r="E483" s="2">
        <v>19499</v>
      </c>
      <c r="F483" s="1">
        <v>0.28000000000000003</v>
      </c>
      <c r="G483">
        <v>4.0999999999999996</v>
      </c>
      <c r="H483" s="4">
        <v>18998</v>
      </c>
      <c r="I483" t="s">
        <v>3449</v>
      </c>
      <c r="J483" t="s">
        <v>3195</v>
      </c>
      <c r="K483" t="s">
        <v>3196</v>
      </c>
      <c r="L483" t="s">
        <v>3197</v>
      </c>
      <c r="M483" t="s">
        <v>3198</v>
      </c>
      <c r="N483" t="s">
        <v>3199</v>
      </c>
      <c r="O483" t="s">
        <v>3450</v>
      </c>
      <c r="P483" t="s">
        <v>4006</v>
      </c>
    </row>
    <row r="484" spans="1:16">
      <c r="A484" t="s">
        <v>4007</v>
      </c>
      <c r="B484" t="s">
        <v>4008</v>
      </c>
      <c r="C484" t="s">
        <v>3853</v>
      </c>
      <c r="D484">
        <v>349</v>
      </c>
      <c r="E484">
        <v>999</v>
      </c>
      <c r="F484" s="1">
        <v>0.65</v>
      </c>
      <c r="G484">
        <v>3.8</v>
      </c>
      <c r="H484" s="4">
        <v>16557</v>
      </c>
      <c r="I484" t="s">
        <v>4009</v>
      </c>
      <c r="J484" t="s">
        <v>3998</v>
      </c>
      <c r="K484" t="s">
        <v>3999</v>
      </c>
      <c r="L484" t="s">
        <v>4000</v>
      </c>
      <c r="M484" t="s">
        <v>4001</v>
      </c>
      <c r="N484" t="s">
        <v>4002</v>
      </c>
      <c r="O484" t="s">
        <v>4010</v>
      </c>
      <c r="P484" t="s">
        <v>4011</v>
      </c>
    </row>
    <row r="485" spans="1:16">
      <c r="A485" t="s">
        <v>4012</v>
      </c>
      <c r="B485" t="s">
        <v>4013</v>
      </c>
      <c r="C485" t="s">
        <v>3148</v>
      </c>
      <c r="D485">
        <v>499</v>
      </c>
      <c r="E485">
        <v>599</v>
      </c>
      <c r="F485" s="1">
        <v>0.17</v>
      </c>
      <c r="G485">
        <v>4.2</v>
      </c>
      <c r="H485" s="4">
        <v>21916</v>
      </c>
      <c r="I485" t="s">
        <v>4014</v>
      </c>
      <c r="J485" t="s">
        <v>4015</v>
      </c>
      <c r="K485" t="s">
        <v>4016</v>
      </c>
      <c r="L485" t="s">
        <v>4017</v>
      </c>
      <c r="M485" t="s">
        <v>4018</v>
      </c>
      <c r="N485" t="s">
        <v>4019</v>
      </c>
      <c r="O485" t="s">
        <v>4020</v>
      </c>
      <c r="P485" t="s">
        <v>4021</v>
      </c>
    </row>
    <row r="486" spans="1:16">
      <c r="A486" t="s">
        <v>4022</v>
      </c>
      <c r="B486" t="s">
        <v>3207</v>
      </c>
      <c r="C486" t="s">
        <v>2934</v>
      </c>
      <c r="D486" s="2">
        <v>2199</v>
      </c>
      <c r="E486" s="2">
        <v>9999</v>
      </c>
      <c r="F486" s="1">
        <v>0.78</v>
      </c>
      <c r="G486">
        <v>4.2</v>
      </c>
      <c r="H486" s="4">
        <v>29472</v>
      </c>
      <c r="I486" t="s">
        <v>4023</v>
      </c>
      <c r="J486" t="s">
        <v>3209</v>
      </c>
      <c r="K486" t="s">
        <v>3210</v>
      </c>
      <c r="L486" t="s">
        <v>3211</v>
      </c>
      <c r="M486" t="s">
        <v>3212</v>
      </c>
      <c r="N486" t="s">
        <v>3213</v>
      </c>
      <c r="O486" t="s">
        <v>4024</v>
      </c>
      <c r="P486" t="s">
        <v>4025</v>
      </c>
    </row>
    <row r="487" spans="1:16">
      <c r="A487" t="s">
        <v>4026</v>
      </c>
      <c r="B487" t="s">
        <v>4027</v>
      </c>
      <c r="C487" t="s">
        <v>3624</v>
      </c>
      <c r="D487">
        <v>95</v>
      </c>
      <c r="E487">
        <v>499</v>
      </c>
      <c r="F487" s="1">
        <v>0.81</v>
      </c>
      <c r="G487">
        <v>4.2</v>
      </c>
      <c r="H487" s="4">
        <v>1949</v>
      </c>
      <c r="I487" t="s">
        <v>4028</v>
      </c>
      <c r="J487" t="s">
        <v>4029</v>
      </c>
      <c r="K487" t="s">
        <v>4030</v>
      </c>
      <c r="L487" t="s">
        <v>4031</v>
      </c>
      <c r="M487" t="s">
        <v>4032</v>
      </c>
      <c r="N487" t="s">
        <v>4033</v>
      </c>
      <c r="O487" t="s">
        <v>4034</v>
      </c>
      <c r="P487" t="s">
        <v>4035</v>
      </c>
    </row>
    <row r="488" spans="1:16">
      <c r="A488" t="s">
        <v>4036</v>
      </c>
      <c r="B488" t="s">
        <v>4037</v>
      </c>
      <c r="C488" t="s">
        <v>4</v>
      </c>
      <c r="D488">
        <v>139</v>
      </c>
      <c r="E488">
        <v>249</v>
      </c>
      <c r="F488" s="1">
        <v>0.44</v>
      </c>
      <c r="G488">
        <v>4</v>
      </c>
      <c r="H488" s="4">
        <v>9377</v>
      </c>
      <c r="I488" t="s">
        <v>750</v>
      </c>
      <c r="J488" t="s">
        <v>222</v>
      </c>
      <c r="K488" t="s">
        <v>223</v>
      </c>
      <c r="L488" t="s">
        <v>224</v>
      </c>
      <c r="M488" t="s">
        <v>225</v>
      </c>
      <c r="N488" t="s">
        <v>226</v>
      </c>
      <c r="O488" t="s">
        <v>4038</v>
      </c>
      <c r="P488" t="s">
        <v>4039</v>
      </c>
    </row>
    <row r="489" spans="1:16">
      <c r="A489" t="s">
        <v>4040</v>
      </c>
      <c r="B489" t="s">
        <v>4041</v>
      </c>
      <c r="C489" t="s">
        <v>2934</v>
      </c>
      <c r="D489" s="2">
        <v>4499</v>
      </c>
      <c r="E489" s="2">
        <v>7999</v>
      </c>
      <c r="F489" s="1">
        <v>0.44</v>
      </c>
      <c r="G489">
        <v>3.5</v>
      </c>
      <c r="H489" s="4">
        <v>37</v>
      </c>
      <c r="I489" t="s">
        <v>4042</v>
      </c>
      <c r="J489" t="s">
        <v>4043</v>
      </c>
      <c r="K489" t="s">
        <v>4044</v>
      </c>
      <c r="L489" t="s">
        <v>4045</v>
      </c>
      <c r="M489" t="s">
        <v>4046</v>
      </c>
      <c r="N489" t="s">
        <v>4047</v>
      </c>
      <c r="O489" t="s">
        <v>4048</v>
      </c>
      <c r="P489" t="s">
        <v>4049</v>
      </c>
    </row>
    <row r="490" spans="1:16">
      <c r="A490" t="s">
        <v>4050</v>
      </c>
      <c r="B490" t="s">
        <v>4051</v>
      </c>
      <c r="C490" t="s">
        <v>3481</v>
      </c>
      <c r="D490">
        <v>89</v>
      </c>
      <c r="E490">
        <v>599</v>
      </c>
      <c r="F490" s="1">
        <v>0.85</v>
      </c>
      <c r="G490">
        <v>4.3</v>
      </c>
      <c r="H490" s="4">
        <v>2351</v>
      </c>
      <c r="I490" t="s">
        <v>4052</v>
      </c>
      <c r="J490" t="s">
        <v>4053</v>
      </c>
      <c r="K490" t="s">
        <v>4054</v>
      </c>
      <c r="L490" t="s">
        <v>4055</v>
      </c>
      <c r="M490" t="s">
        <v>4056</v>
      </c>
      <c r="N490" t="s">
        <v>4057</v>
      </c>
      <c r="O490" t="s">
        <v>4058</v>
      </c>
      <c r="P490" t="s">
        <v>4059</v>
      </c>
    </row>
    <row r="491" spans="1:16">
      <c r="A491" t="s">
        <v>4060</v>
      </c>
      <c r="B491" t="s">
        <v>4061</v>
      </c>
      <c r="C491" t="s">
        <v>2976</v>
      </c>
      <c r="D491" s="2">
        <v>15499</v>
      </c>
      <c r="E491" s="2">
        <v>20999</v>
      </c>
      <c r="F491" s="1">
        <v>0.26</v>
      </c>
      <c r="G491">
        <v>4.0999999999999996</v>
      </c>
      <c r="H491" s="4">
        <v>19253</v>
      </c>
      <c r="I491" t="s">
        <v>3691</v>
      </c>
      <c r="J491" t="s">
        <v>3291</v>
      </c>
      <c r="K491" t="s">
        <v>3292</v>
      </c>
      <c r="L491" t="s">
        <v>3293</v>
      </c>
      <c r="M491" t="s">
        <v>3294</v>
      </c>
      <c r="N491" t="s">
        <v>3295</v>
      </c>
      <c r="O491" t="s">
        <v>3743</v>
      </c>
      <c r="P491" t="s">
        <v>4062</v>
      </c>
    </row>
    <row r="492" spans="1:16">
      <c r="A492" t="s">
        <v>4063</v>
      </c>
      <c r="B492" t="s">
        <v>4064</v>
      </c>
      <c r="C492" t="s">
        <v>2976</v>
      </c>
      <c r="D492" s="2">
        <v>13999</v>
      </c>
      <c r="E492" s="2">
        <v>15999</v>
      </c>
      <c r="F492" s="1">
        <v>0.13</v>
      </c>
      <c r="G492">
        <v>3.9</v>
      </c>
      <c r="H492" s="4">
        <v>2180</v>
      </c>
      <c r="I492" t="s">
        <v>4065</v>
      </c>
      <c r="J492" t="s">
        <v>4066</v>
      </c>
      <c r="K492" t="s">
        <v>4067</v>
      </c>
      <c r="L492" t="s">
        <v>4068</v>
      </c>
      <c r="M492" t="s">
        <v>4069</v>
      </c>
      <c r="N492" t="s">
        <v>4070</v>
      </c>
      <c r="O492" t="s">
        <v>4071</v>
      </c>
      <c r="P492" t="s">
        <v>4072</v>
      </c>
    </row>
    <row r="493" spans="1:16">
      <c r="A493" t="s">
        <v>4073</v>
      </c>
      <c r="B493" t="s">
        <v>4074</v>
      </c>
      <c r="C493" t="s">
        <v>2934</v>
      </c>
      <c r="D493" s="2">
        <v>1999</v>
      </c>
      <c r="E493" s="2">
        <v>4999</v>
      </c>
      <c r="F493" s="1">
        <v>0.6</v>
      </c>
      <c r="G493">
        <v>3.9</v>
      </c>
      <c r="H493" s="4">
        <v>7571</v>
      </c>
      <c r="I493" t="s">
        <v>4075</v>
      </c>
      <c r="J493" t="s">
        <v>4076</v>
      </c>
      <c r="K493" t="s">
        <v>4077</v>
      </c>
      <c r="L493" t="s">
        <v>4078</v>
      </c>
      <c r="M493" t="s">
        <v>4079</v>
      </c>
      <c r="N493" t="s">
        <v>4080</v>
      </c>
      <c r="O493" t="s">
        <v>4081</v>
      </c>
      <c r="P493" t="s">
        <v>4082</v>
      </c>
    </row>
    <row r="494" spans="1:16">
      <c r="A494" t="s">
        <v>4083</v>
      </c>
      <c r="B494" t="s">
        <v>4084</v>
      </c>
      <c r="C494" t="s">
        <v>2934</v>
      </c>
      <c r="D494" s="2">
        <v>1399</v>
      </c>
      <c r="E494" s="2">
        <v>5999</v>
      </c>
      <c r="F494" s="1">
        <v>0.77</v>
      </c>
      <c r="G494">
        <v>3.3</v>
      </c>
      <c r="H494" s="4">
        <v>4415</v>
      </c>
      <c r="I494" t="s">
        <v>4085</v>
      </c>
      <c r="J494" t="s">
        <v>3884</v>
      </c>
      <c r="K494" t="s">
        <v>3885</v>
      </c>
      <c r="L494" t="s">
        <v>3886</v>
      </c>
      <c r="M494" t="s">
        <v>3887</v>
      </c>
      <c r="N494" t="s">
        <v>3888</v>
      </c>
      <c r="O494" t="s">
        <v>4086</v>
      </c>
      <c r="P494" t="s">
        <v>4087</v>
      </c>
    </row>
    <row r="495" spans="1:16">
      <c r="A495" t="s">
        <v>4088</v>
      </c>
      <c r="B495" t="s">
        <v>4089</v>
      </c>
      <c r="C495" t="s">
        <v>3137</v>
      </c>
      <c r="D495">
        <v>599</v>
      </c>
      <c r="E495">
        <v>999</v>
      </c>
      <c r="F495" s="1">
        <v>0.4</v>
      </c>
      <c r="G495">
        <v>4</v>
      </c>
      <c r="H495" s="4">
        <v>18654</v>
      </c>
      <c r="I495" t="s">
        <v>4090</v>
      </c>
      <c r="J495" t="s">
        <v>4091</v>
      </c>
      <c r="K495" t="s">
        <v>4092</v>
      </c>
      <c r="L495" t="s">
        <v>4093</v>
      </c>
      <c r="M495" t="s">
        <v>4094</v>
      </c>
      <c r="N495" t="s">
        <v>4095</v>
      </c>
      <c r="O495" t="s">
        <v>4096</v>
      </c>
      <c r="P495" t="s">
        <v>4097</v>
      </c>
    </row>
    <row r="496" spans="1:16">
      <c r="A496" t="s">
        <v>4098</v>
      </c>
      <c r="B496" t="s">
        <v>4099</v>
      </c>
      <c r="C496" t="s">
        <v>3148</v>
      </c>
      <c r="D496">
        <v>199</v>
      </c>
      <c r="E496" s="2">
        <v>1099</v>
      </c>
      <c r="F496" s="1">
        <v>0.82</v>
      </c>
      <c r="G496">
        <v>4</v>
      </c>
      <c r="H496" s="4">
        <v>3197</v>
      </c>
      <c r="I496" t="s">
        <v>4100</v>
      </c>
      <c r="J496" t="s">
        <v>4101</v>
      </c>
      <c r="K496" t="s">
        <v>4102</v>
      </c>
      <c r="L496" t="s">
        <v>4103</v>
      </c>
      <c r="M496" t="s">
        <v>4104</v>
      </c>
      <c r="N496" t="s">
        <v>4105</v>
      </c>
      <c r="O496" t="s">
        <v>4106</v>
      </c>
      <c r="P496" t="s">
        <v>4107</v>
      </c>
    </row>
    <row r="497" spans="1:16">
      <c r="A497" t="s">
        <v>4108</v>
      </c>
      <c r="B497" t="s">
        <v>4109</v>
      </c>
      <c r="C497" t="s">
        <v>2934</v>
      </c>
      <c r="D497" s="2">
        <v>1799</v>
      </c>
      <c r="E497" s="2">
        <v>6990</v>
      </c>
      <c r="F497" s="1">
        <v>0.74</v>
      </c>
      <c r="G497">
        <v>4</v>
      </c>
      <c r="H497" s="4">
        <v>26880</v>
      </c>
      <c r="I497" t="s">
        <v>4110</v>
      </c>
      <c r="J497" t="s">
        <v>4111</v>
      </c>
      <c r="K497" t="s">
        <v>4112</v>
      </c>
      <c r="L497" t="s">
        <v>4113</v>
      </c>
      <c r="M497" t="s">
        <v>4114</v>
      </c>
      <c r="N497" t="s">
        <v>4115</v>
      </c>
      <c r="O497" t="s">
        <v>4116</v>
      </c>
      <c r="P497" t="s">
        <v>4117</v>
      </c>
    </row>
    <row r="498" spans="1:16">
      <c r="A498" t="s">
        <v>4118</v>
      </c>
      <c r="B498" t="s">
        <v>4119</v>
      </c>
      <c r="C498" t="s">
        <v>2934</v>
      </c>
      <c r="D498" s="2">
        <v>1499</v>
      </c>
      <c r="E498" s="2">
        <v>6990</v>
      </c>
      <c r="F498" s="1">
        <v>0.79</v>
      </c>
      <c r="G498">
        <v>3.9</v>
      </c>
      <c r="H498" s="4">
        <v>21796</v>
      </c>
      <c r="I498" t="s">
        <v>3042</v>
      </c>
      <c r="J498" t="s">
        <v>3043</v>
      </c>
      <c r="K498" t="s">
        <v>3044</v>
      </c>
      <c r="L498" t="s">
        <v>3045</v>
      </c>
      <c r="M498" t="s">
        <v>3046</v>
      </c>
      <c r="N498" t="s">
        <v>3047</v>
      </c>
      <c r="O498" t="s">
        <v>4120</v>
      </c>
      <c r="P498" t="s">
        <v>4121</v>
      </c>
    </row>
    <row r="499" spans="1:16">
      <c r="A499" t="s">
        <v>4122</v>
      </c>
      <c r="B499" t="s">
        <v>4123</v>
      </c>
      <c r="C499" t="s">
        <v>2976</v>
      </c>
      <c r="D499" s="2">
        <v>20999</v>
      </c>
      <c r="E499" s="2">
        <v>29990</v>
      </c>
      <c r="F499" s="1">
        <v>0.3</v>
      </c>
      <c r="G499">
        <v>4.3</v>
      </c>
      <c r="H499" s="4">
        <v>9499</v>
      </c>
      <c r="I499" t="s">
        <v>3787</v>
      </c>
      <c r="J499" t="s">
        <v>3788</v>
      </c>
      <c r="K499" t="s">
        <v>3789</v>
      </c>
      <c r="L499" t="s">
        <v>3790</v>
      </c>
      <c r="M499" t="s">
        <v>3791</v>
      </c>
      <c r="N499" t="s">
        <v>3792</v>
      </c>
      <c r="O499" t="s">
        <v>4124</v>
      </c>
      <c r="P499" t="s">
        <v>4125</v>
      </c>
    </row>
    <row r="500" spans="1:16">
      <c r="A500" t="s">
        <v>4126</v>
      </c>
      <c r="B500" t="s">
        <v>4127</v>
      </c>
      <c r="C500" t="s">
        <v>2976</v>
      </c>
      <c r="D500" s="2">
        <v>12999</v>
      </c>
      <c r="E500" s="2">
        <v>13499</v>
      </c>
      <c r="F500" s="1">
        <v>0.04</v>
      </c>
      <c r="G500">
        <v>4.0999999999999996</v>
      </c>
      <c r="H500" s="4">
        <v>56098</v>
      </c>
      <c r="I500" t="s">
        <v>4128</v>
      </c>
      <c r="J500" t="s">
        <v>4129</v>
      </c>
      <c r="K500" t="s">
        <v>4130</v>
      </c>
      <c r="L500" t="s">
        <v>4131</v>
      </c>
      <c r="M500" t="s">
        <v>4132</v>
      </c>
      <c r="N500" t="s">
        <v>4133</v>
      </c>
      <c r="O500" t="s">
        <v>4134</v>
      </c>
      <c r="P500" t="s">
        <v>4135</v>
      </c>
    </row>
    <row r="501" spans="1:16">
      <c r="A501" t="s">
        <v>4136</v>
      </c>
      <c r="B501" t="s">
        <v>4137</v>
      </c>
      <c r="C501" t="s">
        <v>2976</v>
      </c>
      <c r="D501" s="2">
        <v>16999</v>
      </c>
      <c r="E501" s="2">
        <v>20999</v>
      </c>
      <c r="F501" s="1">
        <v>0.19</v>
      </c>
      <c r="G501">
        <v>4.0999999999999996</v>
      </c>
      <c r="H501" s="4">
        <v>31822</v>
      </c>
      <c r="I501" t="s">
        <v>4138</v>
      </c>
      <c r="J501" t="s">
        <v>4139</v>
      </c>
      <c r="K501" t="s">
        <v>4140</v>
      </c>
      <c r="L501" t="s">
        <v>4141</v>
      </c>
      <c r="M501" t="s">
        <v>4142</v>
      </c>
      <c r="N501" t="s">
        <v>4143</v>
      </c>
      <c r="O501" t="s">
        <v>4144</v>
      </c>
      <c r="P501" t="s">
        <v>4145</v>
      </c>
    </row>
    <row r="502" spans="1:16">
      <c r="A502" t="s">
        <v>4146</v>
      </c>
      <c r="B502" t="s">
        <v>4147</v>
      </c>
      <c r="C502" t="s">
        <v>2976</v>
      </c>
      <c r="D502" s="2">
        <v>19999</v>
      </c>
      <c r="E502" s="2">
        <v>27990</v>
      </c>
      <c r="F502" s="1">
        <v>0.28999999999999998</v>
      </c>
      <c r="G502">
        <v>4.3</v>
      </c>
      <c r="H502" s="4">
        <v>9499</v>
      </c>
      <c r="I502" t="s">
        <v>4148</v>
      </c>
      <c r="J502" t="s">
        <v>3788</v>
      </c>
      <c r="K502" t="s">
        <v>3789</v>
      </c>
      <c r="L502" t="s">
        <v>3790</v>
      </c>
      <c r="M502" t="s">
        <v>3791</v>
      </c>
      <c r="N502" t="s">
        <v>3792</v>
      </c>
      <c r="O502" t="s">
        <v>3793</v>
      </c>
      <c r="P502" t="s">
        <v>4149</v>
      </c>
    </row>
    <row r="503" spans="1:16">
      <c r="A503" t="s">
        <v>4150</v>
      </c>
      <c r="B503" t="s">
        <v>4151</v>
      </c>
      <c r="C503" t="s">
        <v>2976</v>
      </c>
      <c r="D503" s="2">
        <v>12999</v>
      </c>
      <c r="E503" s="2">
        <v>18999</v>
      </c>
      <c r="F503" s="1">
        <v>0.32</v>
      </c>
      <c r="G503">
        <v>4.0999999999999996</v>
      </c>
      <c r="H503" s="4">
        <v>50772</v>
      </c>
      <c r="I503" t="s">
        <v>4152</v>
      </c>
      <c r="J503" t="s">
        <v>3636</v>
      </c>
      <c r="K503" t="s">
        <v>3637</v>
      </c>
      <c r="L503" t="s">
        <v>3638</v>
      </c>
      <c r="M503" t="s">
        <v>3639</v>
      </c>
      <c r="N503" t="s">
        <v>3640</v>
      </c>
      <c r="O503" t="s">
        <v>4153</v>
      </c>
      <c r="P503" t="s">
        <v>4154</v>
      </c>
    </row>
    <row r="504" spans="1:16">
      <c r="A504" t="s">
        <v>4155</v>
      </c>
      <c r="B504" t="s">
        <v>4156</v>
      </c>
      <c r="C504" t="s">
        <v>2934</v>
      </c>
      <c r="D504" s="2">
        <v>2999</v>
      </c>
      <c r="E504" s="2">
        <v>5999</v>
      </c>
      <c r="F504" s="1">
        <v>0.5</v>
      </c>
      <c r="G504">
        <v>4.0999999999999996</v>
      </c>
      <c r="H504" s="4">
        <v>7148</v>
      </c>
      <c r="I504" t="s">
        <v>4157</v>
      </c>
      <c r="J504" t="s">
        <v>4158</v>
      </c>
      <c r="K504" t="s">
        <v>4159</v>
      </c>
      <c r="L504" t="s">
        <v>4160</v>
      </c>
      <c r="M504" t="s">
        <v>4161</v>
      </c>
      <c r="N504" t="s">
        <v>4162</v>
      </c>
      <c r="O504" t="s">
        <v>4163</v>
      </c>
      <c r="P504" t="s">
        <v>4164</v>
      </c>
    </row>
    <row r="505" spans="1:16">
      <c r="A505" t="s">
        <v>278</v>
      </c>
      <c r="B505" t="s">
        <v>279</v>
      </c>
      <c r="C505" t="s">
        <v>4</v>
      </c>
      <c r="D505">
        <v>299</v>
      </c>
      <c r="E505">
        <v>999</v>
      </c>
      <c r="F505" s="1">
        <v>0.7</v>
      </c>
      <c r="G505">
        <v>4.3</v>
      </c>
      <c r="H505" s="4">
        <v>20850</v>
      </c>
      <c r="I505" t="s">
        <v>280</v>
      </c>
      <c r="J505" t="s">
        <v>4165</v>
      </c>
      <c r="K505" t="s">
        <v>4166</v>
      </c>
      <c r="L505" t="s">
        <v>4167</v>
      </c>
      <c r="M505" t="s">
        <v>4168</v>
      </c>
      <c r="N505" t="s">
        <v>4169</v>
      </c>
      <c r="O505" t="s">
        <v>4170</v>
      </c>
      <c r="P505" t="s">
        <v>4171</v>
      </c>
    </row>
    <row r="506" spans="1:16">
      <c r="A506" t="s">
        <v>268</v>
      </c>
      <c r="B506" t="s">
        <v>269</v>
      </c>
      <c r="C506" t="s">
        <v>4</v>
      </c>
      <c r="D506">
        <v>970</v>
      </c>
      <c r="E506" s="2">
        <v>1999</v>
      </c>
      <c r="F506" s="1">
        <v>0.51</v>
      </c>
      <c r="G506">
        <v>4.4000000000000004</v>
      </c>
      <c r="H506" s="4">
        <v>184</v>
      </c>
      <c r="I506" t="s">
        <v>270</v>
      </c>
      <c r="J506" t="s">
        <v>271</v>
      </c>
      <c r="K506" t="s">
        <v>272</v>
      </c>
      <c r="L506" t="s">
        <v>273</v>
      </c>
      <c r="M506" t="s">
        <v>274</v>
      </c>
      <c r="N506" t="s">
        <v>275</v>
      </c>
      <c r="O506" t="s">
        <v>4172</v>
      </c>
      <c r="P506" t="s">
        <v>4173</v>
      </c>
    </row>
    <row r="507" spans="1:16">
      <c r="A507" t="s">
        <v>4174</v>
      </c>
      <c r="B507" t="s">
        <v>4175</v>
      </c>
      <c r="C507" t="s">
        <v>3148</v>
      </c>
      <c r="D507">
        <v>329</v>
      </c>
      <c r="E507">
        <v>999</v>
      </c>
      <c r="F507" s="1">
        <v>0.67</v>
      </c>
      <c r="G507">
        <v>4.2</v>
      </c>
      <c r="H507" s="4">
        <v>3492</v>
      </c>
      <c r="I507" t="s">
        <v>4176</v>
      </c>
      <c r="J507" t="s">
        <v>4177</v>
      </c>
      <c r="K507" t="s">
        <v>4178</v>
      </c>
      <c r="L507" t="s">
        <v>4179</v>
      </c>
      <c r="M507" t="s">
        <v>4180</v>
      </c>
      <c r="N507" t="s">
        <v>4181</v>
      </c>
      <c r="O507" t="s">
        <v>4182</v>
      </c>
      <c r="P507" t="s">
        <v>4183</v>
      </c>
    </row>
    <row r="508" spans="1:16">
      <c r="A508" t="s">
        <v>4184</v>
      </c>
      <c r="B508" t="s">
        <v>4185</v>
      </c>
      <c r="C508" t="s">
        <v>2934</v>
      </c>
      <c r="D508" s="2">
        <v>1299</v>
      </c>
      <c r="E508" s="2">
        <v>5999</v>
      </c>
      <c r="F508" s="1">
        <v>0.78</v>
      </c>
      <c r="G508">
        <v>3.3</v>
      </c>
      <c r="H508" s="4">
        <v>4415</v>
      </c>
      <c r="I508" t="s">
        <v>4186</v>
      </c>
      <c r="J508" t="s">
        <v>3884</v>
      </c>
      <c r="K508" t="s">
        <v>3885</v>
      </c>
      <c r="L508" t="s">
        <v>3886</v>
      </c>
      <c r="M508" t="s">
        <v>3887</v>
      </c>
      <c r="N508" t="s">
        <v>3888</v>
      </c>
      <c r="O508" t="s">
        <v>4187</v>
      </c>
      <c r="P508" t="s">
        <v>4188</v>
      </c>
    </row>
    <row r="509" spans="1:16">
      <c r="A509" t="s">
        <v>4189</v>
      </c>
      <c r="B509" t="s">
        <v>4190</v>
      </c>
      <c r="C509" t="s">
        <v>3010</v>
      </c>
      <c r="D509" s="2">
        <v>1989</v>
      </c>
      <c r="E509" s="2">
        <v>3500</v>
      </c>
      <c r="F509" s="1">
        <v>0.43</v>
      </c>
      <c r="G509">
        <v>4.4000000000000004</v>
      </c>
      <c r="H509" s="4">
        <v>67260</v>
      </c>
      <c r="I509" t="s">
        <v>4191</v>
      </c>
      <c r="J509" t="s">
        <v>3012</v>
      </c>
      <c r="K509" t="s">
        <v>3013</v>
      </c>
      <c r="L509" t="s">
        <v>3014</v>
      </c>
      <c r="M509" t="s">
        <v>3015</v>
      </c>
      <c r="N509" t="s">
        <v>3016</v>
      </c>
      <c r="O509" t="s">
        <v>4192</v>
      </c>
      <c r="P509" t="s">
        <v>4193</v>
      </c>
    </row>
    <row r="510" spans="1:16">
      <c r="A510" t="s">
        <v>4194</v>
      </c>
      <c r="B510" t="s">
        <v>2944</v>
      </c>
      <c r="C510" t="s">
        <v>2934</v>
      </c>
      <c r="D510" s="2">
        <v>1999</v>
      </c>
      <c r="E510" s="2">
        <v>9999</v>
      </c>
      <c r="F510" s="1">
        <v>0.8</v>
      </c>
      <c r="G510">
        <v>4.3</v>
      </c>
      <c r="H510" s="4">
        <v>27704</v>
      </c>
      <c r="I510" t="s">
        <v>3341</v>
      </c>
      <c r="J510" t="s">
        <v>2946</v>
      </c>
      <c r="K510" t="s">
        <v>2947</v>
      </c>
      <c r="L510" t="s">
        <v>2948</v>
      </c>
      <c r="M510" t="s">
        <v>2949</v>
      </c>
      <c r="N510" t="s">
        <v>2950</v>
      </c>
      <c r="O510" t="s">
        <v>4195</v>
      </c>
      <c r="P510" t="s">
        <v>4196</v>
      </c>
    </row>
    <row r="511" spans="1:16">
      <c r="A511" t="s">
        <v>4197</v>
      </c>
      <c r="B511" t="s">
        <v>4198</v>
      </c>
      <c r="C511" t="s">
        <v>2976</v>
      </c>
      <c r="D511" s="2">
        <v>12999</v>
      </c>
      <c r="E511" s="2">
        <v>18999</v>
      </c>
      <c r="F511" s="1">
        <v>0.32</v>
      </c>
      <c r="G511">
        <v>4.0999999999999996</v>
      </c>
      <c r="H511" s="4">
        <v>50772</v>
      </c>
      <c r="I511" t="s">
        <v>4152</v>
      </c>
      <c r="J511" t="s">
        <v>3636</v>
      </c>
      <c r="K511" t="s">
        <v>3637</v>
      </c>
      <c r="L511" t="s">
        <v>3638</v>
      </c>
      <c r="M511" t="s">
        <v>3639</v>
      </c>
      <c r="N511" t="s">
        <v>3640</v>
      </c>
      <c r="O511" t="s">
        <v>3641</v>
      </c>
      <c r="P511" t="s">
        <v>4199</v>
      </c>
    </row>
    <row r="512" spans="1:16">
      <c r="A512" t="s">
        <v>4200</v>
      </c>
      <c r="B512" t="s">
        <v>4201</v>
      </c>
      <c r="C512" t="s">
        <v>2934</v>
      </c>
      <c r="D512" s="2">
        <v>1499</v>
      </c>
      <c r="E512" s="2">
        <v>4999</v>
      </c>
      <c r="F512" s="1">
        <v>0.7</v>
      </c>
      <c r="G512">
        <v>4</v>
      </c>
      <c r="H512" s="4">
        <v>92588</v>
      </c>
      <c r="I512" t="s">
        <v>4202</v>
      </c>
      <c r="J512" t="s">
        <v>4203</v>
      </c>
      <c r="K512" t="s">
        <v>4204</v>
      </c>
      <c r="L512" t="s">
        <v>4205</v>
      </c>
      <c r="M512" t="s">
        <v>4206</v>
      </c>
      <c r="N512" t="s">
        <v>4207</v>
      </c>
      <c r="O512" t="s">
        <v>4208</v>
      </c>
      <c r="P512" t="s">
        <v>4209</v>
      </c>
    </row>
    <row r="513" spans="1:16">
      <c r="A513" t="s">
        <v>4210</v>
      </c>
      <c r="B513" t="s">
        <v>4211</v>
      </c>
      <c r="C513" t="s">
        <v>2976</v>
      </c>
      <c r="D513" s="2">
        <v>16999</v>
      </c>
      <c r="E513" s="2">
        <v>20999</v>
      </c>
      <c r="F513" s="1">
        <v>0.19</v>
      </c>
      <c r="G513">
        <v>4.0999999999999996</v>
      </c>
      <c r="H513" s="4">
        <v>31822</v>
      </c>
      <c r="I513" t="s">
        <v>4212</v>
      </c>
      <c r="J513" t="s">
        <v>4139</v>
      </c>
      <c r="K513" t="s">
        <v>4140</v>
      </c>
      <c r="L513" t="s">
        <v>4141</v>
      </c>
      <c r="M513" t="s">
        <v>4142</v>
      </c>
      <c r="N513" t="s">
        <v>4143</v>
      </c>
      <c r="O513" t="s">
        <v>4213</v>
      </c>
      <c r="P513" t="s">
        <v>4214</v>
      </c>
    </row>
    <row r="514" spans="1:16">
      <c r="A514" t="s">
        <v>4215</v>
      </c>
      <c r="B514" t="s">
        <v>4216</v>
      </c>
      <c r="C514" t="s">
        <v>2934</v>
      </c>
      <c r="D514" s="2">
        <v>1999</v>
      </c>
      <c r="E514" s="2">
        <v>8499</v>
      </c>
      <c r="F514" s="1">
        <v>0.76</v>
      </c>
      <c r="G514">
        <v>4.3</v>
      </c>
      <c r="H514" s="4">
        <v>240</v>
      </c>
      <c r="I514" t="s">
        <v>4217</v>
      </c>
      <c r="J514" t="s">
        <v>4218</v>
      </c>
      <c r="K514" t="s">
        <v>4219</v>
      </c>
      <c r="L514" t="s">
        <v>4220</v>
      </c>
      <c r="M514" t="s">
        <v>4221</v>
      </c>
      <c r="N514" t="s">
        <v>4222</v>
      </c>
      <c r="O514" t="s">
        <v>4223</v>
      </c>
      <c r="P514" t="s">
        <v>4224</v>
      </c>
    </row>
    <row r="515" spans="1:16">
      <c r="A515" t="s">
        <v>4225</v>
      </c>
      <c r="B515" t="s">
        <v>4226</v>
      </c>
      <c r="C515" t="s">
        <v>2934</v>
      </c>
      <c r="D515" s="2">
        <v>4999</v>
      </c>
      <c r="E515" s="2">
        <v>6999</v>
      </c>
      <c r="F515" s="1">
        <v>0.28999999999999998</v>
      </c>
      <c r="G515">
        <v>3.8</v>
      </c>
      <c r="H515" s="4">
        <v>758</v>
      </c>
      <c r="I515" t="s">
        <v>4227</v>
      </c>
      <c r="J515" t="s">
        <v>4228</v>
      </c>
      <c r="K515" t="s">
        <v>4229</v>
      </c>
      <c r="L515" t="s">
        <v>4230</v>
      </c>
      <c r="M515" t="s">
        <v>4231</v>
      </c>
      <c r="N515" t="s">
        <v>4232</v>
      </c>
      <c r="O515" t="s">
        <v>4233</v>
      </c>
      <c r="P515" t="s">
        <v>4234</v>
      </c>
    </row>
    <row r="516" spans="1:16">
      <c r="A516" t="s">
        <v>336</v>
      </c>
      <c r="B516" t="s">
        <v>337</v>
      </c>
      <c r="C516" t="s">
        <v>4</v>
      </c>
      <c r="D516">
        <v>99</v>
      </c>
      <c r="E516">
        <v>666.66</v>
      </c>
      <c r="F516" s="1">
        <v>0.85</v>
      </c>
      <c r="G516">
        <v>3.9</v>
      </c>
      <c r="H516" s="4">
        <v>24870</v>
      </c>
      <c r="I516" t="s">
        <v>338</v>
      </c>
      <c r="J516" t="s">
        <v>3472</v>
      </c>
      <c r="K516" t="s">
        <v>3473</v>
      </c>
      <c r="L516" t="s">
        <v>3474</v>
      </c>
      <c r="M516" t="s">
        <v>3475</v>
      </c>
      <c r="N516" t="s">
        <v>3476</v>
      </c>
      <c r="O516" t="s">
        <v>4235</v>
      </c>
      <c r="P516" t="s">
        <v>4236</v>
      </c>
    </row>
    <row r="517" spans="1:16">
      <c r="A517" t="s">
        <v>4237</v>
      </c>
      <c r="B517" t="s">
        <v>4238</v>
      </c>
      <c r="C517" t="s">
        <v>2934</v>
      </c>
      <c r="D517" s="2">
        <v>2499</v>
      </c>
      <c r="E517" s="2">
        <v>5999</v>
      </c>
      <c r="F517" s="1">
        <v>0.57999999999999996</v>
      </c>
      <c r="G517">
        <v>3.7</v>
      </c>
      <c r="H517" s="4">
        <v>828</v>
      </c>
      <c r="I517" t="s">
        <v>4239</v>
      </c>
      <c r="J517" t="s">
        <v>4240</v>
      </c>
      <c r="K517" t="s">
        <v>4241</v>
      </c>
      <c r="L517" t="s">
        <v>4242</v>
      </c>
      <c r="M517" t="s">
        <v>4243</v>
      </c>
      <c r="N517" t="s">
        <v>4244</v>
      </c>
      <c r="O517" t="s">
        <v>4245</v>
      </c>
      <c r="P517" t="s">
        <v>4246</v>
      </c>
    </row>
    <row r="518" spans="1:16">
      <c r="A518" t="s">
        <v>4247</v>
      </c>
      <c r="B518" t="s">
        <v>4248</v>
      </c>
      <c r="C518" t="s">
        <v>3031</v>
      </c>
      <c r="D518" s="2">
        <v>1399</v>
      </c>
      <c r="E518" s="2">
        <v>1630</v>
      </c>
      <c r="F518" s="1">
        <v>0.14000000000000001</v>
      </c>
      <c r="G518">
        <v>4</v>
      </c>
      <c r="H518" s="4">
        <v>9378</v>
      </c>
      <c r="I518" t="s">
        <v>4249</v>
      </c>
      <c r="J518" t="s">
        <v>3824</v>
      </c>
      <c r="K518" t="s">
        <v>3825</v>
      </c>
      <c r="L518" t="s">
        <v>3826</v>
      </c>
      <c r="M518" t="s">
        <v>3827</v>
      </c>
      <c r="N518" t="s">
        <v>3828</v>
      </c>
      <c r="O518" t="s">
        <v>4250</v>
      </c>
      <c r="P518" t="s">
        <v>4251</v>
      </c>
    </row>
    <row r="519" spans="1:16">
      <c r="A519" t="s">
        <v>4252</v>
      </c>
      <c r="B519" t="s">
        <v>4253</v>
      </c>
      <c r="C519" t="s">
        <v>2934</v>
      </c>
      <c r="D519" s="2">
        <v>1499</v>
      </c>
      <c r="E519" s="2">
        <v>9999</v>
      </c>
      <c r="F519" s="1">
        <v>0.85</v>
      </c>
      <c r="G519">
        <v>4.2</v>
      </c>
      <c r="H519" s="4">
        <v>22638</v>
      </c>
      <c r="I519" t="s">
        <v>4254</v>
      </c>
      <c r="J519" t="s">
        <v>3170</v>
      </c>
      <c r="K519" t="s">
        <v>3171</v>
      </c>
      <c r="L519" t="s">
        <v>3172</v>
      </c>
      <c r="M519" t="s">
        <v>3173</v>
      </c>
      <c r="N519" t="s">
        <v>3174</v>
      </c>
      <c r="O519" t="s">
        <v>4255</v>
      </c>
      <c r="P519" t="s">
        <v>4256</v>
      </c>
    </row>
    <row r="520" spans="1:16">
      <c r="A520" t="s">
        <v>342</v>
      </c>
      <c r="B520" t="s">
        <v>343</v>
      </c>
      <c r="C520" t="s">
        <v>4</v>
      </c>
      <c r="D520">
        <v>899</v>
      </c>
      <c r="E520" s="2">
        <v>1900</v>
      </c>
      <c r="F520" s="1">
        <v>0.53</v>
      </c>
      <c r="G520">
        <v>4.4000000000000004</v>
      </c>
      <c r="H520" s="4">
        <v>13552</v>
      </c>
      <c r="I520" t="s">
        <v>344</v>
      </c>
      <c r="J520" t="s">
        <v>345</v>
      </c>
      <c r="K520" t="s">
        <v>346</v>
      </c>
      <c r="L520" t="s">
        <v>347</v>
      </c>
      <c r="M520" t="s">
        <v>348</v>
      </c>
      <c r="N520" t="s">
        <v>349</v>
      </c>
      <c r="O520" t="s">
        <v>4257</v>
      </c>
      <c r="P520" t="s">
        <v>4258</v>
      </c>
    </row>
    <row r="521" spans="1:16">
      <c r="A521" t="s">
        <v>4259</v>
      </c>
      <c r="B521" t="s">
        <v>4260</v>
      </c>
      <c r="C521" t="s">
        <v>3148</v>
      </c>
      <c r="D521">
        <v>249</v>
      </c>
      <c r="E521">
        <v>599</v>
      </c>
      <c r="F521" s="1">
        <v>0.57999999999999996</v>
      </c>
      <c r="G521">
        <v>3.9</v>
      </c>
      <c r="H521" s="4">
        <v>2147</v>
      </c>
      <c r="I521" t="s">
        <v>4261</v>
      </c>
      <c r="J521" t="s">
        <v>4262</v>
      </c>
      <c r="K521" t="s">
        <v>4263</v>
      </c>
      <c r="L521" t="s">
        <v>4264</v>
      </c>
      <c r="M521" t="s">
        <v>4265</v>
      </c>
      <c r="N521" t="s">
        <v>4266</v>
      </c>
      <c r="O521" t="s">
        <v>4267</v>
      </c>
      <c r="P521" t="s">
        <v>4268</v>
      </c>
    </row>
    <row r="522" spans="1:16">
      <c r="A522" t="s">
        <v>4269</v>
      </c>
      <c r="B522" t="s">
        <v>4270</v>
      </c>
      <c r="C522" t="s">
        <v>3763</v>
      </c>
      <c r="D522">
        <v>299</v>
      </c>
      <c r="E522" s="2">
        <v>1199</v>
      </c>
      <c r="F522" s="1">
        <v>0.75</v>
      </c>
      <c r="G522">
        <v>4.5</v>
      </c>
      <c r="H522" s="4">
        <v>596</v>
      </c>
      <c r="I522" t="s">
        <v>4271</v>
      </c>
      <c r="J522" t="s">
        <v>4272</v>
      </c>
      <c r="K522" t="s">
        <v>4273</v>
      </c>
      <c r="L522" t="s">
        <v>4274</v>
      </c>
      <c r="M522" t="s">
        <v>4275</v>
      </c>
      <c r="N522" t="s">
        <v>4276</v>
      </c>
      <c r="O522" t="s">
        <v>4277</v>
      </c>
      <c r="P522" t="s">
        <v>4278</v>
      </c>
    </row>
    <row r="523" spans="1:16">
      <c r="A523" t="s">
        <v>4279</v>
      </c>
      <c r="B523" t="s">
        <v>4280</v>
      </c>
      <c r="C523" t="s">
        <v>3624</v>
      </c>
      <c r="D523">
        <v>79</v>
      </c>
      <c r="E523">
        <v>499</v>
      </c>
      <c r="F523" s="1">
        <v>0.84</v>
      </c>
      <c r="G523">
        <v>4.2</v>
      </c>
      <c r="H523" s="4">
        <v>1949</v>
      </c>
      <c r="I523" t="s">
        <v>4281</v>
      </c>
      <c r="J523" t="s">
        <v>4029</v>
      </c>
      <c r="K523" t="s">
        <v>4030</v>
      </c>
      <c r="L523" t="s">
        <v>4031</v>
      </c>
      <c r="M523" t="s">
        <v>4032</v>
      </c>
      <c r="N523" t="s">
        <v>4033</v>
      </c>
      <c r="O523" t="s">
        <v>4282</v>
      </c>
      <c r="P523" t="s">
        <v>4283</v>
      </c>
    </row>
    <row r="524" spans="1:16">
      <c r="A524" t="s">
        <v>4284</v>
      </c>
      <c r="B524" t="s">
        <v>4285</v>
      </c>
      <c r="C524" t="s">
        <v>2976</v>
      </c>
      <c r="D524" s="2">
        <v>13999</v>
      </c>
      <c r="E524" s="2">
        <v>15999</v>
      </c>
      <c r="F524" s="1">
        <v>0.13</v>
      </c>
      <c r="G524">
        <v>3.9</v>
      </c>
      <c r="H524" s="4">
        <v>2180</v>
      </c>
      <c r="I524" t="s">
        <v>4065</v>
      </c>
      <c r="J524" t="s">
        <v>4286</v>
      </c>
      <c r="K524" t="s">
        <v>4287</v>
      </c>
      <c r="L524" t="s">
        <v>4288</v>
      </c>
      <c r="M524" t="s">
        <v>4289</v>
      </c>
      <c r="N524" t="s">
        <v>4290</v>
      </c>
      <c r="O524" t="s">
        <v>4291</v>
      </c>
      <c r="P524" t="s">
        <v>4292</v>
      </c>
    </row>
    <row r="525" spans="1:16">
      <c r="A525" t="s">
        <v>4293</v>
      </c>
      <c r="B525" t="s">
        <v>4294</v>
      </c>
      <c r="C525" t="s">
        <v>3052</v>
      </c>
      <c r="D525">
        <v>949</v>
      </c>
      <c r="E525">
        <v>999</v>
      </c>
      <c r="F525" s="1">
        <v>0.05</v>
      </c>
      <c r="G525">
        <v>4.2</v>
      </c>
      <c r="H525" s="4">
        <v>31539</v>
      </c>
      <c r="I525" t="s">
        <v>4295</v>
      </c>
      <c r="J525" t="s">
        <v>3901</v>
      </c>
      <c r="K525" t="s">
        <v>3902</v>
      </c>
      <c r="L525" t="s">
        <v>3903</v>
      </c>
      <c r="M525" t="s">
        <v>3904</v>
      </c>
      <c r="N525" t="s">
        <v>3905</v>
      </c>
      <c r="O525" t="s">
        <v>4296</v>
      </c>
      <c r="P525" t="s">
        <v>4297</v>
      </c>
    </row>
    <row r="526" spans="1:16">
      <c r="A526" t="s">
        <v>4298</v>
      </c>
      <c r="B526" t="s">
        <v>4299</v>
      </c>
      <c r="C526" t="s">
        <v>3481</v>
      </c>
      <c r="D526">
        <v>99</v>
      </c>
      <c r="E526">
        <v>499</v>
      </c>
      <c r="F526" s="1">
        <v>0.8</v>
      </c>
      <c r="G526">
        <v>4.0999999999999996</v>
      </c>
      <c r="H526" s="4">
        <v>2451</v>
      </c>
      <c r="I526" t="s">
        <v>4300</v>
      </c>
      <c r="J526" t="s">
        <v>4301</v>
      </c>
      <c r="K526" t="s">
        <v>4302</v>
      </c>
      <c r="L526" t="s">
        <v>4303</v>
      </c>
      <c r="M526" t="s">
        <v>4304</v>
      </c>
      <c r="N526" t="s">
        <v>4305</v>
      </c>
      <c r="O526" t="s">
        <v>4306</v>
      </c>
      <c r="P526" t="s">
        <v>4307</v>
      </c>
    </row>
    <row r="527" spans="1:16">
      <c r="A527" t="s">
        <v>4308</v>
      </c>
      <c r="B527" t="s">
        <v>4309</v>
      </c>
      <c r="C527" t="s">
        <v>2934</v>
      </c>
      <c r="D527" s="2">
        <v>2499</v>
      </c>
      <c r="E527" s="2">
        <v>7990</v>
      </c>
      <c r="F527" s="1">
        <v>0.69</v>
      </c>
      <c r="G527">
        <v>4.0999999999999996</v>
      </c>
      <c r="H527" s="4">
        <v>154</v>
      </c>
      <c r="I527" t="s">
        <v>4310</v>
      </c>
      <c r="J527" t="s">
        <v>3875</v>
      </c>
      <c r="K527" t="s">
        <v>3876</v>
      </c>
      <c r="L527" t="s">
        <v>3877</v>
      </c>
      <c r="M527" t="s">
        <v>13026</v>
      </c>
      <c r="N527" t="s">
        <v>3878</v>
      </c>
      <c r="O527" t="s">
        <v>4311</v>
      </c>
      <c r="P527" t="s">
        <v>4312</v>
      </c>
    </row>
    <row r="528" spans="1:16">
      <c r="A528" t="s">
        <v>4313</v>
      </c>
      <c r="B528" t="s">
        <v>4314</v>
      </c>
      <c r="C528" t="s">
        <v>4315</v>
      </c>
      <c r="D528">
        <v>689</v>
      </c>
      <c r="E528" s="2">
        <v>1999</v>
      </c>
      <c r="F528" s="1">
        <v>0.66</v>
      </c>
      <c r="G528">
        <v>4.3</v>
      </c>
      <c r="H528" s="4">
        <v>1193</v>
      </c>
      <c r="I528" t="s">
        <v>4316</v>
      </c>
      <c r="J528" t="s">
        <v>4317</v>
      </c>
      <c r="K528" t="s">
        <v>4318</v>
      </c>
      <c r="L528" t="s">
        <v>4319</v>
      </c>
      <c r="M528" t="s">
        <v>4320</v>
      </c>
      <c r="N528" t="s">
        <v>4321</v>
      </c>
      <c r="O528" t="s">
        <v>4322</v>
      </c>
      <c r="P528" t="s">
        <v>4323</v>
      </c>
    </row>
    <row r="529" spans="1:16">
      <c r="A529" t="s">
        <v>4324</v>
      </c>
      <c r="B529" t="s">
        <v>4325</v>
      </c>
      <c r="C529" t="s">
        <v>3926</v>
      </c>
      <c r="D529">
        <v>499</v>
      </c>
      <c r="E529" s="2">
        <v>1899</v>
      </c>
      <c r="F529" s="1">
        <v>0.74</v>
      </c>
      <c r="G529">
        <v>4.0999999999999996</v>
      </c>
      <c r="H529" s="4">
        <v>1475</v>
      </c>
      <c r="I529" t="s">
        <v>4326</v>
      </c>
      <c r="J529" t="s">
        <v>4327</v>
      </c>
      <c r="K529" t="s">
        <v>4328</v>
      </c>
      <c r="L529" t="s">
        <v>4329</v>
      </c>
      <c r="M529" t="s">
        <v>4330</v>
      </c>
      <c r="N529" t="s">
        <v>4331</v>
      </c>
      <c r="O529" t="s">
        <v>4332</v>
      </c>
      <c r="P529" t="s">
        <v>4333</v>
      </c>
    </row>
    <row r="530" spans="1:16">
      <c r="A530" t="s">
        <v>4334</v>
      </c>
      <c r="B530" t="s">
        <v>4335</v>
      </c>
      <c r="C530" t="s">
        <v>3763</v>
      </c>
      <c r="D530">
        <v>299</v>
      </c>
      <c r="E530">
        <v>999</v>
      </c>
      <c r="F530" s="1">
        <v>0.7</v>
      </c>
      <c r="G530">
        <v>4.3</v>
      </c>
      <c r="H530" s="4">
        <v>8891</v>
      </c>
      <c r="I530" t="s">
        <v>4336</v>
      </c>
      <c r="J530" t="s">
        <v>4337</v>
      </c>
      <c r="K530" t="s">
        <v>4338</v>
      </c>
      <c r="L530" t="s">
        <v>4339</v>
      </c>
      <c r="M530" t="s">
        <v>4340</v>
      </c>
      <c r="N530" t="s">
        <v>4341</v>
      </c>
      <c r="O530" t="s">
        <v>4342</v>
      </c>
      <c r="P530" t="s">
        <v>4343</v>
      </c>
    </row>
    <row r="531" spans="1:16">
      <c r="A531" t="s">
        <v>4344</v>
      </c>
      <c r="B531" t="s">
        <v>4345</v>
      </c>
      <c r="C531" t="s">
        <v>3481</v>
      </c>
      <c r="D531">
        <v>209</v>
      </c>
      <c r="E531">
        <v>499</v>
      </c>
      <c r="F531" s="1">
        <v>0.57999999999999996</v>
      </c>
      <c r="G531">
        <v>3.6</v>
      </c>
      <c r="H531" s="4">
        <v>104</v>
      </c>
      <c r="I531" t="s">
        <v>4346</v>
      </c>
      <c r="J531" t="s">
        <v>4347</v>
      </c>
      <c r="K531" t="s">
        <v>4348</v>
      </c>
      <c r="L531" t="s">
        <v>4349</v>
      </c>
      <c r="M531" t="s">
        <v>4350</v>
      </c>
      <c r="N531" t="s">
        <v>4351</v>
      </c>
      <c r="O531" t="s">
        <v>4352</v>
      </c>
      <c r="P531" t="s">
        <v>4353</v>
      </c>
    </row>
    <row r="532" spans="1:16">
      <c r="A532" t="s">
        <v>4354</v>
      </c>
      <c r="B532" t="s">
        <v>4355</v>
      </c>
      <c r="C532" t="s">
        <v>2976</v>
      </c>
      <c r="D532" s="2">
        <v>8499</v>
      </c>
      <c r="E532" s="2">
        <v>12999</v>
      </c>
      <c r="F532" s="1">
        <v>0.35</v>
      </c>
      <c r="G532">
        <v>4.0999999999999996</v>
      </c>
      <c r="H532" s="4">
        <v>6662</v>
      </c>
      <c r="I532" t="s">
        <v>4356</v>
      </c>
      <c r="J532" t="s">
        <v>4357</v>
      </c>
      <c r="K532" t="s">
        <v>4358</v>
      </c>
      <c r="L532" t="s">
        <v>4359</v>
      </c>
      <c r="M532" t="s">
        <v>4360</v>
      </c>
      <c r="N532" t="s">
        <v>4361</v>
      </c>
      <c r="O532" t="s">
        <v>4362</v>
      </c>
      <c r="P532" t="s">
        <v>4363</v>
      </c>
    </row>
    <row r="533" spans="1:16">
      <c r="A533" t="s">
        <v>4364</v>
      </c>
      <c r="B533" t="s">
        <v>4365</v>
      </c>
      <c r="C533" t="s">
        <v>2965</v>
      </c>
      <c r="D533" s="2">
        <v>2179</v>
      </c>
      <c r="E533" s="2">
        <v>3999</v>
      </c>
      <c r="F533" s="1">
        <v>0.46</v>
      </c>
      <c r="G533">
        <v>4</v>
      </c>
      <c r="H533" s="4">
        <v>8380</v>
      </c>
      <c r="I533" t="s">
        <v>4366</v>
      </c>
      <c r="J533" t="s">
        <v>4367</v>
      </c>
      <c r="K533" t="s">
        <v>4368</v>
      </c>
      <c r="L533" t="s">
        <v>4369</v>
      </c>
      <c r="M533" t="s">
        <v>4370</v>
      </c>
      <c r="N533" t="s">
        <v>4371</v>
      </c>
      <c r="O533" t="s">
        <v>4372</v>
      </c>
      <c r="P533" t="s">
        <v>4373</v>
      </c>
    </row>
    <row r="534" spans="1:16">
      <c r="A534" t="s">
        <v>4374</v>
      </c>
      <c r="B534" t="s">
        <v>4375</v>
      </c>
      <c r="C534" t="s">
        <v>2976</v>
      </c>
      <c r="D534" s="2">
        <v>16999</v>
      </c>
      <c r="E534" s="2">
        <v>20999</v>
      </c>
      <c r="F534" s="1">
        <v>0.19</v>
      </c>
      <c r="G534">
        <v>4.0999999999999996</v>
      </c>
      <c r="H534" s="4">
        <v>31822</v>
      </c>
      <c r="I534" t="s">
        <v>4376</v>
      </c>
      <c r="J534" t="s">
        <v>4139</v>
      </c>
      <c r="K534" t="s">
        <v>4140</v>
      </c>
      <c r="L534" t="s">
        <v>4141</v>
      </c>
      <c r="M534" t="s">
        <v>4142</v>
      </c>
      <c r="N534" t="s">
        <v>4143</v>
      </c>
      <c r="O534" t="s">
        <v>4377</v>
      </c>
      <c r="P534" t="s">
        <v>4378</v>
      </c>
    </row>
    <row r="535" spans="1:16">
      <c r="A535" t="s">
        <v>4379</v>
      </c>
      <c r="B535" t="s">
        <v>4380</v>
      </c>
      <c r="C535" t="s">
        <v>2976</v>
      </c>
      <c r="D535" s="2">
        <v>44999</v>
      </c>
      <c r="E535" s="2">
        <v>49999</v>
      </c>
      <c r="F535" s="1">
        <v>0.1</v>
      </c>
      <c r="G535">
        <v>4.3</v>
      </c>
      <c r="H535" s="4">
        <v>3075</v>
      </c>
      <c r="I535" t="s">
        <v>4381</v>
      </c>
      <c r="J535" t="s">
        <v>4382</v>
      </c>
      <c r="K535" t="s">
        <v>4383</v>
      </c>
      <c r="L535" t="s">
        <v>4384</v>
      </c>
      <c r="M535" t="s">
        <v>4385</v>
      </c>
      <c r="N535" t="s">
        <v>4386</v>
      </c>
      <c r="O535" t="s">
        <v>4387</v>
      </c>
      <c r="P535" t="s">
        <v>4388</v>
      </c>
    </row>
    <row r="536" spans="1:16">
      <c r="A536" t="s">
        <v>4389</v>
      </c>
      <c r="B536" t="s">
        <v>4390</v>
      </c>
      <c r="C536" t="s">
        <v>3031</v>
      </c>
      <c r="D536" s="2">
        <v>2599</v>
      </c>
      <c r="E536" s="2">
        <v>2999</v>
      </c>
      <c r="F536" s="1">
        <v>0.13</v>
      </c>
      <c r="G536">
        <v>3.9</v>
      </c>
      <c r="H536" s="4">
        <v>14266</v>
      </c>
      <c r="I536" t="s">
        <v>4391</v>
      </c>
      <c r="J536" t="s">
        <v>4392</v>
      </c>
      <c r="K536" t="s">
        <v>4393</v>
      </c>
      <c r="L536" t="s">
        <v>4394</v>
      </c>
      <c r="M536" t="s">
        <v>4395</v>
      </c>
      <c r="N536" t="s">
        <v>4396</v>
      </c>
      <c r="O536" t="s">
        <v>4397</v>
      </c>
      <c r="P536" t="s">
        <v>4398</v>
      </c>
    </row>
    <row r="537" spans="1:16">
      <c r="A537" t="s">
        <v>4399</v>
      </c>
      <c r="B537" t="s">
        <v>4400</v>
      </c>
      <c r="C537" t="s">
        <v>2934</v>
      </c>
      <c r="D537" s="2">
        <v>2799</v>
      </c>
      <c r="E537" s="2">
        <v>6499</v>
      </c>
      <c r="F537" s="1">
        <v>0.56999999999999995</v>
      </c>
      <c r="G537">
        <v>4.0999999999999996</v>
      </c>
      <c r="H537" s="4">
        <v>38879</v>
      </c>
      <c r="I537" t="s">
        <v>4401</v>
      </c>
      <c r="J537" t="s">
        <v>4402</v>
      </c>
      <c r="K537" t="s">
        <v>4403</v>
      </c>
      <c r="L537" t="s">
        <v>4404</v>
      </c>
      <c r="M537" t="s">
        <v>4405</v>
      </c>
      <c r="N537" t="s">
        <v>4406</v>
      </c>
      <c r="O537" t="s">
        <v>4407</v>
      </c>
      <c r="P537" t="s">
        <v>4408</v>
      </c>
    </row>
    <row r="538" spans="1:16">
      <c r="A538" t="s">
        <v>4409</v>
      </c>
      <c r="B538" t="s">
        <v>4410</v>
      </c>
      <c r="C538" t="s">
        <v>4411</v>
      </c>
      <c r="D538" s="2">
        <v>1399</v>
      </c>
      <c r="E538" s="2">
        <v>2990</v>
      </c>
      <c r="F538" s="1">
        <v>0.53</v>
      </c>
      <c r="G538">
        <v>4.0999999999999996</v>
      </c>
      <c r="H538" s="4">
        <v>97175</v>
      </c>
      <c r="I538" t="s">
        <v>4412</v>
      </c>
      <c r="J538" t="s">
        <v>4413</v>
      </c>
      <c r="K538" t="s">
        <v>4414</v>
      </c>
      <c r="L538" t="s">
        <v>4415</v>
      </c>
      <c r="M538" t="s">
        <v>4416</v>
      </c>
      <c r="N538" t="s">
        <v>4417</v>
      </c>
      <c r="O538" t="s">
        <v>4418</v>
      </c>
      <c r="P538" t="s">
        <v>4419</v>
      </c>
    </row>
    <row r="539" spans="1:16">
      <c r="A539" t="s">
        <v>4420</v>
      </c>
      <c r="B539" t="s">
        <v>4421</v>
      </c>
      <c r="C539" t="s">
        <v>3010</v>
      </c>
      <c r="D539">
        <v>649</v>
      </c>
      <c r="E539" s="2">
        <v>2400</v>
      </c>
      <c r="F539" s="1">
        <v>0.73</v>
      </c>
      <c r="G539">
        <v>4.4000000000000004</v>
      </c>
      <c r="H539" s="4">
        <v>67260</v>
      </c>
      <c r="I539" t="s">
        <v>4422</v>
      </c>
      <c r="J539" t="s">
        <v>3012</v>
      </c>
      <c r="K539" t="s">
        <v>3013</v>
      </c>
      <c r="L539" t="s">
        <v>3014</v>
      </c>
      <c r="M539" t="s">
        <v>3015</v>
      </c>
      <c r="N539" t="s">
        <v>3016</v>
      </c>
      <c r="O539" t="s">
        <v>3017</v>
      </c>
      <c r="P539" t="s">
        <v>4423</v>
      </c>
    </row>
    <row r="540" spans="1:16">
      <c r="A540" t="s">
        <v>4424</v>
      </c>
      <c r="B540" t="s">
        <v>4425</v>
      </c>
      <c r="C540" t="s">
        <v>3148</v>
      </c>
      <c r="D540">
        <v>799</v>
      </c>
      <c r="E540" s="2">
        <v>3990</v>
      </c>
      <c r="F540" s="1">
        <v>0.8</v>
      </c>
      <c r="G540">
        <v>3.8</v>
      </c>
      <c r="H540" s="4">
        <v>119</v>
      </c>
      <c r="I540" t="s">
        <v>4426</v>
      </c>
      <c r="J540" t="s">
        <v>4427</v>
      </c>
      <c r="K540" t="s">
        <v>4428</v>
      </c>
      <c r="L540" t="s">
        <v>4429</v>
      </c>
      <c r="M540" t="s">
        <v>4430</v>
      </c>
      <c r="N540" t="s">
        <v>4431</v>
      </c>
      <c r="O540" t="s">
        <v>4432</v>
      </c>
      <c r="P540" t="s">
        <v>4433</v>
      </c>
    </row>
    <row r="541" spans="1:16">
      <c r="A541" t="s">
        <v>4434</v>
      </c>
      <c r="B541" t="s">
        <v>4435</v>
      </c>
      <c r="C541" t="s">
        <v>4436</v>
      </c>
      <c r="D541">
        <v>149</v>
      </c>
      <c r="E541">
        <v>149</v>
      </c>
      <c r="F541" s="1">
        <v>0</v>
      </c>
      <c r="G541">
        <v>4.3</v>
      </c>
      <c r="H541" s="4">
        <v>10833</v>
      </c>
      <c r="I541" t="s">
        <v>4437</v>
      </c>
      <c r="J541" t="s">
        <v>4438</v>
      </c>
      <c r="K541" t="s">
        <v>4439</v>
      </c>
      <c r="L541" t="s">
        <v>4440</v>
      </c>
      <c r="M541" t="s">
        <v>4441</v>
      </c>
      <c r="N541" t="s">
        <v>4442</v>
      </c>
      <c r="O541" t="s">
        <v>4443</v>
      </c>
      <c r="P541" t="s">
        <v>4444</v>
      </c>
    </row>
    <row r="542" spans="1:16">
      <c r="A542" t="s">
        <v>482</v>
      </c>
      <c r="B542" t="s">
        <v>483</v>
      </c>
      <c r="C542" t="s">
        <v>4</v>
      </c>
      <c r="D542">
        <v>799</v>
      </c>
      <c r="E542" s="2">
        <v>2100</v>
      </c>
      <c r="F542" s="1">
        <v>0.62</v>
      </c>
      <c r="G542">
        <v>4.3</v>
      </c>
      <c r="H542" s="4">
        <v>8188</v>
      </c>
      <c r="I542" t="s">
        <v>484</v>
      </c>
      <c r="J542" t="s">
        <v>485</v>
      </c>
      <c r="K542" t="s">
        <v>486</v>
      </c>
      <c r="L542" t="s">
        <v>487</v>
      </c>
      <c r="M542" t="s">
        <v>488</v>
      </c>
      <c r="N542" t="s">
        <v>489</v>
      </c>
      <c r="O542" t="s">
        <v>4445</v>
      </c>
      <c r="P542" t="s">
        <v>4446</v>
      </c>
    </row>
    <row r="543" spans="1:16">
      <c r="A543" t="s">
        <v>4447</v>
      </c>
      <c r="B543" t="s">
        <v>4448</v>
      </c>
      <c r="C543" t="s">
        <v>3031</v>
      </c>
      <c r="D543" s="2">
        <v>3799</v>
      </c>
      <c r="E543" s="2">
        <v>5299</v>
      </c>
      <c r="F543" s="1">
        <v>0.28000000000000003</v>
      </c>
      <c r="G543">
        <v>3.5</v>
      </c>
      <c r="H543" s="4">
        <v>1641</v>
      </c>
      <c r="I543" t="s">
        <v>4449</v>
      </c>
      <c r="J543" t="s">
        <v>4450</v>
      </c>
      <c r="K543" t="s">
        <v>4451</v>
      </c>
      <c r="L543" t="s">
        <v>4452</v>
      </c>
      <c r="M543" t="s">
        <v>4453</v>
      </c>
      <c r="N543" t="s">
        <v>4454</v>
      </c>
      <c r="O543" t="s">
        <v>4455</v>
      </c>
      <c r="P543" t="s">
        <v>4456</v>
      </c>
    </row>
    <row r="544" spans="1:16">
      <c r="A544" t="s">
        <v>4457</v>
      </c>
      <c r="B544" t="s">
        <v>4458</v>
      </c>
      <c r="C544" t="s">
        <v>3959</v>
      </c>
      <c r="D544">
        <v>199</v>
      </c>
      <c r="E544" s="2">
        <v>1899</v>
      </c>
      <c r="F544" s="1">
        <v>0.9</v>
      </c>
      <c r="G544">
        <v>4</v>
      </c>
      <c r="H544" s="4">
        <v>4740</v>
      </c>
      <c r="I544" t="s">
        <v>4459</v>
      </c>
      <c r="J544" t="s">
        <v>4460</v>
      </c>
      <c r="K544" t="s">
        <v>4461</v>
      </c>
      <c r="L544" t="s">
        <v>4462</v>
      </c>
      <c r="M544" t="s">
        <v>4463</v>
      </c>
      <c r="N544" t="s">
        <v>4464</v>
      </c>
      <c r="O544" t="s">
        <v>4465</v>
      </c>
      <c r="P544" t="s">
        <v>4466</v>
      </c>
    </row>
    <row r="545" spans="1:16">
      <c r="A545" t="s">
        <v>4467</v>
      </c>
      <c r="B545" t="s">
        <v>4468</v>
      </c>
      <c r="C545" t="s">
        <v>2976</v>
      </c>
      <c r="D545" s="2">
        <v>23999</v>
      </c>
      <c r="E545" s="2">
        <v>32999</v>
      </c>
      <c r="F545" s="1">
        <v>0.27</v>
      </c>
      <c r="G545">
        <v>3.9</v>
      </c>
      <c r="H545" s="4">
        <v>8866</v>
      </c>
      <c r="I545" t="s">
        <v>4469</v>
      </c>
      <c r="J545" t="s">
        <v>4470</v>
      </c>
      <c r="K545" t="s">
        <v>4471</v>
      </c>
      <c r="L545" t="s">
        <v>4472</v>
      </c>
      <c r="M545" t="s">
        <v>4473</v>
      </c>
      <c r="N545" t="s">
        <v>4474</v>
      </c>
      <c r="O545" t="s">
        <v>4475</v>
      </c>
      <c r="P545" t="s">
        <v>4476</v>
      </c>
    </row>
    <row r="546" spans="1:16">
      <c r="A546" t="s">
        <v>4477</v>
      </c>
      <c r="B546" t="s">
        <v>4478</v>
      </c>
      <c r="C546" t="s">
        <v>2976</v>
      </c>
      <c r="D546" s="2">
        <v>29990</v>
      </c>
      <c r="E546" s="2">
        <v>39990</v>
      </c>
      <c r="F546" s="1">
        <v>0.25</v>
      </c>
      <c r="G546">
        <v>4.3</v>
      </c>
      <c r="H546" s="4">
        <v>8399</v>
      </c>
      <c r="I546" t="s">
        <v>4479</v>
      </c>
      <c r="J546" t="s">
        <v>4480</v>
      </c>
      <c r="K546" t="s">
        <v>4481</v>
      </c>
      <c r="L546" t="s">
        <v>4482</v>
      </c>
      <c r="M546" t="s">
        <v>4483</v>
      </c>
      <c r="N546" t="s">
        <v>4484</v>
      </c>
      <c r="O546" t="s">
        <v>4485</v>
      </c>
      <c r="P546" t="s">
        <v>4486</v>
      </c>
    </row>
    <row r="547" spans="1:16">
      <c r="A547" t="s">
        <v>4487</v>
      </c>
      <c r="B547" t="s">
        <v>4488</v>
      </c>
      <c r="C547" t="s">
        <v>2934</v>
      </c>
      <c r="D547">
        <v>281</v>
      </c>
      <c r="E547" s="2">
        <v>1999</v>
      </c>
      <c r="F547" s="1">
        <v>0.86</v>
      </c>
      <c r="G547">
        <v>2.8</v>
      </c>
      <c r="H547" s="4">
        <v>87</v>
      </c>
      <c r="I547" t="s">
        <v>4489</v>
      </c>
      <c r="J547" t="s">
        <v>4490</v>
      </c>
      <c r="K547" t="s">
        <v>4491</v>
      </c>
      <c r="L547" t="s">
        <v>4492</v>
      </c>
      <c r="M547" t="s">
        <v>4493</v>
      </c>
      <c r="N547" t="s">
        <v>4494</v>
      </c>
      <c r="O547" t="s">
        <v>4495</v>
      </c>
      <c r="P547" t="s">
        <v>4496</v>
      </c>
    </row>
    <row r="548" spans="1:16">
      <c r="A548" t="s">
        <v>4497</v>
      </c>
      <c r="B548" t="s">
        <v>4498</v>
      </c>
      <c r="C548" t="s">
        <v>2976</v>
      </c>
      <c r="D548" s="2">
        <v>7998</v>
      </c>
      <c r="E548" s="2">
        <v>11999</v>
      </c>
      <c r="F548" s="1">
        <v>0.33</v>
      </c>
      <c r="G548">
        <v>3.8</v>
      </c>
      <c r="H548" s="4">
        <v>125</v>
      </c>
      <c r="I548" t="s">
        <v>4499</v>
      </c>
      <c r="J548" t="s">
        <v>4500</v>
      </c>
      <c r="K548" t="s">
        <v>4501</v>
      </c>
      <c r="L548" t="s">
        <v>4502</v>
      </c>
      <c r="M548" t="s">
        <v>4503</v>
      </c>
      <c r="N548" t="s">
        <v>4504</v>
      </c>
      <c r="O548" t="s">
        <v>4505</v>
      </c>
      <c r="P548" t="s">
        <v>4506</v>
      </c>
    </row>
    <row r="549" spans="1:16">
      <c r="A549" t="s">
        <v>4507</v>
      </c>
      <c r="B549" t="s">
        <v>4508</v>
      </c>
      <c r="C549" t="s">
        <v>2934</v>
      </c>
      <c r="D549">
        <v>249</v>
      </c>
      <c r="E549">
        <v>999</v>
      </c>
      <c r="F549" s="1">
        <v>0.75</v>
      </c>
      <c r="G549">
        <v>4.5</v>
      </c>
      <c r="H549" s="4">
        <v>38</v>
      </c>
      <c r="I549" t="s">
        <v>4509</v>
      </c>
      <c r="J549" t="s">
        <v>4510</v>
      </c>
      <c r="K549" t="s">
        <v>4511</v>
      </c>
      <c r="L549" t="s">
        <v>4512</v>
      </c>
      <c r="M549" t="s">
        <v>4513</v>
      </c>
      <c r="N549" t="s">
        <v>4514</v>
      </c>
      <c r="O549" t="s">
        <v>4515</v>
      </c>
      <c r="P549" t="s">
        <v>4516</v>
      </c>
    </row>
    <row r="550" spans="1:16">
      <c r="A550" t="s">
        <v>4517</v>
      </c>
      <c r="B550" t="s">
        <v>4518</v>
      </c>
      <c r="C550" t="s">
        <v>3763</v>
      </c>
      <c r="D550">
        <v>299</v>
      </c>
      <c r="E550">
        <v>599</v>
      </c>
      <c r="F550" s="1">
        <v>0.5</v>
      </c>
      <c r="G550">
        <v>4.3</v>
      </c>
      <c r="H550" s="4">
        <v>4674</v>
      </c>
      <c r="I550" t="s">
        <v>4519</v>
      </c>
      <c r="J550" t="s">
        <v>4520</v>
      </c>
      <c r="K550" t="s">
        <v>4521</v>
      </c>
      <c r="L550" t="s">
        <v>4522</v>
      </c>
      <c r="M550" t="s">
        <v>4523</v>
      </c>
      <c r="N550" t="s">
        <v>4524</v>
      </c>
      <c r="O550" t="s">
        <v>4525</v>
      </c>
      <c r="P550" t="s">
        <v>4526</v>
      </c>
    </row>
    <row r="551" spans="1:16">
      <c r="A551" t="s">
        <v>4527</v>
      </c>
      <c r="B551" t="s">
        <v>4528</v>
      </c>
      <c r="C551" t="s">
        <v>2934</v>
      </c>
      <c r="D551">
        <v>499</v>
      </c>
      <c r="E551" s="2">
        <v>1899</v>
      </c>
      <c r="F551" s="1">
        <v>0.74</v>
      </c>
      <c r="G551">
        <v>4.0999999999999996</v>
      </c>
      <c r="H551" s="4">
        <v>412</v>
      </c>
      <c r="I551" t="s">
        <v>4529</v>
      </c>
      <c r="J551" t="s">
        <v>4530</v>
      </c>
      <c r="K551" t="s">
        <v>4531</v>
      </c>
      <c r="L551" t="s">
        <v>4532</v>
      </c>
      <c r="M551" t="s">
        <v>4533</v>
      </c>
      <c r="N551" t="s">
        <v>4534</v>
      </c>
      <c r="O551" t="s">
        <v>4535</v>
      </c>
      <c r="P551" t="s">
        <v>4536</v>
      </c>
    </row>
    <row r="552" spans="1:16">
      <c r="A552" t="s">
        <v>4537</v>
      </c>
      <c r="B552" t="s">
        <v>4538</v>
      </c>
      <c r="C552" t="s">
        <v>2934</v>
      </c>
      <c r="D552">
        <v>899</v>
      </c>
      <c r="E552" s="2">
        <v>3499</v>
      </c>
      <c r="F552" s="1">
        <v>0.74</v>
      </c>
      <c r="G552">
        <v>3</v>
      </c>
      <c r="H552" s="4">
        <v>681</v>
      </c>
      <c r="I552" t="s">
        <v>4539</v>
      </c>
      <c r="J552" t="s">
        <v>4540</v>
      </c>
      <c r="K552" t="s">
        <v>4541</v>
      </c>
      <c r="L552" t="s">
        <v>4542</v>
      </c>
      <c r="M552" t="s">
        <v>4543</v>
      </c>
      <c r="N552" t="s">
        <v>4544</v>
      </c>
      <c r="O552" t="s">
        <v>4545</v>
      </c>
      <c r="P552" t="s">
        <v>4546</v>
      </c>
    </row>
    <row r="553" spans="1:16">
      <c r="A553" t="s">
        <v>4547</v>
      </c>
      <c r="B553" t="s">
        <v>4548</v>
      </c>
      <c r="C553" t="s">
        <v>2965</v>
      </c>
      <c r="D553" s="2">
        <v>1599</v>
      </c>
      <c r="E553" s="2">
        <v>3499</v>
      </c>
      <c r="F553" s="1">
        <v>0.54</v>
      </c>
      <c r="G553">
        <v>4</v>
      </c>
      <c r="H553" s="4">
        <v>36384</v>
      </c>
      <c r="I553" t="s">
        <v>4549</v>
      </c>
      <c r="J553" t="s">
        <v>4550</v>
      </c>
      <c r="K553" t="s">
        <v>4551</v>
      </c>
      <c r="L553" t="s">
        <v>4552</v>
      </c>
      <c r="M553" t="s">
        <v>4553</v>
      </c>
      <c r="N553" t="s">
        <v>4554</v>
      </c>
      <c r="O553" t="s">
        <v>4555</v>
      </c>
      <c r="P553" t="s">
        <v>4556</v>
      </c>
    </row>
    <row r="554" spans="1:16">
      <c r="A554" t="s">
        <v>4557</v>
      </c>
      <c r="B554" t="s">
        <v>4558</v>
      </c>
      <c r="C554" t="s">
        <v>4559</v>
      </c>
      <c r="D554">
        <v>120</v>
      </c>
      <c r="E554">
        <v>999</v>
      </c>
      <c r="F554" s="1">
        <v>0.88</v>
      </c>
      <c r="G554">
        <v>3.9</v>
      </c>
      <c r="H554" s="4">
        <v>6491</v>
      </c>
      <c r="I554" t="s">
        <v>4560</v>
      </c>
      <c r="J554" t="s">
        <v>4561</v>
      </c>
      <c r="K554" t="s">
        <v>4562</v>
      </c>
      <c r="L554" t="s">
        <v>4563</v>
      </c>
      <c r="M554" t="s">
        <v>4564</v>
      </c>
      <c r="N554" t="s">
        <v>4565</v>
      </c>
      <c r="O554" t="s">
        <v>4566</v>
      </c>
      <c r="P554" t="s">
        <v>4567</v>
      </c>
    </row>
    <row r="555" spans="1:16">
      <c r="A555" t="s">
        <v>4568</v>
      </c>
      <c r="B555" t="s">
        <v>4569</v>
      </c>
      <c r="C555" t="s">
        <v>2934</v>
      </c>
      <c r="D555" s="2">
        <v>3999</v>
      </c>
      <c r="E555" s="2">
        <v>6999</v>
      </c>
      <c r="F555" s="1">
        <v>0.43</v>
      </c>
      <c r="G555">
        <v>4.0999999999999996</v>
      </c>
      <c r="H555" s="4">
        <v>10229</v>
      </c>
      <c r="I555" t="s">
        <v>4570</v>
      </c>
      <c r="J555" t="s">
        <v>4571</v>
      </c>
      <c r="K555" t="s">
        <v>4572</v>
      </c>
      <c r="L555" t="s">
        <v>4573</v>
      </c>
      <c r="M555" t="s">
        <v>4574</v>
      </c>
      <c r="N555" t="s">
        <v>4575</v>
      </c>
      <c r="O555" t="s">
        <v>4576</v>
      </c>
      <c r="P555" t="s">
        <v>4577</v>
      </c>
    </row>
    <row r="556" spans="1:16">
      <c r="A556" t="s">
        <v>4578</v>
      </c>
      <c r="B556" t="s">
        <v>4151</v>
      </c>
      <c r="C556" t="s">
        <v>2976</v>
      </c>
      <c r="D556" s="2">
        <v>12999</v>
      </c>
      <c r="E556" s="2">
        <v>18999</v>
      </c>
      <c r="F556" s="1">
        <v>0.32</v>
      </c>
      <c r="G556">
        <v>4.0999999999999996</v>
      </c>
      <c r="H556" s="4">
        <v>50772</v>
      </c>
      <c r="I556" t="s">
        <v>4152</v>
      </c>
      <c r="J556" t="s">
        <v>3636</v>
      </c>
      <c r="K556" t="s">
        <v>3637</v>
      </c>
      <c r="L556" t="s">
        <v>3638</v>
      </c>
      <c r="M556" t="s">
        <v>3639</v>
      </c>
      <c r="N556" t="s">
        <v>3640</v>
      </c>
      <c r="O556" t="s">
        <v>4153</v>
      </c>
      <c r="P556" t="s">
        <v>4579</v>
      </c>
    </row>
    <row r="557" spans="1:16">
      <c r="A557" t="s">
        <v>4580</v>
      </c>
      <c r="B557" t="s">
        <v>4581</v>
      </c>
      <c r="C557" t="s">
        <v>3959</v>
      </c>
      <c r="D557" s="2">
        <v>1599</v>
      </c>
      <c r="E557" s="2">
        <v>2599</v>
      </c>
      <c r="F557" s="1">
        <v>0.38</v>
      </c>
      <c r="G557">
        <v>4.3</v>
      </c>
      <c r="H557" s="4">
        <v>1801</v>
      </c>
      <c r="I557" t="s">
        <v>4582</v>
      </c>
      <c r="J557" t="s">
        <v>4583</v>
      </c>
      <c r="K557" t="s">
        <v>4584</v>
      </c>
      <c r="L557" t="s">
        <v>4585</v>
      </c>
      <c r="M557" t="s">
        <v>4586</v>
      </c>
      <c r="N557" t="s">
        <v>4587</v>
      </c>
      <c r="O557" t="s">
        <v>4588</v>
      </c>
      <c r="P557" t="s">
        <v>4589</v>
      </c>
    </row>
    <row r="558" spans="1:16">
      <c r="A558" t="s">
        <v>4590</v>
      </c>
      <c r="B558" t="s">
        <v>4591</v>
      </c>
      <c r="C558" t="s">
        <v>3148</v>
      </c>
      <c r="D558">
        <v>699</v>
      </c>
      <c r="E558" s="2">
        <v>1199</v>
      </c>
      <c r="F558" s="1">
        <v>0.42</v>
      </c>
      <c r="G558">
        <v>4</v>
      </c>
      <c r="H558" s="4">
        <v>14404</v>
      </c>
      <c r="I558" t="s">
        <v>4592</v>
      </c>
      <c r="J558" t="s">
        <v>3652</v>
      </c>
      <c r="K558" t="s">
        <v>3653</v>
      </c>
      <c r="L558" t="s">
        <v>3654</v>
      </c>
      <c r="M558" t="s">
        <v>3655</v>
      </c>
      <c r="N558" t="s">
        <v>3656</v>
      </c>
      <c r="O558" t="s">
        <v>4593</v>
      </c>
      <c r="P558" t="s">
        <v>4594</v>
      </c>
    </row>
    <row r="559" spans="1:16">
      <c r="A559" t="s">
        <v>4595</v>
      </c>
      <c r="B559" t="s">
        <v>4596</v>
      </c>
      <c r="C559" t="s">
        <v>4597</v>
      </c>
      <c r="D559">
        <v>99</v>
      </c>
      <c r="E559">
        <v>999</v>
      </c>
      <c r="F559" s="1">
        <v>0.9</v>
      </c>
      <c r="G559">
        <v>4.4000000000000004</v>
      </c>
      <c r="H559" s="4">
        <v>305</v>
      </c>
      <c r="I559" t="s">
        <v>4598</v>
      </c>
      <c r="J559" t="s">
        <v>4599</v>
      </c>
      <c r="K559" t="s">
        <v>4600</v>
      </c>
      <c r="L559" t="s">
        <v>4601</v>
      </c>
      <c r="M559" t="s">
        <v>4602</v>
      </c>
      <c r="N559" t="s">
        <v>4603</v>
      </c>
      <c r="O559" t="s">
        <v>4604</v>
      </c>
      <c r="P559" t="s">
        <v>4605</v>
      </c>
    </row>
    <row r="560" spans="1:16">
      <c r="A560" t="s">
        <v>4606</v>
      </c>
      <c r="B560" t="s">
        <v>4607</v>
      </c>
      <c r="C560" t="s">
        <v>2976</v>
      </c>
      <c r="D560" s="2">
        <v>7915</v>
      </c>
      <c r="E560" s="2">
        <v>9999</v>
      </c>
      <c r="F560" s="1">
        <v>0.21</v>
      </c>
      <c r="G560">
        <v>4.3</v>
      </c>
      <c r="H560" s="4">
        <v>1376</v>
      </c>
      <c r="I560" t="s">
        <v>4608</v>
      </c>
      <c r="J560" t="s">
        <v>4609</v>
      </c>
      <c r="K560" t="s">
        <v>4610</v>
      </c>
      <c r="L560" t="s">
        <v>4611</v>
      </c>
      <c r="M560" t="s">
        <v>4612</v>
      </c>
      <c r="N560" t="s">
        <v>4613</v>
      </c>
      <c r="O560" t="s">
        <v>4614</v>
      </c>
      <c r="P560" t="s">
        <v>4615</v>
      </c>
    </row>
    <row r="561" spans="1:16">
      <c r="A561" t="s">
        <v>4616</v>
      </c>
      <c r="B561" t="s">
        <v>4617</v>
      </c>
      <c r="C561" t="s">
        <v>2934</v>
      </c>
      <c r="D561" s="2">
        <v>1499</v>
      </c>
      <c r="E561" s="2">
        <v>7999</v>
      </c>
      <c r="F561" s="1">
        <v>0.81</v>
      </c>
      <c r="G561">
        <v>4.2</v>
      </c>
      <c r="H561" s="4">
        <v>22638</v>
      </c>
      <c r="I561" t="s">
        <v>4618</v>
      </c>
      <c r="J561" t="s">
        <v>3170</v>
      </c>
      <c r="K561" t="s">
        <v>3171</v>
      </c>
      <c r="L561" t="s">
        <v>3172</v>
      </c>
      <c r="M561" t="s">
        <v>3173</v>
      </c>
      <c r="N561" t="s">
        <v>3174</v>
      </c>
      <c r="O561" t="s">
        <v>4619</v>
      </c>
      <c r="P561" t="s">
        <v>4620</v>
      </c>
    </row>
    <row r="562" spans="1:16">
      <c r="A562" t="s">
        <v>4621</v>
      </c>
      <c r="B562" t="s">
        <v>4622</v>
      </c>
      <c r="C562" t="s">
        <v>3031</v>
      </c>
      <c r="D562" s="2">
        <v>1055</v>
      </c>
      <c r="E562" s="2">
        <v>1249</v>
      </c>
      <c r="F562" s="1">
        <v>0.16</v>
      </c>
      <c r="G562">
        <v>3.8</v>
      </c>
      <c r="H562" s="4">
        <v>2352</v>
      </c>
      <c r="I562" t="s">
        <v>4623</v>
      </c>
      <c r="J562" t="s">
        <v>4624</v>
      </c>
      <c r="K562" t="s">
        <v>4625</v>
      </c>
      <c r="L562" t="s">
        <v>4626</v>
      </c>
      <c r="M562" t="s">
        <v>4627</v>
      </c>
      <c r="N562" t="s">
        <v>4628</v>
      </c>
      <c r="O562" t="s">
        <v>4629</v>
      </c>
      <c r="P562" t="s">
        <v>4630</v>
      </c>
    </row>
    <row r="563" spans="1:16">
      <c r="A563" t="s">
        <v>4631</v>
      </c>
      <c r="B563" t="s">
        <v>4632</v>
      </c>
      <c r="C563" t="s">
        <v>3763</v>
      </c>
      <c r="D563">
        <v>150</v>
      </c>
      <c r="E563">
        <v>599</v>
      </c>
      <c r="F563" s="1">
        <v>0.75</v>
      </c>
      <c r="G563">
        <v>4.3</v>
      </c>
      <c r="H563" s="4">
        <v>714</v>
      </c>
      <c r="I563" t="s">
        <v>4633</v>
      </c>
      <c r="J563" t="s">
        <v>4634</v>
      </c>
      <c r="K563" t="s">
        <v>4635</v>
      </c>
      <c r="L563" t="s">
        <v>4636</v>
      </c>
      <c r="M563" t="s">
        <v>4637</v>
      </c>
      <c r="N563" t="s">
        <v>4638</v>
      </c>
      <c r="O563" t="s">
        <v>4639</v>
      </c>
      <c r="P563" t="s">
        <v>4640</v>
      </c>
    </row>
    <row r="564" spans="1:16">
      <c r="A564" t="s">
        <v>638</v>
      </c>
      <c r="B564" t="s">
        <v>639</v>
      </c>
      <c r="C564" t="s">
        <v>4</v>
      </c>
      <c r="D564">
        <v>219</v>
      </c>
      <c r="E564">
        <v>700</v>
      </c>
      <c r="F564" s="1">
        <v>0.69</v>
      </c>
      <c r="G564">
        <v>4.3</v>
      </c>
      <c r="H564" s="4">
        <v>20052</v>
      </c>
      <c r="I564" t="s">
        <v>640</v>
      </c>
      <c r="J564" t="s">
        <v>641</v>
      </c>
      <c r="K564" t="s">
        <v>642</v>
      </c>
      <c r="L564" t="s">
        <v>643</v>
      </c>
      <c r="M564" t="s">
        <v>644</v>
      </c>
      <c r="N564" t="s">
        <v>645</v>
      </c>
      <c r="O564" t="s">
        <v>4641</v>
      </c>
      <c r="P564" t="s">
        <v>4642</v>
      </c>
    </row>
    <row r="565" spans="1:16">
      <c r="A565" t="s">
        <v>4643</v>
      </c>
      <c r="B565" t="s">
        <v>4644</v>
      </c>
      <c r="C565" t="s">
        <v>3959</v>
      </c>
      <c r="D565">
        <v>474</v>
      </c>
      <c r="E565" s="2">
        <v>1799</v>
      </c>
      <c r="F565" s="1">
        <v>0.74</v>
      </c>
      <c r="G565">
        <v>4.3</v>
      </c>
      <c r="H565" s="4">
        <v>1454</v>
      </c>
      <c r="I565" t="s">
        <v>4645</v>
      </c>
      <c r="J565" t="s">
        <v>4646</v>
      </c>
      <c r="K565" t="s">
        <v>4647</v>
      </c>
      <c r="L565" t="s">
        <v>4648</v>
      </c>
      <c r="M565" t="s">
        <v>4649</v>
      </c>
      <c r="N565" t="s">
        <v>13028</v>
      </c>
      <c r="O565" t="s">
        <v>4650</v>
      </c>
      <c r="P565" t="s">
        <v>4651</v>
      </c>
    </row>
    <row r="566" spans="1:16">
      <c r="A566" t="s">
        <v>673</v>
      </c>
      <c r="B566" t="s">
        <v>674</v>
      </c>
      <c r="C566" t="s">
        <v>4</v>
      </c>
      <c r="D566">
        <v>115</v>
      </c>
      <c r="E566">
        <v>499</v>
      </c>
      <c r="F566" s="1">
        <v>0.77</v>
      </c>
      <c r="G566">
        <v>4</v>
      </c>
      <c r="H566" s="4">
        <v>7732</v>
      </c>
      <c r="I566" t="s">
        <v>675</v>
      </c>
      <c r="J566" t="s">
        <v>676</v>
      </c>
      <c r="K566" t="s">
        <v>677</v>
      </c>
      <c r="L566" t="s">
        <v>678</v>
      </c>
      <c r="M566" t="s">
        <v>679</v>
      </c>
      <c r="N566" t="s">
        <v>680</v>
      </c>
      <c r="O566" t="s">
        <v>4652</v>
      </c>
      <c r="P566" t="s">
        <v>4653</v>
      </c>
    </row>
    <row r="567" spans="1:16">
      <c r="A567" t="s">
        <v>4654</v>
      </c>
      <c r="B567" t="s">
        <v>4655</v>
      </c>
      <c r="C567" t="s">
        <v>3148</v>
      </c>
      <c r="D567">
        <v>239</v>
      </c>
      <c r="E567">
        <v>599</v>
      </c>
      <c r="F567" s="1">
        <v>0.6</v>
      </c>
      <c r="G567">
        <v>3.9</v>
      </c>
      <c r="H567" s="4">
        <v>2147</v>
      </c>
      <c r="I567" t="s">
        <v>4656</v>
      </c>
      <c r="J567" t="s">
        <v>4262</v>
      </c>
      <c r="K567" t="s">
        <v>4263</v>
      </c>
      <c r="L567" t="s">
        <v>4264</v>
      </c>
      <c r="M567" t="s">
        <v>4265</v>
      </c>
      <c r="N567" t="s">
        <v>4266</v>
      </c>
      <c r="O567" t="s">
        <v>4657</v>
      </c>
      <c r="P567" t="s">
        <v>4658</v>
      </c>
    </row>
    <row r="568" spans="1:16">
      <c r="A568" t="s">
        <v>4659</v>
      </c>
      <c r="B568" t="s">
        <v>4660</v>
      </c>
      <c r="C568" t="s">
        <v>2976</v>
      </c>
      <c r="D568" s="2">
        <v>7499</v>
      </c>
      <c r="E568" s="2">
        <v>9499</v>
      </c>
      <c r="F568" s="1">
        <v>0.21</v>
      </c>
      <c r="G568">
        <v>4.0999999999999996</v>
      </c>
      <c r="H568" s="4">
        <v>313832</v>
      </c>
      <c r="I568" t="s">
        <v>4661</v>
      </c>
      <c r="J568" t="s">
        <v>3239</v>
      </c>
      <c r="K568" t="s">
        <v>3240</v>
      </c>
      <c r="L568" t="s">
        <v>3241</v>
      </c>
      <c r="M568" t="s">
        <v>3242</v>
      </c>
      <c r="N568" t="s">
        <v>3243</v>
      </c>
      <c r="O568" t="s">
        <v>3249</v>
      </c>
      <c r="P568" t="s">
        <v>4662</v>
      </c>
    </row>
    <row r="569" spans="1:16">
      <c r="A569" t="s">
        <v>4663</v>
      </c>
      <c r="B569" t="s">
        <v>4664</v>
      </c>
      <c r="C569" t="s">
        <v>2934</v>
      </c>
      <c r="D569">
        <v>265</v>
      </c>
      <c r="E569">
        <v>999</v>
      </c>
      <c r="F569" s="1">
        <v>0.73</v>
      </c>
      <c r="G569">
        <v>3.7</v>
      </c>
      <c r="H569" s="4">
        <v>465</v>
      </c>
      <c r="I569" t="s">
        <v>4665</v>
      </c>
      <c r="J569" t="s">
        <v>4666</v>
      </c>
      <c r="K569" t="s">
        <v>4667</v>
      </c>
      <c r="L569" t="s">
        <v>4668</v>
      </c>
      <c r="M569" t="s">
        <v>4669</v>
      </c>
      <c r="N569" t="s">
        <v>4670</v>
      </c>
      <c r="O569" t="s">
        <v>4671</v>
      </c>
      <c r="P569" t="s">
        <v>4672</v>
      </c>
    </row>
    <row r="570" spans="1:16">
      <c r="A570" t="s">
        <v>4673</v>
      </c>
      <c r="B570" t="s">
        <v>4674</v>
      </c>
      <c r="C570" t="s">
        <v>2976</v>
      </c>
      <c r="D570" s="2">
        <v>37990</v>
      </c>
      <c r="E570" s="2">
        <v>74999</v>
      </c>
      <c r="F570" s="1">
        <v>0.49</v>
      </c>
      <c r="G570">
        <v>4.2</v>
      </c>
      <c r="H570" s="4">
        <v>27790</v>
      </c>
      <c r="I570" t="s">
        <v>4675</v>
      </c>
      <c r="J570" t="s">
        <v>4676</v>
      </c>
      <c r="K570" t="s">
        <v>4677</v>
      </c>
      <c r="L570" t="s">
        <v>4678</v>
      </c>
      <c r="M570" t="s">
        <v>4679</v>
      </c>
      <c r="N570" t="s">
        <v>4680</v>
      </c>
      <c r="O570" t="s">
        <v>4681</v>
      </c>
      <c r="P570" t="s">
        <v>4682</v>
      </c>
    </row>
    <row r="571" spans="1:16">
      <c r="A571" t="s">
        <v>693</v>
      </c>
      <c r="B571" t="s">
        <v>694</v>
      </c>
      <c r="C571" t="s">
        <v>4</v>
      </c>
      <c r="D571">
        <v>199</v>
      </c>
      <c r="E571">
        <v>499</v>
      </c>
      <c r="F571" s="1">
        <v>0.6</v>
      </c>
      <c r="G571">
        <v>4.0999999999999996</v>
      </c>
      <c r="H571" s="4">
        <v>602</v>
      </c>
      <c r="I571" t="s">
        <v>695</v>
      </c>
      <c r="J571" t="s">
        <v>696</v>
      </c>
      <c r="K571" t="s">
        <v>697</v>
      </c>
      <c r="L571" t="s">
        <v>698</v>
      </c>
      <c r="M571" t="s">
        <v>699</v>
      </c>
      <c r="N571" t="s">
        <v>700</v>
      </c>
      <c r="O571" t="s">
        <v>4683</v>
      </c>
      <c r="P571" t="s">
        <v>4684</v>
      </c>
    </row>
    <row r="572" spans="1:16">
      <c r="A572" t="s">
        <v>703</v>
      </c>
      <c r="B572" t="s">
        <v>704</v>
      </c>
      <c r="C572" t="s">
        <v>4</v>
      </c>
      <c r="D572">
        <v>179</v>
      </c>
      <c r="E572">
        <v>399</v>
      </c>
      <c r="F572" s="1">
        <v>0.55000000000000004</v>
      </c>
      <c r="G572">
        <v>4</v>
      </c>
      <c r="H572" s="4">
        <v>1423</v>
      </c>
      <c r="I572" t="s">
        <v>705</v>
      </c>
      <c r="J572" t="s">
        <v>706</v>
      </c>
      <c r="K572" t="s">
        <v>707</v>
      </c>
      <c r="L572" t="s">
        <v>708</v>
      </c>
      <c r="M572" t="s">
        <v>709</v>
      </c>
      <c r="N572" t="s">
        <v>13015</v>
      </c>
      <c r="O572" t="s">
        <v>4685</v>
      </c>
      <c r="P572" t="s">
        <v>4686</v>
      </c>
    </row>
    <row r="573" spans="1:16">
      <c r="A573" t="s">
        <v>4687</v>
      </c>
      <c r="B573" t="s">
        <v>4688</v>
      </c>
      <c r="C573" t="s">
        <v>3419</v>
      </c>
      <c r="D573" s="2">
        <v>1799</v>
      </c>
      <c r="E573" s="2">
        <v>3999</v>
      </c>
      <c r="F573" s="1">
        <v>0.55000000000000004</v>
      </c>
      <c r="G573">
        <v>4.5999999999999996</v>
      </c>
      <c r="H573" s="4">
        <v>245</v>
      </c>
      <c r="I573" t="s">
        <v>4689</v>
      </c>
      <c r="J573" t="s">
        <v>4690</v>
      </c>
      <c r="K573" t="s">
        <v>4691</v>
      </c>
      <c r="L573" t="s">
        <v>4692</v>
      </c>
      <c r="M573" t="s">
        <v>4693</v>
      </c>
      <c r="N573" t="s">
        <v>4694</v>
      </c>
      <c r="O573" t="s">
        <v>4695</v>
      </c>
      <c r="P573" t="s">
        <v>4696</v>
      </c>
    </row>
    <row r="574" spans="1:16">
      <c r="A574" t="s">
        <v>4697</v>
      </c>
      <c r="B574" t="s">
        <v>4698</v>
      </c>
      <c r="C574" t="s">
        <v>2976</v>
      </c>
      <c r="D574" s="2">
        <v>8499</v>
      </c>
      <c r="E574" s="2">
        <v>11999</v>
      </c>
      <c r="F574" s="1">
        <v>0.28999999999999998</v>
      </c>
      <c r="G574">
        <v>3.9</v>
      </c>
      <c r="H574" s="4">
        <v>276</v>
      </c>
      <c r="I574" t="s">
        <v>4699</v>
      </c>
      <c r="J574" t="s">
        <v>4700</v>
      </c>
      <c r="K574" t="s">
        <v>4701</v>
      </c>
      <c r="L574" t="s">
        <v>4702</v>
      </c>
      <c r="M574" t="s">
        <v>4703</v>
      </c>
      <c r="N574" t="s">
        <v>4704</v>
      </c>
      <c r="O574" t="s">
        <v>4705</v>
      </c>
      <c r="P574" t="s">
        <v>4706</v>
      </c>
    </row>
    <row r="575" spans="1:16">
      <c r="A575" t="s">
        <v>4707</v>
      </c>
      <c r="B575" t="s">
        <v>4708</v>
      </c>
      <c r="C575" t="s">
        <v>2934</v>
      </c>
      <c r="D575" s="2">
        <v>1999</v>
      </c>
      <c r="E575" s="2">
        <v>3999</v>
      </c>
      <c r="F575" s="1">
        <v>0.5</v>
      </c>
      <c r="G575">
        <v>4</v>
      </c>
      <c r="H575" s="4">
        <v>30254</v>
      </c>
      <c r="I575" t="s">
        <v>4709</v>
      </c>
      <c r="J575" t="s">
        <v>4710</v>
      </c>
      <c r="K575" t="s">
        <v>4711</v>
      </c>
      <c r="L575" t="s">
        <v>4712</v>
      </c>
      <c r="M575" t="s">
        <v>4713</v>
      </c>
      <c r="N575" t="s">
        <v>4714</v>
      </c>
      <c r="O575" t="s">
        <v>4715</v>
      </c>
      <c r="P575" t="s">
        <v>4716</v>
      </c>
    </row>
    <row r="576" spans="1:16">
      <c r="A576" t="s">
        <v>4717</v>
      </c>
      <c r="B576" t="s">
        <v>3267</v>
      </c>
      <c r="C576" t="s">
        <v>2934</v>
      </c>
      <c r="D576" s="2">
        <v>3999</v>
      </c>
      <c r="E576" s="2">
        <v>17999</v>
      </c>
      <c r="F576" s="1">
        <v>0.78</v>
      </c>
      <c r="G576">
        <v>4.3</v>
      </c>
      <c r="H576" s="4">
        <v>17161</v>
      </c>
      <c r="I576" t="s">
        <v>4718</v>
      </c>
      <c r="J576" t="s">
        <v>3269</v>
      </c>
      <c r="K576" t="s">
        <v>3270</v>
      </c>
      <c r="L576" t="s">
        <v>3271</v>
      </c>
      <c r="M576" t="s">
        <v>3272</v>
      </c>
      <c r="N576" t="s">
        <v>3273</v>
      </c>
      <c r="O576" t="s">
        <v>4719</v>
      </c>
      <c r="P576" t="s">
        <v>4720</v>
      </c>
    </row>
    <row r="577" spans="1:16">
      <c r="A577" t="s">
        <v>4721</v>
      </c>
      <c r="B577" t="s">
        <v>4722</v>
      </c>
      <c r="C577" t="s">
        <v>3148</v>
      </c>
      <c r="D577">
        <v>219</v>
      </c>
      <c r="E577">
        <v>499</v>
      </c>
      <c r="F577" s="1">
        <v>0.56000000000000005</v>
      </c>
      <c r="G577">
        <v>4.4000000000000004</v>
      </c>
      <c r="H577" s="4">
        <v>14</v>
      </c>
      <c r="I577" t="s">
        <v>4723</v>
      </c>
      <c r="J577" t="s">
        <v>4724</v>
      </c>
      <c r="K577" t="s">
        <v>4725</v>
      </c>
      <c r="L577" t="s">
        <v>4726</v>
      </c>
      <c r="M577" t="s">
        <v>4727</v>
      </c>
      <c r="N577" t="s">
        <v>4728</v>
      </c>
      <c r="O577" t="s">
        <v>4729</v>
      </c>
      <c r="P577" t="s">
        <v>4730</v>
      </c>
    </row>
    <row r="578" spans="1:16">
      <c r="A578" t="s">
        <v>4731</v>
      </c>
      <c r="B578" t="s">
        <v>4732</v>
      </c>
      <c r="C578" t="s">
        <v>3419</v>
      </c>
      <c r="D578">
        <v>599</v>
      </c>
      <c r="E578" s="2">
        <v>1399</v>
      </c>
      <c r="F578" s="1">
        <v>0.56999999999999995</v>
      </c>
      <c r="G578">
        <v>4.0999999999999996</v>
      </c>
      <c r="H578" s="4">
        <v>14560</v>
      </c>
      <c r="I578" t="s">
        <v>4733</v>
      </c>
      <c r="J578" t="s">
        <v>4734</v>
      </c>
      <c r="K578" t="s">
        <v>4735</v>
      </c>
      <c r="L578" t="s">
        <v>4736</v>
      </c>
      <c r="M578" t="s">
        <v>4737</v>
      </c>
      <c r="N578" t="s">
        <v>4738</v>
      </c>
      <c r="O578" t="s">
        <v>4739</v>
      </c>
      <c r="P578" t="s">
        <v>4740</v>
      </c>
    </row>
    <row r="579" spans="1:16">
      <c r="A579" t="s">
        <v>4741</v>
      </c>
      <c r="B579" t="s">
        <v>4742</v>
      </c>
      <c r="C579" t="s">
        <v>2965</v>
      </c>
      <c r="D579" s="2">
        <v>2499</v>
      </c>
      <c r="E579" s="2">
        <v>2999</v>
      </c>
      <c r="F579" s="1">
        <v>0.17</v>
      </c>
      <c r="G579">
        <v>4.0999999999999996</v>
      </c>
      <c r="H579" s="4">
        <v>3156</v>
      </c>
      <c r="I579" t="s">
        <v>4743</v>
      </c>
      <c r="J579" t="s">
        <v>4744</v>
      </c>
      <c r="K579" t="s">
        <v>4745</v>
      </c>
      <c r="L579" t="s">
        <v>4746</v>
      </c>
      <c r="M579" t="s">
        <v>4747</v>
      </c>
      <c r="N579" t="s">
        <v>4748</v>
      </c>
      <c r="O579" t="s">
        <v>4749</v>
      </c>
      <c r="P579" t="s">
        <v>4750</v>
      </c>
    </row>
    <row r="580" spans="1:16">
      <c r="A580" t="s">
        <v>4751</v>
      </c>
      <c r="B580" t="s">
        <v>4752</v>
      </c>
      <c r="C580" t="s">
        <v>4753</v>
      </c>
      <c r="D580">
        <v>89</v>
      </c>
      <c r="E580">
        <v>499</v>
      </c>
      <c r="F580" s="1">
        <v>0.82</v>
      </c>
      <c r="G580">
        <v>4.0999999999999996</v>
      </c>
      <c r="H580" s="4">
        <v>9340</v>
      </c>
      <c r="I580" t="s">
        <v>4754</v>
      </c>
      <c r="J580" t="s">
        <v>4755</v>
      </c>
      <c r="K580" t="s">
        <v>4756</v>
      </c>
      <c r="L580" t="s">
        <v>4757</v>
      </c>
      <c r="M580" t="s">
        <v>4758</v>
      </c>
      <c r="N580" t="s">
        <v>4759</v>
      </c>
      <c r="O580" t="s">
        <v>4760</v>
      </c>
      <c r="P580" t="s">
        <v>4761</v>
      </c>
    </row>
    <row r="581" spans="1:16">
      <c r="A581" t="s">
        <v>4762</v>
      </c>
      <c r="B581" t="s">
        <v>4763</v>
      </c>
      <c r="C581" t="s">
        <v>2934</v>
      </c>
      <c r="D581" s="2">
        <v>2999</v>
      </c>
      <c r="E581" s="2">
        <v>11999</v>
      </c>
      <c r="F581" s="1">
        <v>0.75</v>
      </c>
      <c r="G581">
        <v>4.4000000000000004</v>
      </c>
      <c r="H581" s="4">
        <v>768</v>
      </c>
      <c r="I581" t="s">
        <v>4764</v>
      </c>
      <c r="J581" t="s">
        <v>4765</v>
      </c>
      <c r="K581" t="s">
        <v>4766</v>
      </c>
      <c r="L581" t="s">
        <v>4767</v>
      </c>
      <c r="M581" t="s">
        <v>4768</v>
      </c>
      <c r="N581" t="s">
        <v>13029</v>
      </c>
      <c r="O581" t="s">
        <v>4769</v>
      </c>
      <c r="P581" t="s">
        <v>4770</v>
      </c>
    </row>
    <row r="582" spans="1:16">
      <c r="A582" t="s">
        <v>4771</v>
      </c>
      <c r="B582" t="s">
        <v>4772</v>
      </c>
      <c r="C582" t="s">
        <v>3481</v>
      </c>
      <c r="D582">
        <v>314</v>
      </c>
      <c r="E582" s="2">
        <v>1499</v>
      </c>
      <c r="F582" s="1">
        <v>0.79</v>
      </c>
      <c r="G582">
        <v>4.5</v>
      </c>
      <c r="H582" s="4">
        <v>28978</v>
      </c>
      <c r="I582" t="s">
        <v>4773</v>
      </c>
      <c r="J582" t="s">
        <v>3971</v>
      </c>
      <c r="K582" t="s">
        <v>3972</v>
      </c>
      <c r="L582" t="s">
        <v>3973</v>
      </c>
      <c r="M582" t="s">
        <v>3974</v>
      </c>
      <c r="N582" t="s">
        <v>3975</v>
      </c>
      <c r="O582" t="s">
        <v>4774</v>
      </c>
      <c r="P582" t="s">
        <v>4775</v>
      </c>
    </row>
    <row r="583" spans="1:16">
      <c r="A583" t="s">
        <v>4776</v>
      </c>
      <c r="B583" t="s">
        <v>4777</v>
      </c>
      <c r="C583" t="s">
        <v>2976</v>
      </c>
      <c r="D583" s="2">
        <v>13999</v>
      </c>
      <c r="E583" s="2">
        <v>19499</v>
      </c>
      <c r="F583" s="1">
        <v>0.28000000000000003</v>
      </c>
      <c r="G583">
        <v>4.0999999999999996</v>
      </c>
      <c r="H583" s="4">
        <v>18998</v>
      </c>
      <c r="I583" t="s">
        <v>3449</v>
      </c>
      <c r="J583" t="s">
        <v>3195</v>
      </c>
      <c r="K583" t="s">
        <v>3196</v>
      </c>
      <c r="L583" t="s">
        <v>3197</v>
      </c>
      <c r="M583" t="s">
        <v>3198</v>
      </c>
      <c r="N583" t="s">
        <v>3199</v>
      </c>
      <c r="O583" t="s">
        <v>4778</v>
      </c>
      <c r="P583" t="s">
        <v>4779</v>
      </c>
    </row>
    <row r="584" spans="1:16">
      <c r="A584" t="s">
        <v>4780</v>
      </c>
      <c r="B584" t="s">
        <v>4781</v>
      </c>
      <c r="C584" t="s">
        <v>3261</v>
      </c>
      <c r="D584">
        <v>139</v>
      </c>
      <c r="E584">
        <v>499</v>
      </c>
      <c r="F584" s="1">
        <v>0.72</v>
      </c>
      <c r="G584">
        <v>4.2</v>
      </c>
      <c r="H584" s="4">
        <v>4971</v>
      </c>
      <c r="I584" t="s">
        <v>4782</v>
      </c>
      <c r="J584" t="s">
        <v>4783</v>
      </c>
      <c r="K584" t="s">
        <v>4784</v>
      </c>
      <c r="L584" t="s">
        <v>4785</v>
      </c>
      <c r="M584" t="s">
        <v>4786</v>
      </c>
      <c r="N584" t="s">
        <v>4787</v>
      </c>
      <c r="O584" t="s">
        <v>4788</v>
      </c>
      <c r="P584" t="s">
        <v>4789</v>
      </c>
    </row>
    <row r="585" spans="1:16">
      <c r="A585" t="s">
        <v>4790</v>
      </c>
      <c r="B585" t="s">
        <v>4791</v>
      </c>
      <c r="C585" t="s">
        <v>3853</v>
      </c>
      <c r="D585" s="2">
        <v>2599</v>
      </c>
      <c r="E585" s="2">
        <v>6999</v>
      </c>
      <c r="F585" s="1">
        <v>0.63</v>
      </c>
      <c r="G585">
        <v>4.5</v>
      </c>
      <c r="H585" s="4">
        <v>1526</v>
      </c>
      <c r="I585" t="s">
        <v>4792</v>
      </c>
      <c r="J585" t="s">
        <v>4793</v>
      </c>
      <c r="K585" t="s">
        <v>4794</v>
      </c>
      <c r="L585" t="s">
        <v>4795</v>
      </c>
      <c r="M585" t="s">
        <v>4796</v>
      </c>
      <c r="N585" t="s">
        <v>4797</v>
      </c>
      <c r="O585" t="s">
        <v>4798</v>
      </c>
      <c r="P585" t="s">
        <v>4799</v>
      </c>
    </row>
    <row r="586" spans="1:16">
      <c r="A586" t="s">
        <v>4800</v>
      </c>
      <c r="B586" t="s">
        <v>4801</v>
      </c>
      <c r="C586" t="s">
        <v>3052</v>
      </c>
      <c r="D586">
        <v>365</v>
      </c>
      <c r="E586">
        <v>999</v>
      </c>
      <c r="F586" s="1">
        <v>0.63</v>
      </c>
      <c r="G586">
        <v>4.0999999999999996</v>
      </c>
      <c r="H586" s="4">
        <v>363711</v>
      </c>
      <c r="I586" t="s">
        <v>3454</v>
      </c>
      <c r="J586" t="s">
        <v>3105</v>
      </c>
      <c r="K586" t="s">
        <v>3106</v>
      </c>
      <c r="L586" t="s">
        <v>3107</v>
      </c>
      <c r="M586" t="s">
        <v>3108</v>
      </c>
      <c r="N586" t="s">
        <v>3109</v>
      </c>
      <c r="O586" t="s">
        <v>4802</v>
      </c>
      <c r="P586" t="s">
        <v>4803</v>
      </c>
    </row>
    <row r="587" spans="1:16">
      <c r="A587" t="s">
        <v>4804</v>
      </c>
      <c r="B587" t="s">
        <v>4805</v>
      </c>
      <c r="C587" t="s">
        <v>3052</v>
      </c>
      <c r="D587" s="2">
        <v>1499</v>
      </c>
      <c r="E587" s="2">
        <v>4490</v>
      </c>
      <c r="F587" s="1">
        <v>0.67</v>
      </c>
      <c r="G587">
        <v>3.9</v>
      </c>
      <c r="H587" s="4">
        <v>136954</v>
      </c>
      <c r="I587" t="s">
        <v>4806</v>
      </c>
      <c r="J587" t="s">
        <v>4807</v>
      </c>
      <c r="K587" t="s">
        <v>4808</v>
      </c>
      <c r="L587" t="s">
        <v>4809</v>
      </c>
      <c r="M587" t="s">
        <v>4810</v>
      </c>
      <c r="N587" t="s">
        <v>4811</v>
      </c>
      <c r="O587" t="s">
        <v>4812</v>
      </c>
      <c r="P587" t="s">
        <v>4813</v>
      </c>
    </row>
    <row r="588" spans="1:16">
      <c r="A588" t="s">
        <v>2943</v>
      </c>
      <c r="B588" t="s">
        <v>2944</v>
      </c>
      <c r="C588" t="s">
        <v>2934</v>
      </c>
      <c r="D588" s="2">
        <v>1998</v>
      </c>
      <c r="E588" s="2">
        <v>9999</v>
      </c>
      <c r="F588" s="1">
        <v>0.8</v>
      </c>
      <c r="G588">
        <v>4.3</v>
      </c>
      <c r="H588" s="4">
        <v>27709</v>
      </c>
      <c r="I588" t="s">
        <v>2945</v>
      </c>
      <c r="J588" t="s">
        <v>2946</v>
      </c>
      <c r="K588" t="s">
        <v>2947</v>
      </c>
      <c r="L588" t="s">
        <v>2948</v>
      </c>
      <c r="M588" t="s">
        <v>2949</v>
      </c>
      <c r="N588" t="s">
        <v>2950</v>
      </c>
      <c r="O588" t="s">
        <v>4814</v>
      </c>
      <c r="P588" t="s">
        <v>4815</v>
      </c>
    </row>
    <row r="589" spans="1:16">
      <c r="A589" t="s">
        <v>2953</v>
      </c>
      <c r="B589" t="s">
        <v>2954</v>
      </c>
      <c r="C589" t="s">
        <v>2934</v>
      </c>
      <c r="D589" s="2">
        <v>1799</v>
      </c>
      <c r="E589" s="2">
        <v>7990</v>
      </c>
      <c r="F589" s="1">
        <v>0.77</v>
      </c>
      <c r="G589">
        <v>3.8</v>
      </c>
      <c r="H589" s="4">
        <v>17833</v>
      </c>
      <c r="I589" t="s">
        <v>2955</v>
      </c>
      <c r="J589" t="s">
        <v>2956</v>
      </c>
      <c r="K589" t="s">
        <v>2957</v>
      </c>
      <c r="L589" t="s">
        <v>2958</v>
      </c>
      <c r="M589" t="s">
        <v>2959</v>
      </c>
      <c r="N589" t="s">
        <v>2960</v>
      </c>
      <c r="O589" t="s">
        <v>4816</v>
      </c>
      <c r="P589" t="s">
        <v>4817</v>
      </c>
    </row>
    <row r="590" spans="1:16">
      <c r="A590" t="s">
        <v>4818</v>
      </c>
      <c r="B590" t="s">
        <v>4819</v>
      </c>
      <c r="C590" t="s">
        <v>4820</v>
      </c>
      <c r="D590">
        <v>289</v>
      </c>
      <c r="E590">
        <v>650</v>
      </c>
      <c r="F590" s="1">
        <v>0.56000000000000005</v>
      </c>
      <c r="G590">
        <v>4.3</v>
      </c>
      <c r="H590" s="4">
        <v>253105</v>
      </c>
      <c r="I590" t="s">
        <v>4821</v>
      </c>
      <c r="J590" t="s">
        <v>4822</v>
      </c>
      <c r="K590" t="s">
        <v>4823</v>
      </c>
      <c r="L590" t="s">
        <v>4824</v>
      </c>
      <c r="M590" t="s">
        <v>4825</v>
      </c>
      <c r="N590" t="s">
        <v>4826</v>
      </c>
      <c r="O590" t="s">
        <v>4827</v>
      </c>
      <c r="P590" t="s">
        <v>4828</v>
      </c>
    </row>
    <row r="591" spans="1:16">
      <c r="A591" t="s">
        <v>4829</v>
      </c>
      <c r="B591" t="s">
        <v>4830</v>
      </c>
      <c r="C591" t="s">
        <v>4831</v>
      </c>
      <c r="D591">
        <v>599</v>
      </c>
      <c r="E591">
        <v>895</v>
      </c>
      <c r="F591" s="1">
        <v>0.33</v>
      </c>
      <c r="G591">
        <v>4.4000000000000004</v>
      </c>
      <c r="H591" s="4">
        <v>61314</v>
      </c>
      <c r="I591" t="s">
        <v>4832</v>
      </c>
      <c r="J591" t="s">
        <v>4833</v>
      </c>
      <c r="K591" t="s">
        <v>4834</v>
      </c>
      <c r="L591" t="s">
        <v>4835</v>
      </c>
      <c r="M591" t="s">
        <v>4836</v>
      </c>
      <c r="N591" t="s">
        <v>4837</v>
      </c>
      <c r="O591" t="s">
        <v>4838</v>
      </c>
      <c r="P591" t="s">
        <v>4839</v>
      </c>
    </row>
    <row r="592" spans="1:16">
      <c r="A592" t="s">
        <v>4840</v>
      </c>
      <c r="B592" t="s">
        <v>4841</v>
      </c>
      <c r="C592" t="s">
        <v>4842</v>
      </c>
      <c r="D592">
        <v>217</v>
      </c>
      <c r="E592">
        <v>237</v>
      </c>
      <c r="F592" s="1">
        <v>0.08</v>
      </c>
      <c r="G592">
        <v>3.8</v>
      </c>
      <c r="H592" s="4">
        <v>7354</v>
      </c>
      <c r="I592" t="s">
        <v>4843</v>
      </c>
      <c r="J592" t="s">
        <v>4844</v>
      </c>
      <c r="K592" t="s">
        <v>4845</v>
      </c>
      <c r="L592" t="s">
        <v>4846</v>
      </c>
      <c r="M592" t="s">
        <v>4847</v>
      </c>
      <c r="N592" t="s">
        <v>4848</v>
      </c>
      <c r="O592" t="s">
        <v>4849</v>
      </c>
      <c r="P592" t="s">
        <v>4850</v>
      </c>
    </row>
    <row r="593" spans="1:16">
      <c r="A593" t="s">
        <v>4851</v>
      </c>
      <c r="B593" t="s">
        <v>4852</v>
      </c>
      <c r="C593" t="s">
        <v>3052</v>
      </c>
      <c r="D593" s="2">
        <v>1299</v>
      </c>
      <c r="E593" s="2">
        <v>2990</v>
      </c>
      <c r="F593" s="1">
        <v>0.56999999999999995</v>
      </c>
      <c r="G593">
        <v>3.8</v>
      </c>
      <c r="H593" s="4">
        <v>180998</v>
      </c>
      <c r="I593" t="s">
        <v>4853</v>
      </c>
      <c r="J593" t="s">
        <v>4854</v>
      </c>
      <c r="K593" t="s">
        <v>4855</v>
      </c>
      <c r="L593" t="s">
        <v>4856</v>
      </c>
      <c r="M593" t="s">
        <v>4857</v>
      </c>
      <c r="N593" t="s">
        <v>13030</v>
      </c>
      <c r="O593" t="s">
        <v>4858</v>
      </c>
      <c r="P593" t="s">
        <v>4859</v>
      </c>
    </row>
    <row r="594" spans="1:16">
      <c r="A594" t="s">
        <v>4860</v>
      </c>
      <c r="B594" t="s">
        <v>4861</v>
      </c>
      <c r="C594" t="s">
        <v>4862</v>
      </c>
      <c r="D594">
        <v>263</v>
      </c>
      <c r="E594">
        <v>699</v>
      </c>
      <c r="F594" s="1">
        <v>0.62</v>
      </c>
      <c r="G594">
        <v>3.5</v>
      </c>
      <c r="H594" s="4">
        <v>690</v>
      </c>
      <c r="I594" t="s">
        <v>4863</v>
      </c>
      <c r="J594" t="s">
        <v>4864</v>
      </c>
      <c r="K594" t="s">
        <v>4865</v>
      </c>
      <c r="L594" t="s">
        <v>4866</v>
      </c>
      <c r="M594" t="s">
        <v>4867</v>
      </c>
      <c r="N594" t="s">
        <v>4868</v>
      </c>
      <c r="O594" t="s">
        <v>4869</v>
      </c>
      <c r="P594" t="s">
        <v>4870</v>
      </c>
    </row>
    <row r="595" spans="1:16">
      <c r="A595" t="s">
        <v>3008</v>
      </c>
      <c r="B595" t="s">
        <v>3009</v>
      </c>
      <c r="C595" t="s">
        <v>3010</v>
      </c>
      <c r="D595">
        <v>569</v>
      </c>
      <c r="E595" s="2">
        <v>1000</v>
      </c>
      <c r="F595" s="1">
        <v>0.43</v>
      </c>
      <c r="G595">
        <v>4.4000000000000004</v>
      </c>
      <c r="H595" s="4">
        <v>67262</v>
      </c>
      <c r="I595" t="s">
        <v>3011</v>
      </c>
      <c r="J595" t="s">
        <v>3012</v>
      </c>
      <c r="K595" t="s">
        <v>3013</v>
      </c>
      <c r="L595" t="s">
        <v>3014</v>
      </c>
      <c r="M595" t="s">
        <v>3015</v>
      </c>
      <c r="N595" t="s">
        <v>3016</v>
      </c>
      <c r="O595" t="s">
        <v>4871</v>
      </c>
      <c r="P595" t="s">
        <v>4872</v>
      </c>
    </row>
    <row r="596" spans="1:16">
      <c r="A596" t="s">
        <v>3019</v>
      </c>
      <c r="B596" t="s">
        <v>3020</v>
      </c>
      <c r="C596" t="s">
        <v>2934</v>
      </c>
      <c r="D596" s="2">
        <v>1999</v>
      </c>
      <c r="E596" s="2">
        <v>4999</v>
      </c>
      <c r="F596" s="1">
        <v>0.6</v>
      </c>
      <c r="G596">
        <v>4.0999999999999996</v>
      </c>
      <c r="H596" s="4">
        <v>10689</v>
      </c>
      <c r="I596" t="s">
        <v>3021</v>
      </c>
      <c r="J596" t="s">
        <v>3022</v>
      </c>
      <c r="K596" t="s">
        <v>3023</v>
      </c>
      <c r="L596" t="s">
        <v>3024</v>
      </c>
      <c r="M596" t="s">
        <v>3025</v>
      </c>
      <c r="N596" t="s">
        <v>3026</v>
      </c>
      <c r="O596" t="s">
        <v>4873</v>
      </c>
      <c r="P596" t="s">
        <v>4874</v>
      </c>
    </row>
    <row r="597" spans="1:16">
      <c r="A597" t="s">
        <v>4875</v>
      </c>
      <c r="B597" t="s">
        <v>4876</v>
      </c>
      <c r="C597" t="s">
        <v>3052</v>
      </c>
      <c r="D597" s="2">
        <v>1399</v>
      </c>
      <c r="E597" s="2">
        <v>3990</v>
      </c>
      <c r="F597" s="1">
        <v>0.65</v>
      </c>
      <c r="G597">
        <v>4.0999999999999996</v>
      </c>
      <c r="H597" s="4">
        <v>141841</v>
      </c>
      <c r="I597" t="s">
        <v>4877</v>
      </c>
      <c r="J597" t="s">
        <v>4878</v>
      </c>
      <c r="K597" t="s">
        <v>4879</v>
      </c>
      <c r="L597" t="s">
        <v>4880</v>
      </c>
      <c r="M597" t="s">
        <v>4881</v>
      </c>
      <c r="N597" t="s">
        <v>4882</v>
      </c>
      <c r="O597" t="s">
        <v>4883</v>
      </c>
      <c r="P597" t="s">
        <v>4884</v>
      </c>
    </row>
    <row r="598" spans="1:16">
      <c r="A598" t="s">
        <v>4885</v>
      </c>
      <c r="B598" t="s">
        <v>4886</v>
      </c>
      <c r="C598" t="s">
        <v>4887</v>
      </c>
      <c r="D598">
        <v>349</v>
      </c>
      <c r="E598" s="2">
        <v>1499</v>
      </c>
      <c r="F598" s="1">
        <v>0.77</v>
      </c>
      <c r="G598">
        <v>4.3</v>
      </c>
      <c r="H598" s="4">
        <v>24791</v>
      </c>
      <c r="I598" t="s">
        <v>4888</v>
      </c>
      <c r="J598" t="s">
        <v>4889</v>
      </c>
      <c r="K598" t="s">
        <v>4890</v>
      </c>
      <c r="L598" t="s">
        <v>4891</v>
      </c>
      <c r="M598" t="s">
        <v>4892</v>
      </c>
      <c r="N598" t="s">
        <v>4893</v>
      </c>
      <c r="O598" t="s">
        <v>4894</v>
      </c>
      <c r="P598" t="s">
        <v>4895</v>
      </c>
    </row>
    <row r="599" spans="1:16">
      <c r="A599" t="s">
        <v>4896</v>
      </c>
      <c r="B599" t="s">
        <v>4897</v>
      </c>
      <c r="C599" t="s">
        <v>3052</v>
      </c>
      <c r="D599">
        <v>149</v>
      </c>
      <c r="E599">
        <v>399</v>
      </c>
      <c r="F599" s="1">
        <v>0.63</v>
      </c>
      <c r="G599">
        <v>3.5</v>
      </c>
      <c r="H599" s="4">
        <v>21764</v>
      </c>
      <c r="I599" t="s">
        <v>4898</v>
      </c>
      <c r="J599" t="s">
        <v>4899</v>
      </c>
      <c r="K599" t="s">
        <v>4900</v>
      </c>
      <c r="L599" t="s">
        <v>4901</v>
      </c>
      <c r="M599" t="s">
        <v>4902</v>
      </c>
      <c r="N599" t="s">
        <v>4903</v>
      </c>
      <c r="O599" t="s">
        <v>4904</v>
      </c>
      <c r="P599" t="s">
        <v>4905</v>
      </c>
    </row>
    <row r="600" spans="1:16">
      <c r="A600" t="s">
        <v>3050</v>
      </c>
      <c r="B600" t="s">
        <v>3051</v>
      </c>
      <c r="C600" t="s">
        <v>3052</v>
      </c>
      <c r="D600">
        <v>599</v>
      </c>
      <c r="E600">
        <v>999</v>
      </c>
      <c r="F600" s="1">
        <v>0.4</v>
      </c>
      <c r="G600">
        <v>4.0999999999999996</v>
      </c>
      <c r="H600" s="4">
        <v>192587</v>
      </c>
      <c r="I600" t="s">
        <v>3053</v>
      </c>
      <c r="J600" t="s">
        <v>3054</v>
      </c>
      <c r="K600" t="s">
        <v>3055</v>
      </c>
      <c r="L600" t="s">
        <v>3056</v>
      </c>
      <c r="M600" t="s">
        <v>3057</v>
      </c>
      <c r="N600" t="s">
        <v>3058</v>
      </c>
      <c r="O600" t="s">
        <v>4906</v>
      </c>
      <c r="P600" t="s">
        <v>4907</v>
      </c>
    </row>
    <row r="601" spans="1:16">
      <c r="A601" t="s">
        <v>4908</v>
      </c>
      <c r="B601" t="s">
        <v>4909</v>
      </c>
      <c r="C601" t="s">
        <v>4411</v>
      </c>
      <c r="D601" s="2">
        <v>1220</v>
      </c>
      <c r="E601" s="2">
        <v>3990</v>
      </c>
      <c r="F601" s="1">
        <v>0.69</v>
      </c>
      <c r="G601">
        <v>4.0999999999999996</v>
      </c>
      <c r="H601" s="4">
        <v>107151</v>
      </c>
      <c r="I601" t="s">
        <v>4910</v>
      </c>
      <c r="J601" t="s">
        <v>4911</v>
      </c>
      <c r="K601" t="s">
        <v>4912</v>
      </c>
      <c r="L601" t="s">
        <v>4913</v>
      </c>
      <c r="M601" t="s">
        <v>4914</v>
      </c>
      <c r="N601" t="s">
        <v>4915</v>
      </c>
      <c r="O601" t="s">
        <v>4916</v>
      </c>
      <c r="P601" t="s">
        <v>4917</v>
      </c>
    </row>
    <row r="602" spans="1:16">
      <c r="A602" t="s">
        <v>3040</v>
      </c>
      <c r="B602" t="s">
        <v>3041</v>
      </c>
      <c r="C602" t="s">
        <v>2934</v>
      </c>
      <c r="D602" s="2">
        <v>1499</v>
      </c>
      <c r="E602" s="2">
        <v>6990</v>
      </c>
      <c r="F602" s="1">
        <v>0.79</v>
      </c>
      <c r="G602">
        <v>3.9</v>
      </c>
      <c r="H602" s="4">
        <v>21797</v>
      </c>
      <c r="I602" t="s">
        <v>3042</v>
      </c>
      <c r="J602" t="s">
        <v>4918</v>
      </c>
      <c r="K602" t="s">
        <v>4919</v>
      </c>
      <c r="L602" t="s">
        <v>4920</v>
      </c>
      <c r="M602" t="s">
        <v>4921</v>
      </c>
      <c r="N602" t="s">
        <v>4922</v>
      </c>
      <c r="O602" t="s">
        <v>4923</v>
      </c>
      <c r="P602" t="s">
        <v>4924</v>
      </c>
    </row>
    <row r="603" spans="1:16">
      <c r="A603" t="s">
        <v>4925</v>
      </c>
      <c r="B603" t="s">
        <v>4926</v>
      </c>
      <c r="C603" t="s">
        <v>3052</v>
      </c>
      <c r="D603">
        <v>499</v>
      </c>
      <c r="E603">
        <v>999</v>
      </c>
      <c r="F603" s="1">
        <v>0.5</v>
      </c>
      <c r="G603">
        <v>3.9</v>
      </c>
      <c r="H603" s="4">
        <v>92995</v>
      </c>
      <c r="I603" t="s">
        <v>4927</v>
      </c>
      <c r="J603" t="s">
        <v>4928</v>
      </c>
      <c r="K603" t="s">
        <v>4929</v>
      </c>
      <c r="L603" t="s">
        <v>4930</v>
      </c>
      <c r="M603" t="s">
        <v>4931</v>
      </c>
      <c r="N603" t="s">
        <v>4932</v>
      </c>
      <c r="O603" t="s">
        <v>4933</v>
      </c>
      <c r="P603" t="s">
        <v>4934</v>
      </c>
    </row>
    <row r="604" spans="1:16">
      <c r="A604" t="s">
        <v>4935</v>
      </c>
      <c r="B604" t="s">
        <v>4936</v>
      </c>
      <c r="C604" t="s">
        <v>3505</v>
      </c>
      <c r="D604">
        <v>99</v>
      </c>
      <c r="E604">
        <v>999</v>
      </c>
      <c r="F604" s="1">
        <v>0.9</v>
      </c>
      <c r="G604">
        <v>4.0999999999999996</v>
      </c>
      <c r="H604" s="4">
        <v>8751</v>
      </c>
      <c r="I604" t="s">
        <v>4598</v>
      </c>
      <c r="J604" t="s">
        <v>4937</v>
      </c>
      <c r="K604" t="s">
        <v>4938</v>
      </c>
      <c r="L604" t="s">
        <v>4939</v>
      </c>
      <c r="M604" t="s">
        <v>4940</v>
      </c>
      <c r="N604" t="s">
        <v>4941</v>
      </c>
      <c r="O604" t="s">
        <v>4942</v>
      </c>
      <c r="P604" t="s">
        <v>4943</v>
      </c>
    </row>
    <row r="605" spans="1:16">
      <c r="A605" t="s">
        <v>3091</v>
      </c>
      <c r="B605" t="s">
        <v>3092</v>
      </c>
      <c r="C605" t="s">
        <v>3093</v>
      </c>
      <c r="D605">
        <v>349</v>
      </c>
      <c r="E605" s="2">
        <v>1299</v>
      </c>
      <c r="F605" s="1">
        <v>0.73</v>
      </c>
      <c r="G605">
        <v>4</v>
      </c>
      <c r="H605" s="4">
        <v>14283</v>
      </c>
      <c r="I605" t="s">
        <v>3094</v>
      </c>
      <c r="J605" t="s">
        <v>3095</v>
      </c>
      <c r="K605" t="s">
        <v>3096</v>
      </c>
      <c r="L605" t="s">
        <v>3097</v>
      </c>
      <c r="M605" t="s">
        <v>3098</v>
      </c>
      <c r="N605" t="s">
        <v>3099</v>
      </c>
      <c r="O605" t="s">
        <v>4944</v>
      </c>
      <c r="P605" t="s">
        <v>4945</v>
      </c>
    </row>
    <row r="606" spans="1:16">
      <c r="A606" t="s">
        <v>4946</v>
      </c>
      <c r="B606" t="s">
        <v>4947</v>
      </c>
      <c r="C606" t="s">
        <v>4820</v>
      </c>
      <c r="D606">
        <v>475</v>
      </c>
      <c r="E606" s="2">
        <v>1500</v>
      </c>
      <c r="F606" s="1">
        <v>0.68</v>
      </c>
      <c r="G606">
        <v>4.2</v>
      </c>
      <c r="H606" s="4">
        <v>64273</v>
      </c>
      <c r="I606" t="s">
        <v>4948</v>
      </c>
      <c r="J606" t="s">
        <v>4949</v>
      </c>
      <c r="K606" t="s">
        <v>4950</v>
      </c>
      <c r="L606" t="s">
        <v>4951</v>
      </c>
      <c r="M606" t="s">
        <v>4952</v>
      </c>
      <c r="N606" t="s">
        <v>4953</v>
      </c>
      <c r="O606" t="s">
        <v>4954</v>
      </c>
      <c r="P606" t="s">
        <v>4955</v>
      </c>
    </row>
    <row r="607" spans="1:16">
      <c r="A607" t="s">
        <v>4956</v>
      </c>
      <c r="B607" t="s">
        <v>4957</v>
      </c>
      <c r="C607" t="s">
        <v>4831</v>
      </c>
      <c r="D607">
        <v>269</v>
      </c>
      <c r="E607">
        <v>649</v>
      </c>
      <c r="F607" s="1">
        <v>0.59</v>
      </c>
      <c r="G607">
        <v>4.3</v>
      </c>
      <c r="H607" s="4">
        <v>54315</v>
      </c>
      <c r="I607" t="s">
        <v>4958</v>
      </c>
      <c r="J607" t="s">
        <v>4959</v>
      </c>
      <c r="K607" t="s">
        <v>4960</v>
      </c>
      <c r="L607" t="s">
        <v>4961</v>
      </c>
      <c r="M607" t="s">
        <v>4962</v>
      </c>
      <c r="N607" t="s">
        <v>4963</v>
      </c>
      <c r="O607" t="s">
        <v>4964</v>
      </c>
      <c r="P607" t="s">
        <v>4965</v>
      </c>
    </row>
    <row r="608" spans="1:16">
      <c r="A608" t="s">
        <v>4966</v>
      </c>
      <c r="B608" t="s">
        <v>4967</v>
      </c>
      <c r="C608" t="s">
        <v>4831</v>
      </c>
      <c r="D608">
        <v>299</v>
      </c>
      <c r="E608">
        <v>599</v>
      </c>
      <c r="F608" s="1">
        <v>0.5</v>
      </c>
      <c r="G608">
        <v>4.0999999999999996</v>
      </c>
      <c r="H608" s="4">
        <v>1597</v>
      </c>
      <c r="I608" t="s">
        <v>4968</v>
      </c>
      <c r="J608" t="s">
        <v>4969</v>
      </c>
      <c r="K608" t="s">
        <v>4970</v>
      </c>
      <c r="L608" t="s">
        <v>4971</v>
      </c>
      <c r="M608" t="s">
        <v>4972</v>
      </c>
      <c r="N608" t="s">
        <v>4973</v>
      </c>
      <c r="O608" t="s">
        <v>4974</v>
      </c>
      <c r="P608" t="s">
        <v>4975</v>
      </c>
    </row>
    <row r="609" spans="1:16">
      <c r="A609" t="s">
        <v>3157</v>
      </c>
      <c r="B609" t="s">
        <v>3158</v>
      </c>
      <c r="C609" t="s">
        <v>2934</v>
      </c>
      <c r="D609" s="2">
        <v>1599</v>
      </c>
      <c r="E609" s="2">
        <v>3999</v>
      </c>
      <c r="F609" s="1">
        <v>0.6</v>
      </c>
      <c r="G609">
        <v>4</v>
      </c>
      <c r="H609" s="4">
        <v>30254</v>
      </c>
      <c r="I609" t="s">
        <v>3159</v>
      </c>
      <c r="J609" t="s">
        <v>4710</v>
      </c>
      <c r="K609" t="s">
        <v>4711</v>
      </c>
      <c r="L609" t="s">
        <v>4712</v>
      </c>
      <c r="M609" t="s">
        <v>4713</v>
      </c>
      <c r="N609" t="s">
        <v>4714</v>
      </c>
      <c r="O609" t="s">
        <v>4976</v>
      </c>
      <c r="P609" t="s">
        <v>4977</v>
      </c>
    </row>
    <row r="610" spans="1:16">
      <c r="A610" t="s">
        <v>3167</v>
      </c>
      <c r="B610" t="s">
        <v>3168</v>
      </c>
      <c r="C610" t="s">
        <v>2934</v>
      </c>
      <c r="D610" s="2">
        <v>1499</v>
      </c>
      <c r="E610" s="2">
        <v>7999</v>
      </c>
      <c r="F610" s="1">
        <v>0.81</v>
      </c>
      <c r="G610">
        <v>4.2</v>
      </c>
      <c r="H610" s="4">
        <v>22638</v>
      </c>
      <c r="I610" t="s">
        <v>3169</v>
      </c>
      <c r="J610" t="s">
        <v>3170</v>
      </c>
      <c r="K610" t="s">
        <v>3171</v>
      </c>
      <c r="L610" t="s">
        <v>3172</v>
      </c>
      <c r="M610" t="s">
        <v>3173</v>
      </c>
      <c r="N610" t="s">
        <v>3174</v>
      </c>
      <c r="O610" t="s">
        <v>4978</v>
      </c>
      <c r="P610" t="s">
        <v>4979</v>
      </c>
    </row>
    <row r="611" spans="1:16">
      <c r="A611" t="s">
        <v>4980</v>
      </c>
      <c r="B611" t="s">
        <v>4981</v>
      </c>
      <c r="C611" t="s">
        <v>3052</v>
      </c>
      <c r="D611">
        <v>329</v>
      </c>
      <c r="E611">
        <v>999</v>
      </c>
      <c r="F611" s="1">
        <v>0.67</v>
      </c>
      <c r="G611">
        <v>3.9</v>
      </c>
      <c r="H611" s="4">
        <v>77027</v>
      </c>
      <c r="I611" t="s">
        <v>4982</v>
      </c>
      <c r="J611" t="s">
        <v>4983</v>
      </c>
      <c r="K611" t="s">
        <v>4984</v>
      </c>
      <c r="L611" t="s">
        <v>4985</v>
      </c>
      <c r="M611" t="s">
        <v>4986</v>
      </c>
      <c r="N611" t="s">
        <v>4987</v>
      </c>
      <c r="O611" t="s">
        <v>4988</v>
      </c>
      <c r="P611" t="s">
        <v>4989</v>
      </c>
    </row>
    <row r="612" spans="1:16">
      <c r="A612" t="s">
        <v>4990</v>
      </c>
      <c r="B612" t="s">
        <v>4991</v>
      </c>
      <c r="C612" t="s">
        <v>4992</v>
      </c>
      <c r="D612">
        <v>549</v>
      </c>
      <c r="E612" s="2">
        <v>1799</v>
      </c>
      <c r="F612" s="1">
        <v>0.69</v>
      </c>
      <c r="G612">
        <v>4.3</v>
      </c>
      <c r="H612" s="4">
        <v>28829</v>
      </c>
      <c r="I612" t="s">
        <v>4993</v>
      </c>
      <c r="J612" t="s">
        <v>4994</v>
      </c>
      <c r="K612" t="s">
        <v>4995</v>
      </c>
      <c r="L612" t="s">
        <v>4996</v>
      </c>
      <c r="M612" t="s">
        <v>4997</v>
      </c>
      <c r="N612" t="s">
        <v>4998</v>
      </c>
      <c r="O612" t="s">
        <v>4999</v>
      </c>
      <c r="P612" t="s">
        <v>5000</v>
      </c>
    </row>
    <row r="613" spans="1:16">
      <c r="A613" t="s">
        <v>3206</v>
      </c>
      <c r="B613" t="s">
        <v>3207</v>
      </c>
      <c r="C613" t="s">
        <v>2934</v>
      </c>
      <c r="D613" s="2">
        <v>2199</v>
      </c>
      <c r="E613" s="2">
        <v>9999</v>
      </c>
      <c r="F613" s="1">
        <v>0.78</v>
      </c>
      <c r="G613">
        <v>4.2</v>
      </c>
      <c r="H613" s="4">
        <v>29478</v>
      </c>
      <c r="I613" t="s">
        <v>3208</v>
      </c>
      <c r="J613" t="s">
        <v>5001</v>
      </c>
      <c r="K613" t="s">
        <v>5002</v>
      </c>
      <c r="L613" t="s">
        <v>5003</v>
      </c>
      <c r="M613" t="s">
        <v>5004</v>
      </c>
      <c r="N613" t="s">
        <v>5005</v>
      </c>
      <c r="O613" t="s">
        <v>5006</v>
      </c>
      <c r="P613" t="s">
        <v>5007</v>
      </c>
    </row>
    <row r="614" spans="1:16">
      <c r="A614" t="s">
        <v>5008</v>
      </c>
      <c r="B614" t="s">
        <v>5009</v>
      </c>
      <c r="C614" t="s">
        <v>4831</v>
      </c>
      <c r="D614">
        <v>299</v>
      </c>
      <c r="E614">
        <v>650</v>
      </c>
      <c r="F614" s="1">
        <v>0.54</v>
      </c>
      <c r="G614">
        <v>4.5</v>
      </c>
      <c r="H614" s="4">
        <v>33176</v>
      </c>
      <c r="I614" t="s">
        <v>5010</v>
      </c>
      <c r="J614" t="s">
        <v>5011</v>
      </c>
      <c r="K614" t="s">
        <v>5012</v>
      </c>
      <c r="L614" t="s">
        <v>5013</v>
      </c>
      <c r="M614" t="s">
        <v>5014</v>
      </c>
      <c r="N614" t="s">
        <v>5015</v>
      </c>
      <c r="O614" t="s">
        <v>5016</v>
      </c>
      <c r="P614" t="s">
        <v>5017</v>
      </c>
    </row>
    <row r="615" spans="1:16">
      <c r="A615" t="s">
        <v>5018</v>
      </c>
      <c r="B615" t="s">
        <v>5019</v>
      </c>
      <c r="C615" t="s">
        <v>5020</v>
      </c>
      <c r="D615">
        <v>798</v>
      </c>
      <c r="E615" s="2">
        <v>1995</v>
      </c>
      <c r="F615" s="1">
        <v>0.6</v>
      </c>
      <c r="G615">
        <v>4</v>
      </c>
      <c r="H615" s="4">
        <v>68664</v>
      </c>
      <c r="I615" t="s">
        <v>5021</v>
      </c>
      <c r="J615" t="s">
        <v>5022</v>
      </c>
      <c r="K615" t="s">
        <v>5023</v>
      </c>
      <c r="L615" t="s">
        <v>5024</v>
      </c>
      <c r="M615" t="s">
        <v>5025</v>
      </c>
      <c r="N615" t="s">
        <v>5026</v>
      </c>
      <c r="O615" t="s">
        <v>5027</v>
      </c>
      <c r="P615" t="s">
        <v>5028</v>
      </c>
    </row>
    <row r="616" spans="1:16">
      <c r="A616" t="s">
        <v>2</v>
      </c>
      <c r="B616" t="s">
        <v>3</v>
      </c>
      <c r="C616" t="s">
        <v>4</v>
      </c>
      <c r="D616">
        <v>399</v>
      </c>
      <c r="E616" s="2">
        <v>1099</v>
      </c>
      <c r="F616" s="1">
        <v>0.64</v>
      </c>
      <c r="G616">
        <v>4.2</v>
      </c>
      <c r="H616" s="4">
        <v>24269</v>
      </c>
      <c r="I616" t="s">
        <v>5</v>
      </c>
      <c r="J616" t="s">
        <v>6</v>
      </c>
      <c r="K616" t="s">
        <v>7</v>
      </c>
      <c r="L616" t="s">
        <v>8</v>
      </c>
      <c r="M616" t="s">
        <v>9</v>
      </c>
      <c r="N616" t="s">
        <v>745</v>
      </c>
      <c r="O616" t="s">
        <v>5029</v>
      </c>
      <c r="P616" t="s">
        <v>5030</v>
      </c>
    </row>
    <row r="617" spans="1:16">
      <c r="A617" t="s">
        <v>5031</v>
      </c>
      <c r="B617" t="s">
        <v>5032</v>
      </c>
      <c r="C617" t="s">
        <v>5033</v>
      </c>
      <c r="D617">
        <v>266</v>
      </c>
      <c r="E617">
        <v>315</v>
      </c>
      <c r="F617" s="1">
        <v>0.16</v>
      </c>
      <c r="G617">
        <v>4.5</v>
      </c>
      <c r="H617" s="4">
        <v>28030</v>
      </c>
      <c r="I617" t="s">
        <v>5034</v>
      </c>
      <c r="J617" t="s">
        <v>5035</v>
      </c>
      <c r="K617" t="s">
        <v>5036</v>
      </c>
      <c r="L617" t="s">
        <v>5037</v>
      </c>
      <c r="M617" t="s">
        <v>5038</v>
      </c>
      <c r="N617" t="s">
        <v>5039</v>
      </c>
      <c r="O617" t="s">
        <v>5040</v>
      </c>
      <c r="P617" t="s">
        <v>5041</v>
      </c>
    </row>
    <row r="618" spans="1:16">
      <c r="A618" t="s">
        <v>5042</v>
      </c>
      <c r="B618" t="s">
        <v>5043</v>
      </c>
      <c r="C618" t="s">
        <v>5044</v>
      </c>
      <c r="D618">
        <v>50</v>
      </c>
      <c r="E618">
        <v>50</v>
      </c>
      <c r="F618" s="1">
        <v>0</v>
      </c>
      <c r="G618">
        <v>4.3</v>
      </c>
      <c r="H618" s="4">
        <v>5792</v>
      </c>
      <c r="I618" t="s">
        <v>5045</v>
      </c>
      <c r="J618" t="s">
        <v>5046</v>
      </c>
      <c r="K618" t="s">
        <v>5047</v>
      </c>
      <c r="L618" t="s">
        <v>5048</v>
      </c>
      <c r="M618" t="s">
        <v>5049</v>
      </c>
      <c r="N618" t="s">
        <v>5050</v>
      </c>
      <c r="O618" t="s">
        <v>5051</v>
      </c>
      <c r="P618" t="s">
        <v>5052</v>
      </c>
    </row>
    <row r="619" spans="1:16">
      <c r="A619" t="s">
        <v>5053</v>
      </c>
      <c r="B619" t="s">
        <v>5054</v>
      </c>
      <c r="C619" t="s">
        <v>5055</v>
      </c>
      <c r="D619">
        <v>130</v>
      </c>
      <c r="E619">
        <v>165</v>
      </c>
      <c r="F619" s="1">
        <v>0.21</v>
      </c>
      <c r="G619">
        <v>3.9</v>
      </c>
      <c r="H619" s="4">
        <v>14778</v>
      </c>
      <c r="I619" t="s">
        <v>5056</v>
      </c>
      <c r="J619" t="s">
        <v>5057</v>
      </c>
      <c r="K619" t="s">
        <v>5058</v>
      </c>
      <c r="L619" t="s">
        <v>5059</v>
      </c>
      <c r="M619" t="s">
        <v>5060</v>
      </c>
      <c r="N619" t="s">
        <v>5061</v>
      </c>
      <c r="O619" t="s">
        <v>5062</v>
      </c>
      <c r="P619" t="s">
        <v>5063</v>
      </c>
    </row>
    <row r="620" spans="1:16">
      <c r="A620" t="s">
        <v>5064</v>
      </c>
      <c r="B620" t="s">
        <v>5065</v>
      </c>
      <c r="C620" t="s">
        <v>3052</v>
      </c>
      <c r="D620">
        <v>449</v>
      </c>
      <c r="E620" s="2">
        <v>1290</v>
      </c>
      <c r="F620" s="1">
        <v>0.65</v>
      </c>
      <c r="G620">
        <v>4.0999999999999996</v>
      </c>
      <c r="H620" s="4">
        <v>91770</v>
      </c>
      <c r="I620" t="s">
        <v>5066</v>
      </c>
      <c r="J620" t="s">
        <v>5067</v>
      </c>
      <c r="K620" t="s">
        <v>5068</v>
      </c>
      <c r="L620" t="s">
        <v>5069</v>
      </c>
      <c r="M620" t="s">
        <v>5070</v>
      </c>
      <c r="N620" t="s">
        <v>5071</v>
      </c>
      <c r="O620" t="s">
        <v>5072</v>
      </c>
      <c r="P620" t="s">
        <v>5073</v>
      </c>
    </row>
    <row r="621" spans="1:16">
      <c r="A621" t="s">
        <v>3266</v>
      </c>
      <c r="B621" t="s">
        <v>3267</v>
      </c>
      <c r="C621" t="s">
        <v>2934</v>
      </c>
      <c r="D621" s="2">
        <v>3999</v>
      </c>
      <c r="E621" s="2">
        <v>16999</v>
      </c>
      <c r="F621" s="1">
        <v>0.76</v>
      </c>
      <c r="G621">
        <v>4.3</v>
      </c>
      <c r="H621" s="4">
        <v>17162</v>
      </c>
      <c r="I621" t="s">
        <v>3268</v>
      </c>
      <c r="J621" t="s">
        <v>3269</v>
      </c>
      <c r="K621" t="s">
        <v>3270</v>
      </c>
      <c r="L621" t="s">
        <v>3271</v>
      </c>
      <c r="M621" t="s">
        <v>3272</v>
      </c>
      <c r="N621" t="s">
        <v>3273</v>
      </c>
      <c r="O621" t="s">
        <v>5074</v>
      </c>
      <c r="P621" t="s">
        <v>5075</v>
      </c>
    </row>
    <row r="622" spans="1:16">
      <c r="A622" t="s">
        <v>5076</v>
      </c>
      <c r="B622" t="s">
        <v>5077</v>
      </c>
      <c r="C622" t="s">
        <v>3052</v>
      </c>
      <c r="D622">
        <v>399</v>
      </c>
      <c r="E622" s="2">
        <v>1290</v>
      </c>
      <c r="F622" s="1">
        <v>0.69</v>
      </c>
      <c r="G622">
        <v>4.2</v>
      </c>
      <c r="H622" s="4">
        <v>206</v>
      </c>
      <c r="I622" t="s">
        <v>5078</v>
      </c>
      <c r="J622" t="s">
        <v>5079</v>
      </c>
      <c r="K622" t="s">
        <v>5080</v>
      </c>
      <c r="L622" t="s">
        <v>5081</v>
      </c>
      <c r="M622" t="s">
        <v>5082</v>
      </c>
      <c r="N622" t="s">
        <v>5083</v>
      </c>
      <c r="O622" t="s">
        <v>5084</v>
      </c>
      <c r="P622" t="s">
        <v>5085</v>
      </c>
    </row>
    <row r="623" spans="1:16">
      <c r="A623" t="s">
        <v>5086</v>
      </c>
      <c r="B623" t="s">
        <v>5087</v>
      </c>
      <c r="C623" t="s">
        <v>5088</v>
      </c>
      <c r="D623" s="2">
        <v>1399</v>
      </c>
      <c r="E623" s="2">
        <v>2498</v>
      </c>
      <c r="F623" s="1">
        <v>0.44</v>
      </c>
      <c r="G623">
        <v>4.2</v>
      </c>
      <c r="H623" s="4">
        <v>33717</v>
      </c>
      <c r="I623" t="s">
        <v>5089</v>
      </c>
      <c r="J623" t="s">
        <v>5090</v>
      </c>
      <c r="K623" t="s">
        <v>5091</v>
      </c>
      <c r="L623" t="s">
        <v>5092</v>
      </c>
      <c r="M623" t="s">
        <v>5093</v>
      </c>
      <c r="N623" t="s">
        <v>5094</v>
      </c>
      <c r="O623" t="s">
        <v>5095</v>
      </c>
      <c r="P623" t="s">
        <v>5096</v>
      </c>
    </row>
    <row r="624" spans="1:16">
      <c r="A624" t="s">
        <v>13</v>
      </c>
      <c r="B624" t="s">
        <v>14</v>
      </c>
      <c r="C624" t="s">
        <v>4</v>
      </c>
      <c r="D624">
        <v>199</v>
      </c>
      <c r="E624">
        <v>349</v>
      </c>
      <c r="F624" s="1">
        <v>0.43</v>
      </c>
      <c r="G624">
        <v>4</v>
      </c>
      <c r="H624" s="4">
        <v>43994</v>
      </c>
      <c r="I624" t="s">
        <v>15</v>
      </c>
      <c r="J624" t="s">
        <v>16</v>
      </c>
      <c r="K624" t="s">
        <v>17</v>
      </c>
      <c r="L624" t="s">
        <v>18</v>
      </c>
      <c r="M624" t="s">
        <v>19</v>
      </c>
      <c r="N624" t="s">
        <v>20</v>
      </c>
      <c r="O624" t="s">
        <v>21</v>
      </c>
      <c r="P624" t="s">
        <v>5097</v>
      </c>
    </row>
    <row r="625" spans="1:16">
      <c r="A625" t="s">
        <v>23</v>
      </c>
      <c r="B625" t="s">
        <v>24</v>
      </c>
      <c r="C625" t="s">
        <v>4</v>
      </c>
      <c r="D625">
        <v>199</v>
      </c>
      <c r="E625">
        <v>999</v>
      </c>
      <c r="F625" s="1">
        <v>0.8</v>
      </c>
      <c r="G625">
        <v>3.9</v>
      </c>
      <c r="H625" s="4">
        <v>7928</v>
      </c>
      <c r="I625" t="s">
        <v>25</v>
      </c>
      <c r="J625" t="s">
        <v>26</v>
      </c>
      <c r="K625" t="s">
        <v>27</v>
      </c>
      <c r="L625" t="s">
        <v>28</v>
      </c>
      <c r="M625" t="s">
        <v>29</v>
      </c>
      <c r="N625" t="s">
        <v>30</v>
      </c>
      <c r="O625" t="s">
        <v>31</v>
      </c>
      <c r="P625" t="s">
        <v>5098</v>
      </c>
    </row>
    <row r="626" spans="1:16">
      <c r="A626" t="s">
        <v>3276</v>
      </c>
      <c r="B626" t="s">
        <v>3277</v>
      </c>
      <c r="C626" t="s">
        <v>2934</v>
      </c>
      <c r="D626" s="2">
        <v>2998</v>
      </c>
      <c r="E626" s="2">
        <v>5999</v>
      </c>
      <c r="F626" s="1">
        <v>0.5</v>
      </c>
      <c r="G626">
        <v>4.0999999999999996</v>
      </c>
      <c r="H626" s="4">
        <v>5179</v>
      </c>
      <c r="I626" t="s">
        <v>3278</v>
      </c>
      <c r="J626" t="s">
        <v>5099</v>
      </c>
      <c r="K626" t="s">
        <v>5100</v>
      </c>
      <c r="L626" t="s">
        <v>5101</v>
      </c>
      <c r="M626" t="s">
        <v>5102</v>
      </c>
      <c r="N626" t="s">
        <v>5103</v>
      </c>
      <c r="O626" t="s">
        <v>5104</v>
      </c>
      <c r="P626" t="s">
        <v>5105</v>
      </c>
    </row>
    <row r="627" spans="1:16">
      <c r="A627" t="s">
        <v>5106</v>
      </c>
      <c r="B627" t="s">
        <v>5107</v>
      </c>
      <c r="C627" t="s">
        <v>5108</v>
      </c>
      <c r="D627" s="2">
        <v>4098</v>
      </c>
      <c r="E627" s="2">
        <v>4999</v>
      </c>
      <c r="F627" s="1">
        <v>0.18</v>
      </c>
      <c r="G627">
        <v>4.5</v>
      </c>
      <c r="H627" s="4">
        <v>50810</v>
      </c>
      <c r="I627" t="s">
        <v>5109</v>
      </c>
      <c r="J627" t="s">
        <v>5110</v>
      </c>
      <c r="K627" t="s">
        <v>5111</v>
      </c>
      <c r="L627" t="s">
        <v>5112</v>
      </c>
      <c r="M627" t="s">
        <v>5113</v>
      </c>
      <c r="N627" t="s">
        <v>5114</v>
      </c>
      <c r="O627" t="s">
        <v>5115</v>
      </c>
      <c r="P627" t="s">
        <v>5116</v>
      </c>
    </row>
    <row r="628" spans="1:16">
      <c r="A628" t="s">
        <v>5117</v>
      </c>
      <c r="B628" t="s">
        <v>5118</v>
      </c>
      <c r="C628" t="s">
        <v>5119</v>
      </c>
      <c r="D628">
        <v>499</v>
      </c>
      <c r="E628" s="2">
        <v>1999</v>
      </c>
      <c r="F628" s="1">
        <v>0.75</v>
      </c>
      <c r="G628">
        <v>3.7</v>
      </c>
      <c r="H628" s="4">
        <v>3369</v>
      </c>
      <c r="I628" t="s">
        <v>5120</v>
      </c>
      <c r="J628" t="s">
        <v>5121</v>
      </c>
      <c r="K628" t="s">
        <v>5122</v>
      </c>
      <c r="L628" t="s">
        <v>5123</v>
      </c>
      <c r="M628" t="s">
        <v>5124</v>
      </c>
      <c r="N628" t="s">
        <v>5125</v>
      </c>
      <c r="O628" t="s">
        <v>5126</v>
      </c>
      <c r="P628" t="s">
        <v>5127</v>
      </c>
    </row>
    <row r="629" spans="1:16">
      <c r="A629" t="s">
        <v>5128</v>
      </c>
      <c r="B629" t="s">
        <v>5129</v>
      </c>
      <c r="C629" t="s">
        <v>4831</v>
      </c>
      <c r="D629">
        <v>299</v>
      </c>
      <c r="E629">
        <v>449</v>
      </c>
      <c r="F629" s="1">
        <v>0.33</v>
      </c>
      <c r="G629">
        <v>3.5</v>
      </c>
      <c r="H629" s="4">
        <v>11827</v>
      </c>
      <c r="I629" t="s">
        <v>5130</v>
      </c>
      <c r="J629" t="s">
        <v>5131</v>
      </c>
      <c r="K629" t="s">
        <v>5132</v>
      </c>
      <c r="L629" t="s">
        <v>5133</v>
      </c>
      <c r="M629" t="s">
        <v>5134</v>
      </c>
      <c r="N629" t="s">
        <v>5135</v>
      </c>
      <c r="O629" t="s">
        <v>5136</v>
      </c>
      <c r="P629" t="s">
        <v>5137</v>
      </c>
    </row>
    <row r="630" spans="1:16">
      <c r="A630" t="s">
        <v>33</v>
      </c>
      <c r="B630" t="s">
        <v>34</v>
      </c>
      <c r="C630" t="s">
        <v>4</v>
      </c>
      <c r="D630">
        <v>329</v>
      </c>
      <c r="E630">
        <v>699</v>
      </c>
      <c r="F630" s="1">
        <v>0.53</v>
      </c>
      <c r="G630">
        <v>4.2</v>
      </c>
      <c r="H630" s="4">
        <v>94364</v>
      </c>
      <c r="I630" t="s">
        <v>35</v>
      </c>
      <c r="J630" t="s">
        <v>36</v>
      </c>
      <c r="K630" t="s">
        <v>37</v>
      </c>
      <c r="L630" t="s">
        <v>38</v>
      </c>
      <c r="M630" t="s">
        <v>39</v>
      </c>
      <c r="N630" t="s">
        <v>40</v>
      </c>
      <c r="O630" t="s">
        <v>5138</v>
      </c>
      <c r="P630" t="s">
        <v>5139</v>
      </c>
    </row>
    <row r="631" spans="1:16">
      <c r="A631" t="s">
        <v>5140</v>
      </c>
      <c r="B631" t="s">
        <v>5141</v>
      </c>
      <c r="C631" t="s">
        <v>5088</v>
      </c>
      <c r="D631">
        <v>699</v>
      </c>
      <c r="E631">
        <v>999</v>
      </c>
      <c r="F631" s="1">
        <v>0.3</v>
      </c>
      <c r="G631">
        <v>3.5</v>
      </c>
      <c r="H631" s="4">
        <v>15295</v>
      </c>
      <c r="I631" t="s">
        <v>5142</v>
      </c>
      <c r="J631" t="s">
        <v>5143</v>
      </c>
      <c r="K631" t="s">
        <v>5144</v>
      </c>
      <c r="L631" t="s">
        <v>5145</v>
      </c>
      <c r="M631" t="s">
        <v>5146</v>
      </c>
      <c r="N631" t="s">
        <v>5147</v>
      </c>
      <c r="O631" t="s">
        <v>5148</v>
      </c>
      <c r="P631" t="s">
        <v>5149</v>
      </c>
    </row>
    <row r="632" spans="1:16">
      <c r="A632" t="s">
        <v>5150</v>
      </c>
      <c r="B632" t="s">
        <v>5151</v>
      </c>
      <c r="C632" t="s">
        <v>5152</v>
      </c>
      <c r="D632">
        <v>799</v>
      </c>
      <c r="E632" s="2">
        <v>3990</v>
      </c>
      <c r="F632" s="1">
        <v>0.8</v>
      </c>
      <c r="G632">
        <v>4.3</v>
      </c>
      <c r="H632" s="4">
        <v>27139</v>
      </c>
      <c r="I632" t="s">
        <v>5153</v>
      </c>
      <c r="J632" t="s">
        <v>5154</v>
      </c>
      <c r="K632" t="s">
        <v>5155</v>
      </c>
      <c r="L632" t="s">
        <v>5156</v>
      </c>
      <c r="M632" t="s">
        <v>5157</v>
      </c>
      <c r="N632" t="s">
        <v>5158</v>
      </c>
      <c r="O632" t="s">
        <v>5159</v>
      </c>
      <c r="P632" t="s">
        <v>5160</v>
      </c>
    </row>
    <row r="633" spans="1:16">
      <c r="A633" t="s">
        <v>5161</v>
      </c>
      <c r="B633" t="s">
        <v>5162</v>
      </c>
      <c r="C633" t="s">
        <v>3052</v>
      </c>
      <c r="D633" s="2">
        <v>1399</v>
      </c>
      <c r="E633" s="2">
        <v>5499</v>
      </c>
      <c r="F633" s="1">
        <v>0.75</v>
      </c>
      <c r="G633">
        <v>3.9</v>
      </c>
      <c r="H633" s="4">
        <v>9504</v>
      </c>
      <c r="I633" t="s">
        <v>5163</v>
      </c>
      <c r="J633" t="s">
        <v>5164</v>
      </c>
      <c r="K633" t="s">
        <v>5165</v>
      </c>
      <c r="L633" t="s">
        <v>5166</v>
      </c>
      <c r="M633" t="s">
        <v>5167</v>
      </c>
      <c r="N633" t="s">
        <v>5168</v>
      </c>
      <c r="O633" t="s">
        <v>5169</v>
      </c>
      <c r="P633" t="s">
        <v>5170</v>
      </c>
    </row>
    <row r="634" spans="1:16">
      <c r="A634" t="s">
        <v>43</v>
      </c>
      <c r="B634" t="s">
        <v>44</v>
      </c>
      <c r="C634" t="s">
        <v>4</v>
      </c>
      <c r="D634">
        <v>154</v>
      </c>
      <c r="E634">
        <v>399</v>
      </c>
      <c r="F634" s="1">
        <v>0.61</v>
      </c>
      <c r="G634">
        <v>4.2</v>
      </c>
      <c r="H634" s="4">
        <v>16905</v>
      </c>
      <c r="I634" t="s">
        <v>45</v>
      </c>
      <c r="J634" t="s">
        <v>46</v>
      </c>
      <c r="K634" t="s">
        <v>47</v>
      </c>
      <c r="L634" t="s">
        <v>48</v>
      </c>
      <c r="M634" t="s">
        <v>49</v>
      </c>
      <c r="N634" t="s">
        <v>13009</v>
      </c>
      <c r="O634" t="s">
        <v>5171</v>
      </c>
      <c r="P634" t="s">
        <v>5172</v>
      </c>
    </row>
    <row r="635" spans="1:16">
      <c r="A635" t="s">
        <v>5173</v>
      </c>
      <c r="B635" t="s">
        <v>5174</v>
      </c>
      <c r="C635" t="s">
        <v>4820</v>
      </c>
      <c r="D635">
        <v>519</v>
      </c>
      <c r="E635" s="2">
        <v>1350</v>
      </c>
      <c r="F635" s="1">
        <v>0.62</v>
      </c>
      <c r="G635">
        <v>4.3</v>
      </c>
      <c r="H635" s="4">
        <v>30058</v>
      </c>
      <c r="I635" t="s">
        <v>5175</v>
      </c>
      <c r="J635" t="s">
        <v>5176</v>
      </c>
      <c r="K635" t="s">
        <v>5177</v>
      </c>
      <c r="L635" t="s">
        <v>5178</v>
      </c>
      <c r="M635" t="s">
        <v>5179</v>
      </c>
      <c r="N635" t="s">
        <v>5180</v>
      </c>
      <c r="O635" t="s">
        <v>5181</v>
      </c>
      <c r="P635" t="s">
        <v>5182</v>
      </c>
    </row>
    <row r="636" spans="1:16">
      <c r="A636" t="s">
        <v>3407</v>
      </c>
      <c r="B636" t="s">
        <v>3408</v>
      </c>
      <c r="C636" t="s">
        <v>2934</v>
      </c>
      <c r="D636" s="2">
        <v>2299</v>
      </c>
      <c r="E636" s="2">
        <v>7990</v>
      </c>
      <c r="F636" s="1">
        <v>0.71</v>
      </c>
      <c r="G636">
        <v>4.2</v>
      </c>
      <c r="H636" s="4">
        <v>69619</v>
      </c>
      <c r="I636" t="s">
        <v>3409</v>
      </c>
      <c r="J636" t="s">
        <v>3410</v>
      </c>
      <c r="K636" t="s">
        <v>3411</v>
      </c>
      <c r="L636" t="s">
        <v>3412</v>
      </c>
      <c r="M636" t="s">
        <v>3413</v>
      </c>
      <c r="N636" t="s">
        <v>3414</v>
      </c>
      <c r="O636" t="s">
        <v>5183</v>
      </c>
      <c r="P636" t="s">
        <v>5184</v>
      </c>
    </row>
    <row r="637" spans="1:16">
      <c r="A637" t="s">
        <v>3417</v>
      </c>
      <c r="B637" t="s">
        <v>3418</v>
      </c>
      <c r="C637" t="s">
        <v>3419</v>
      </c>
      <c r="D637">
        <v>399</v>
      </c>
      <c r="E637" s="2">
        <v>1999</v>
      </c>
      <c r="F637" s="1">
        <v>0.8</v>
      </c>
      <c r="G637">
        <v>4</v>
      </c>
      <c r="H637" s="4">
        <v>3382</v>
      </c>
      <c r="I637" t="s">
        <v>3420</v>
      </c>
      <c r="J637" t="s">
        <v>3421</v>
      </c>
      <c r="K637" t="s">
        <v>3422</v>
      </c>
      <c r="L637" t="s">
        <v>3423</v>
      </c>
      <c r="M637" t="s">
        <v>3424</v>
      </c>
      <c r="N637" t="s">
        <v>13023</v>
      </c>
      <c r="O637" t="s">
        <v>5185</v>
      </c>
      <c r="P637" t="s">
        <v>5186</v>
      </c>
    </row>
    <row r="638" spans="1:16">
      <c r="A638" t="s">
        <v>5187</v>
      </c>
      <c r="B638" t="s">
        <v>5188</v>
      </c>
      <c r="C638" t="s">
        <v>3052</v>
      </c>
      <c r="D638" s="2">
        <v>1499</v>
      </c>
      <c r="E638" s="2">
        <v>3990</v>
      </c>
      <c r="F638" s="1">
        <v>0.62</v>
      </c>
      <c r="G638">
        <v>4.0999999999999996</v>
      </c>
      <c r="H638" s="4">
        <v>109864</v>
      </c>
      <c r="I638" t="s">
        <v>5189</v>
      </c>
      <c r="J638" t="s">
        <v>5190</v>
      </c>
      <c r="K638" t="s">
        <v>5191</v>
      </c>
      <c r="L638" t="s">
        <v>5192</v>
      </c>
      <c r="M638" t="s">
        <v>5193</v>
      </c>
      <c r="N638" t="s">
        <v>5194</v>
      </c>
      <c r="O638" t="s">
        <v>5195</v>
      </c>
      <c r="P638" t="s">
        <v>5196</v>
      </c>
    </row>
    <row r="639" spans="1:16">
      <c r="A639" t="s">
        <v>5197</v>
      </c>
      <c r="B639" t="s">
        <v>5198</v>
      </c>
      <c r="C639" t="s">
        <v>5199</v>
      </c>
      <c r="D639" s="2">
        <v>1295</v>
      </c>
      <c r="E639" s="2">
        <v>1295</v>
      </c>
      <c r="F639" s="1">
        <v>0</v>
      </c>
      <c r="G639">
        <v>4.5</v>
      </c>
      <c r="H639" s="4">
        <v>5760</v>
      </c>
      <c r="I639" t="s">
        <v>5200</v>
      </c>
      <c r="J639" t="s">
        <v>5201</v>
      </c>
      <c r="K639" t="s">
        <v>5202</v>
      </c>
      <c r="L639" t="s">
        <v>5203</v>
      </c>
      <c r="M639" t="s">
        <v>5204</v>
      </c>
      <c r="N639" t="s">
        <v>13031</v>
      </c>
      <c r="O639" t="s">
        <v>5205</v>
      </c>
      <c r="P639" t="s">
        <v>5206</v>
      </c>
    </row>
    <row r="640" spans="1:16">
      <c r="A640" t="s">
        <v>5207</v>
      </c>
      <c r="B640" t="s">
        <v>5208</v>
      </c>
      <c r="C640" t="s">
        <v>5209</v>
      </c>
      <c r="D640" s="2">
        <v>1889</v>
      </c>
      <c r="E640" s="2">
        <v>5499</v>
      </c>
      <c r="F640" s="1">
        <v>0.66</v>
      </c>
      <c r="G640">
        <v>4.2</v>
      </c>
      <c r="H640" s="4">
        <v>49551</v>
      </c>
      <c r="I640" t="s">
        <v>5210</v>
      </c>
      <c r="J640" t="s">
        <v>5211</v>
      </c>
      <c r="K640" t="s">
        <v>5212</v>
      </c>
      <c r="L640" t="s">
        <v>5213</v>
      </c>
      <c r="M640" t="s">
        <v>5214</v>
      </c>
      <c r="N640" t="s">
        <v>5215</v>
      </c>
      <c r="O640" t="s">
        <v>5216</v>
      </c>
      <c r="P640" t="s">
        <v>5217</v>
      </c>
    </row>
    <row r="641" spans="1:16">
      <c r="A641" t="s">
        <v>5218</v>
      </c>
      <c r="B641" t="s">
        <v>5219</v>
      </c>
      <c r="C641" t="s">
        <v>3052</v>
      </c>
      <c r="D641">
        <v>455</v>
      </c>
      <c r="E641" s="2">
        <v>1490</v>
      </c>
      <c r="F641" s="1">
        <v>0.69</v>
      </c>
      <c r="G641">
        <v>4.0999999999999996</v>
      </c>
      <c r="H641" s="4">
        <v>161677</v>
      </c>
      <c r="I641" t="s">
        <v>5220</v>
      </c>
      <c r="J641" t="s">
        <v>5221</v>
      </c>
      <c r="K641" t="s">
        <v>5222</v>
      </c>
      <c r="L641" t="s">
        <v>5223</v>
      </c>
      <c r="M641" t="s">
        <v>5224</v>
      </c>
      <c r="N641" t="s">
        <v>5225</v>
      </c>
      <c r="O641" t="s">
        <v>5226</v>
      </c>
      <c r="P641" t="s">
        <v>5227</v>
      </c>
    </row>
    <row r="642" spans="1:16">
      <c r="A642" t="s">
        <v>5228</v>
      </c>
      <c r="B642" t="s">
        <v>5229</v>
      </c>
      <c r="C642" t="s">
        <v>5230</v>
      </c>
      <c r="D642">
        <v>399</v>
      </c>
      <c r="E642">
        <v>995</v>
      </c>
      <c r="F642" s="1">
        <v>0.6</v>
      </c>
      <c r="G642">
        <v>3.9</v>
      </c>
      <c r="H642" s="4">
        <v>21372</v>
      </c>
      <c r="I642" t="s">
        <v>5231</v>
      </c>
      <c r="J642" t="s">
        <v>5232</v>
      </c>
      <c r="K642" t="s">
        <v>5233</v>
      </c>
      <c r="L642" t="s">
        <v>5234</v>
      </c>
      <c r="M642" t="s">
        <v>5235</v>
      </c>
      <c r="N642" t="s">
        <v>13032</v>
      </c>
      <c r="O642" t="s">
        <v>5236</v>
      </c>
      <c r="P642" t="s">
        <v>5237</v>
      </c>
    </row>
    <row r="643" spans="1:16">
      <c r="A643" t="s">
        <v>3427</v>
      </c>
      <c r="B643" t="s">
        <v>3428</v>
      </c>
      <c r="C643" t="s">
        <v>3010</v>
      </c>
      <c r="D643" s="2">
        <v>1059</v>
      </c>
      <c r="E643" s="2">
        <v>3999</v>
      </c>
      <c r="F643" s="1">
        <v>0.74</v>
      </c>
      <c r="G643">
        <v>4.3</v>
      </c>
      <c r="H643" s="4">
        <v>140035</v>
      </c>
      <c r="I643" t="s">
        <v>3429</v>
      </c>
      <c r="J643" t="s">
        <v>5238</v>
      </c>
      <c r="K643" t="s">
        <v>5239</v>
      </c>
      <c r="L643" t="s">
        <v>5240</v>
      </c>
      <c r="M643" t="s">
        <v>5241</v>
      </c>
      <c r="N643" t="s">
        <v>5242</v>
      </c>
      <c r="O643" t="s">
        <v>5243</v>
      </c>
      <c r="P643" t="s">
        <v>5244</v>
      </c>
    </row>
    <row r="644" spans="1:16">
      <c r="A644" t="s">
        <v>52</v>
      </c>
      <c r="B644" t="s">
        <v>53</v>
      </c>
      <c r="C644" t="s">
        <v>4</v>
      </c>
      <c r="D644">
        <v>149</v>
      </c>
      <c r="E644" s="2">
        <v>1000</v>
      </c>
      <c r="F644" s="1">
        <v>0.85</v>
      </c>
      <c r="G644">
        <v>3.9</v>
      </c>
      <c r="H644" s="4">
        <v>24870</v>
      </c>
      <c r="I644" t="s">
        <v>54</v>
      </c>
      <c r="J644" t="s">
        <v>55</v>
      </c>
      <c r="K644" t="s">
        <v>56</v>
      </c>
      <c r="L644" t="s">
        <v>57</v>
      </c>
      <c r="M644" t="s">
        <v>58</v>
      </c>
      <c r="N644" t="s">
        <v>59</v>
      </c>
      <c r="O644" t="s">
        <v>60</v>
      </c>
      <c r="P644" t="s">
        <v>5245</v>
      </c>
    </row>
    <row r="645" spans="1:16">
      <c r="A645" t="s">
        <v>5246</v>
      </c>
      <c r="B645" t="s">
        <v>5247</v>
      </c>
      <c r="C645" t="s">
        <v>5248</v>
      </c>
      <c r="D645">
        <v>717</v>
      </c>
      <c r="E645">
        <v>761</v>
      </c>
      <c r="F645" s="1">
        <v>0.06</v>
      </c>
      <c r="G645">
        <v>4</v>
      </c>
      <c r="H645" s="4">
        <v>7199</v>
      </c>
      <c r="I645" t="s">
        <v>5249</v>
      </c>
      <c r="J645" t="s">
        <v>5250</v>
      </c>
      <c r="K645" t="s">
        <v>5251</v>
      </c>
      <c r="L645" t="s">
        <v>5252</v>
      </c>
      <c r="M645" t="s">
        <v>5253</v>
      </c>
      <c r="N645" t="s">
        <v>5254</v>
      </c>
      <c r="O645" t="s">
        <v>5255</v>
      </c>
      <c r="P645" t="s">
        <v>5256</v>
      </c>
    </row>
    <row r="646" spans="1:16">
      <c r="A646" t="s">
        <v>3503</v>
      </c>
      <c r="B646" t="s">
        <v>3504</v>
      </c>
      <c r="C646" t="s">
        <v>3505</v>
      </c>
      <c r="D646">
        <v>99</v>
      </c>
      <c r="E646">
        <v>999</v>
      </c>
      <c r="F646" s="1">
        <v>0.9</v>
      </c>
      <c r="G646">
        <v>4</v>
      </c>
      <c r="H646" s="4">
        <v>1396</v>
      </c>
      <c r="I646" t="s">
        <v>3506</v>
      </c>
      <c r="J646" t="s">
        <v>3507</v>
      </c>
      <c r="K646" t="s">
        <v>3508</v>
      </c>
      <c r="L646" t="s">
        <v>3509</v>
      </c>
      <c r="M646" t="s">
        <v>3510</v>
      </c>
      <c r="N646" t="s">
        <v>3511</v>
      </c>
      <c r="O646" t="s">
        <v>5257</v>
      </c>
      <c r="P646" t="s">
        <v>5258</v>
      </c>
    </row>
    <row r="647" spans="1:16">
      <c r="A647" t="s">
        <v>5259</v>
      </c>
      <c r="B647" t="s">
        <v>5260</v>
      </c>
      <c r="C647" t="s">
        <v>5261</v>
      </c>
      <c r="D647">
        <v>39</v>
      </c>
      <c r="E647">
        <v>299</v>
      </c>
      <c r="F647" s="1">
        <v>0.87</v>
      </c>
      <c r="G647">
        <v>3.5</v>
      </c>
      <c r="H647" s="4">
        <v>15233</v>
      </c>
      <c r="I647" t="s">
        <v>5262</v>
      </c>
      <c r="J647" t="s">
        <v>5263</v>
      </c>
      <c r="K647" t="s">
        <v>5264</v>
      </c>
      <c r="L647" t="s">
        <v>5265</v>
      </c>
      <c r="M647" t="s">
        <v>5266</v>
      </c>
      <c r="N647" t="s">
        <v>5267</v>
      </c>
      <c r="O647" t="s">
        <v>5268</v>
      </c>
      <c r="P647" t="s">
        <v>5269</v>
      </c>
    </row>
    <row r="648" spans="1:16">
      <c r="A648" t="s">
        <v>5270</v>
      </c>
      <c r="B648" t="s">
        <v>5271</v>
      </c>
      <c r="C648" t="s">
        <v>4820</v>
      </c>
      <c r="D648">
        <v>889</v>
      </c>
      <c r="E648" s="2">
        <v>2500</v>
      </c>
      <c r="F648" s="1">
        <v>0.64</v>
      </c>
      <c r="G648">
        <v>4.3</v>
      </c>
      <c r="H648" s="4">
        <v>55747</v>
      </c>
      <c r="I648" t="s">
        <v>5272</v>
      </c>
      <c r="J648" t="s">
        <v>5273</v>
      </c>
      <c r="K648" t="s">
        <v>5274</v>
      </c>
      <c r="L648" t="s">
        <v>5275</v>
      </c>
      <c r="M648" t="s">
        <v>5276</v>
      </c>
      <c r="N648" t="s">
        <v>5277</v>
      </c>
      <c r="O648" t="s">
        <v>5278</v>
      </c>
      <c r="P648" t="s">
        <v>5279</v>
      </c>
    </row>
    <row r="649" spans="1:16">
      <c r="A649" t="s">
        <v>5280</v>
      </c>
      <c r="B649" t="s">
        <v>5281</v>
      </c>
      <c r="C649" t="s">
        <v>3052</v>
      </c>
      <c r="D649" s="2">
        <v>1199</v>
      </c>
      <c r="E649" s="2">
        <v>4999</v>
      </c>
      <c r="F649" s="1">
        <v>0.76</v>
      </c>
      <c r="G649">
        <v>3.8</v>
      </c>
      <c r="H649" s="4">
        <v>14961</v>
      </c>
      <c r="I649" t="s">
        <v>5282</v>
      </c>
      <c r="J649" t="s">
        <v>5283</v>
      </c>
      <c r="K649" t="s">
        <v>5284</v>
      </c>
      <c r="L649" t="s">
        <v>5285</v>
      </c>
      <c r="M649" t="s">
        <v>5286</v>
      </c>
      <c r="N649" t="s">
        <v>5287</v>
      </c>
      <c r="O649" t="s">
        <v>5288</v>
      </c>
      <c r="P649" t="s">
        <v>5289</v>
      </c>
    </row>
    <row r="650" spans="1:16">
      <c r="A650" t="s">
        <v>5290</v>
      </c>
      <c r="B650" t="s">
        <v>5291</v>
      </c>
      <c r="C650" t="s">
        <v>4831</v>
      </c>
      <c r="D650">
        <v>569</v>
      </c>
      <c r="E650" s="2">
        <v>1299</v>
      </c>
      <c r="F650" s="1">
        <v>0.56000000000000005</v>
      </c>
      <c r="G650">
        <v>4.4000000000000004</v>
      </c>
      <c r="H650" s="4">
        <v>9275</v>
      </c>
      <c r="I650" t="s">
        <v>5292</v>
      </c>
      <c r="J650" t="s">
        <v>5293</v>
      </c>
      <c r="K650" t="s">
        <v>5294</v>
      </c>
      <c r="L650" t="s">
        <v>5295</v>
      </c>
      <c r="M650" t="s">
        <v>5296</v>
      </c>
      <c r="N650" t="s">
        <v>5297</v>
      </c>
      <c r="O650" t="s">
        <v>5298</v>
      </c>
      <c r="P650" t="s">
        <v>5299</v>
      </c>
    </row>
    <row r="651" spans="1:16">
      <c r="A651" t="s">
        <v>5300</v>
      </c>
      <c r="B651" t="s">
        <v>5301</v>
      </c>
      <c r="C651" t="s">
        <v>3052</v>
      </c>
      <c r="D651" s="2">
        <v>1499</v>
      </c>
      <c r="E651" s="2">
        <v>8999</v>
      </c>
      <c r="F651" s="1">
        <v>0.83</v>
      </c>
      <c r="G651">
        <v>3.7</v>
      </c>
      <c r="H651" s="4">
        <v>28324</v>
      </c>
      <c r="I651" t="s">
        <v>5302</v>
      </c>
      <c r="J651" t="s">
        <v>5303</v>
      </c>
      <c r="K651" t="s">
        <v>5304</v>
      </c>
      <c r="L651" t="s">
        <v>5305</v>
      </c>
      <c r="M651" t="s">
        <v>5306</v>
      </c>
      <c r="N651" t="s">
        <v>5307</v>
      </c>
      <c r="O651" t="s">
        <v>5308</v>
      </c>
      <c r="P651" t="s">
        <v>5309</v>
      </c>
    </row>
    <row r="652" spans="1:16">
      <c r="A652" t="s">
        <v>5310</v>
      </c>
      <c r="B652" t="s">
        <v>5311</v>
      </c>
      <c r="C652" t="s">
        <v>5033</v>
      </c>
      <c r="D652">
        <v>149</v>
      </c>
      <c r="E652">
        <v>180</v>
      </c>
      <c r="F652" s="1">
        <v>0.17</v>
      </c>
      <c r="G652">
        <v>4.4000000000000004</v>
      </c>
      <c r="H652" s="4">
        <v>644</v>
      </c>
      <c r="I652" t="s">
        <v>5312</v>
      </c>
      <c r="J652" t="s">
        <v>5313</v>
      </c>
      <c r="K652" t="s">
        <v>5314</v>
      </c>
      <c r="L652" t="s">
        <v>5315</v>
      </c>
      <c r="M652" t="s">
        <v>5316</v>
      </c>
      <c r="N652" t="s">
        <v>5317</v>
      </c>
      <c r="O652" t="s">
        <v>5318</v>
      </c>
      <c r="P652" t="s">
        <v>5319</v>
      </c>
    </row>
    <row r="653" spans="1:16">
      <c r="A653" t="s">
        <v>5320</v>
      </c>
      <c r="B653" t="s">
        <v>5321</v>
      </c>
      <c r="C653" t="s">
        <v>5322</v>
      </c>
      <c r="D653">
        <v>399</v>
      </c>
      <c r="E653">
        <v>549</v>
      </c>
      <c r="F653" s="1">
        <v>0.27</v>
      </c>
      <c r="G653">
        <v>4.4000000000000004</v>
      </c>
      <c r="H653" s="4">
        <v>18139</v>
      </c>
      <c r="I653" t="s">
        <v>5323</v>
      </c>
      <c r="J653" t="s">
        <v>5324</v>
      </c>
      <c r="K653" t="s">
        <v>5325</v>
      </c>
      <c r="L653" t="s">
        <v>5326</v>
      </c>
      <c r="M653" t="s">
        <v>5327</v>
      </c>
      <c r="N653" t="s">
        <v>5328</v>
      </c>
      <c r="O653" t="s">
        <v>5329</v>
      </c>
      <c r="P653" t="s">
        <v>5330</v>
      </c>
    </row>
    <row r="654" spans="1:16">
      <c r="A654" t="s">
        <v>5331</v>
      </c>
      <c r="B654" t="s">
        <v>5332</v>
      </c>
      <c r="C654" t="s">
        <v>5333</v>
      </c>
      <c r="D654">
        <v>191</v>
      </c>
      <c r="E654">
        <v>225</v>
      </c>
      <c r="F654" s="1">
        <v>0.15</v>
      </c>
      <c r="G654">
        <v>4.4000000000000004</v>
      </c>
      <c r="H654" s="4">
        <v>7203</v>
      </c>
      <c r="I654" t="s">
        <v>5334</v>
      </c>
      <c r="J654" t="s">
        <v>5335</v>
      </c>
      <c r="K654" t="s">
        <v>5336</v>
      </c>
      <c r="L654" t="s">
        <v>5337</v>
      </c>
      <c r="M654" t="s">
        <v>5338</v>
      </c>
      <c r="N654" t="s">
        <v>5339</v>
      </c>
      <c r="O654" t="s">
        <v>5340</v>
      </c>
      <c r="P654" t="s">
        <v>5341</v>
      </c>
    </row>
    <row r="655" spans="1:16">
      <c r="A655" t="s">
        <v>5342</v>
      </c>
      <c r="B655" t="s">
        <v>5343</v>
      </c>
      <c r="C655" t="s">
        <v>5344</v>
      </c>
      <c r="D655">
        <v>129</v>
      </c>
      <c r="E655">
        <v>999</v>
      </c>
      <c r="F655" s="1">
        <v>0.87</v>
      </c>
      <c r="G655">
        <v>4.2</v>
      </c>
      <c r="H655" s="4">
        <v>491</v>
      </c>
      <c r="I655" t="s">
        <v>5345</v>
      </c>
      <c r="J655" t="s">
        <v>5346</v>
      </c>
      <c r="K655" t="s">
        <v>5347</v>
      </c>
      <c r="L655" t="s">
        <v>5348</v>
      </c>
      <c r="M655" t="s">
        <v>5349</v>
      </c>
      <c r="N655" t="s">
        <v>5350</v>
      </c>
      <c r="O655" t="s">
        <v>5351</v>
      </c>
      <c r="P655" t="s">
        <v>5352</v>
      </c>
    </row>
    <row r="656" spans="1:16">
      <c r="A656" t="s">
        <v>5353</v>
      </c>
      <c r="B656" t="s">
        <v>5354</v>
      </c>
      <c r="C656" t="s">
        <v>5355</v>
      </c>
      <c r="D656">
        <v>199</v>
      </c>
      <c r="E656">
        <v>599</v>
      </c>
      <c r="F656" s="1">
        <v>0.67</v>
      </c>
      <c r="G656">
        <v>4.5</v>
      </c>
      <c r="H656" s="4">
        <v>13568</v>
      </c>
      <c r="I656" t="s">
        <v>5356</v>
      </c>
      <c r="J656" t="s">
        <v>5357</v>
      </c>
      <c r="K656" t="s">
        <v>5358</v>
      </c>
      <c r="L656" t="s">
        <v>5359</v>
      </c>
      <c r="M656" t="s">
        <v>5360</v>
      </c>
      <c r="N656" t="s">
        <v>5361</v>
      </c>
      <c r="O656" t="s">
        <v>5362</v>
      </c>
      <c r="P656" t="s">
        <v>5363</v>
      </c>
    </row>
    <row r="657" spans="1:16">
      <c r="A657" t="s">
        <v>5364</v>
      </c>
      <c r="B657" t="s">
        <v>5365</v>
      </c>
      <c r="C657" t="s">
        <v>3052</v>
      </c>
      <c r="D657">
        <v>999</v>
      </c>
      <c r="E657" s="2">
        <v>4499</v>
      </c>
      <c r="F657" s="1">
        <v>0.78</v>
      </c>
      <c r="G657">
        <v>3.8</v>
      </c>
      <c r="H657" s="4">
        <v>3390</v>
      </c>
      <c r="I657" t="s">
        <v>5366</v>
      </c>
      <c r="J657" t="s">
        <v>5367</v>
      </c>
      <c r="K657" t="s">
        <v>5368</v>
      </c>
      <c r="L657" t="s">
        <v>5369</v>
      </c>
      <c r="M657" t="s">
        <v>5370</v>
      </c>
      <c r="N657" t="s">
        <v>5371</v>
      </c>
      <c r="O657" t="s">
        <v>5372</v>
      </c>
      <c r="P657" t="s">
        <v>5373</v>
      </c>
    </row>
    <row r="658" spans="1:16">
      <c r="A658" t="s">
        <v>5374</v>
      </c>
      <c r="B658" t="s">
        <v>5375</v>
      </c>
      <c r="C658" t="s">
        <v>3052</v>
      </c>
      <c r="D658">
        <v>899</v>
      </c>
      <c r="E658" s="2">
        <v>4499</v>
      </c>
      <c r="F658" s="1">
        <v>0.8</v>
      </c>
      <c r="G658">
        <v>3.8</v>
      </c>
      <c r="H658" s="4">
        <v>103052</v>
      </c>
      <c r="I658" t="s">
        <v>5376</v>
      </c>
      <c r="J658" t="s">
        <v>5377</v>
      </c>
      <c r="K658" t="s">
        <v>5378</v>
      </c>
      <c r="L658" t="s">
        <v>5379</v>
      </c>
      <c r="M658" t="s">
        <v>5380</v>
      </c>
      <c r="N658" t="s">
        <v>13033</v>
      </c>
      <c r="O658" t="s">
        <v>5381</v>
      </c>
      <c r="P658" t="s">
        <v>5382</v>
      </c>
    </row>
    <row r="659" spans="1:16">
      <c r="A659" t="s">
        <v>3578</v>
      </c>
      <c r="B659" t="s">
        <v>3579</v>
      </c>
      <c r="C659" t="s">
        <v>2965</v>
      </c>
      <c r="D659" s="2">
        <v>1799</v>
      </c>
      <c r="E659" s="2">
        <v>2499</v>
      </c>
      <c r="F659" s="1">
        <v>0.28000000000000003</v>
      </c>
      <c r="G659">
        <v>4.0999999999999996</v>
      </c>
      <c r="H659" s="4">
        <v>18678</v>
      </c>
      <c r="I659" t="s">
        <v>3580</v>
      </c>
      <c r="J659" t="s">
        <v>3581</v>
      </c>
      <c r="K659" t="s">
        <v>3582</v>
      </c>
      <c r="L659" t="s">
        <v>3583</v>
      </c>
      <c r="M659" t="s">
        <v>3584</v>
      </c>
      <c r="N659" t="s">
        <v>13025</v>
      </c>
      <c r="O659" t="s">
        <v>5383</v>
      </c>
      <c r="P659" t="s">
        <v>5384</v>
      </c>
    </row>
    <row r="660" spans="1:16">
      <c r="A660" t="s">
        <v>62</v>
      </c>
      <c r="B660" t="s">
        <v>63</v>
      </c>
      <c r="C660" t="s">
        <v>4</v>
      </c>
      <c r="D660">
        <v>176.63</v>
      </c>
      <c r="E660">
        <v>499</v>
      </c>
      <c r="F660" s="1">
        <v>0.65</v>
      </c>
      <c r="G660">
        <v>4.0999999999999996</v>
      </c>
      <c r="H660" s="4">
        <v>15189</v>
      </c>
      <c r="I660" t="s">
        <v>64</v>
      </c>
      <c r="J660" t="s">
        <v>65</v>
      </c>
      <c r="K660" t="s">
        <v>66</v>
      </c>
      <c r="L660" t="s">
        <v>67</v>
      </c>
      <c r="M660" t="s">
        <v>68</v>
      </c>
      <c r="N660" t="s">
        <v>69</v>
      </c>
      <c r="O660" t="s">
        <v>70</v>
      </c>
      <c r="P660" t="s">
        <v>5385</v>
      </c>
    </row>
    <row r="661" spans="1:16">
      <c r="A661" t="s">
        <v>5386</v>
      </c>
      <c r="B661" t="s">
        <v>5387</v>
      </c>
      <c r="C661" t="s">
        <v>5199</v>
      </c>
      <c r="D661">
        <v>522</v>
      </c>
      <c r="E661">
        <v>550</v>
      </c>
      <c r="F661" s="1">
        <v>0.05</v>
      </c>
      <c r="G661">
        <v>4.4000000000000004</v>
      </c>
      <c r="H661" s="4">
        <v>12179</v>
      </c>
      <c r="I661" t="s">
        <v>5388</v>
      </c>
      <c r="J661" t="s">
        <v>5389</v>
      </c>
      <c r="K661" t="s">
        <v>5390</v>
      </c>
      <c r="L661" t="s">
        <v>5391</v>
      </c>
      <c r="M661" t="s">
        <v>5392</v>
      </c>
      <c r="N661" t="s">
        <v>5393</v>
      </c>
      <c r="O661" t="s">
        <v>5394</v>
      </c>
      <c r="P661" t="s">
        <v>5395</v>
      </c>
    </row>
    <row r="662" spans="1:16">
      <c r="A662" t="s">
        <v>5396</v>
      </c>
      <c r="B662" t="s">
        <v>5397</v>
      </c>
      <c r="C662" t="s">
        <v>5398</v>
      </c>
      <c r="D662">
        <v>799</v>
      </c>
      <c r="E662" s="2">
        <v>1999</v>
      </c>
      <c r="F662" s="1">
        <v>0.6</v>
      </c>
      <c r="G662">
        <v>3.8</v>
      </c>
      <c r="H662" s="4">
        <v>12958</v>
      </c>
      <c r="I662" t="s">
        <v>5399</v>
      </c>
      <c r="J662" t="s">
        <v>5400</v>
      </c>
      <c r="K662" t="s">
        <v>5401</v>
      </c>
      <c r="L662" t="s">
        <v>5402</v>
      </c>
      <c r="M662" t="s">
        <v>5403</v>
      </c>
      <c r="N662" t="s">
        <v>5404</v>
      </c>
      <c r="O662" t="s">
        <v>5405</v>
      </c>
      <c r="P662" t="s">
        <v>5406</v>
      </c>
    </row>
    <row r="663" spans="1:16">
      <c r="A663" t="s">
        <v>5407</v>
      </c>
      <c r="B663" t="s">
        <v>5408</v>
      </c>
      <c r="C663" t="s">
        <v>4831</v>
      </c>
      <c r="D663">
        <v>681</v>
      </c>
      <c r="E663" s="2">
        <v>1199</v>
      </c>
      <c r="F663" s="1">
        <v>0.43</v>
      </c>
      <c r="G663">
        <v>4.2</v>
      </c>
      <c r="H663" s="4">
        <v>8258</v>
      </c>
      <c r="I663" t="s">
        <v>5409</v>
      </c>
      <c r="J663" t="s">
        <v>5410</v>
      </c>
      <c r="K663" t="s">
        <v>5411</v>
      </c>
      <c r="L663" t="s">
        <v>5412</v>
      </c>
      <c r="M663" t="s">
        <v>5413</v>
      </c>
      <c r="N663" t="s">
        <v>13034</v>
      </c>
      <c r="O663" t="s">
        <v>5414</v>
      </c>
      <c r="P663" t="s">
        <v>5415</v>
      </c>
    </row>
    <row r="664" spans="1:16">
      <c r="A664" t="s">
        <v>5416</v>
      </c>
      <c r="B664" t="s">
        <v>5417</v>
      </c>
      <c r="C664" t="s">
        <v>5418</v>
      </c>
      <c r="D664" s="2">
        <v>1199</v>
      </c>
      <c r="E664" s="2">
        <v>3490</v>
      </c>
      <c r="F664" s="1">
        <v>0.66</v>
      </c>
      <c r="G664">
        <v>4.0999999999999996</v>
      </c>
      <c r="H664" s="4">
        <v>11716</v>
      </c>
      <c r="I664" t="s">
        <v>5419</v>
      </c>
      <c r="J664" t="s">
        <v>5420</v>
      </c>
      <c r="K664" t="s">
        <v>5421</v>
      </c>
      <c r="L664" t="s">
        <v>5422</v>
      </c>
      <c r="M664" t="s">
        <v>5423</v>
      </c>
      <c r="N664" t="s">
        <v>5424</v>
      </c>
      <c r="O664" t="s">
        <v>5425</v>
      </c>
      <c r="P664" t="s">
        <v>5426</v>
      </c>
    </row>
    <row r="665" spans="1:16">
      <c r="A665" t="s">
        <v>5427</v>
      </c>
      <c r="B665" t="s">
        <v>5428</v>
      </c>
      <c r="C665" t="s">
        <v>5429</v>
      </c>
      <c r="D665" s="2">
        <v>2499</v>
      </c>
      <c r="E665" s="2">
        <v>4999</v>
      </c>
      <c r="F665" s="1">
        <v>0.5</v>
      </c>
      <c r="G665">
        <v>4.4000000000000004</v>
      </c>
      <c r="H665" s="4">
        <v>35024</v>
      </c>
      <c r="I665" t="s">
        <v>5430</v>
      </c>
      <c r="J665" t="s">
        <v>5431</v>
      </c>
      <c r="K665" t="s">
        <v>5432</v>
      </c>
      <c r="L665" t="s">
        <v>5433</v>
      </c>
      <c r="M665" t="s">
        <v>5434</v>
      </c>
      <c r="N665" t="s">
        <v>5435</v>
      </c>
      <c r="O665" t="s">
        <v>5436</v>
      </c>
      <c r="P665" t="s">
        <v>5437</v>
      </c>
    </row>
    <row r="666" spans="1:16">
      <c r="A666" t="s">
        <v>5438</v>
      </c>
      <c r="B666" t="s">
        <v>5439</v>
      </c>
      <c r="C666" t="s">
        <v>5440</v>
      </c>
      <c r="D666" s="2">
        <v>1799</v>
      </c>
      <c r="E666" s="2">
        <v>4999</v>
      </c>
      <c r="F666" s="1">
        <v>0.64</v>
      </c>
      <c r="G666">
        <v>4.0999999999999996</v>
      </c>
      <c r="H666" s="4">
        <v>55192</v>
      </c>
      <c r="I666" t="s">
        <v>5441</v>
      </c>
      <c r="J666" t="s">
        <v>5442</v>
      </c>
      <c r="K666" t="s">
        <v>5443</v>
      </c>
      <c r="L666" t="s">
        <v>5444</v>
      </c>
      <c r="M666" t="s">
        <v>5445</v>
      </c>
      <c r="N666" t="s">
        <v>5446</v>
      </c>
      <c r="O666" t="s">
        <v>5447</v>
      </c>
      <c r="P666" t="s">
        <v>5448</v>
      </c>
    </row>
    <row r="667" spans="1:16">
      <c r="A667" t="s">
        <v>5449</v>
      </c>
      <c r="B667" t="s">
        <v>5450</v>
      </c>
      <c r="C667" t="s">
        <v>3052</v>
      </c>
      <c r="D667">
        <v>429</v>
      </c>
      <c r="E667">
        <v>599</v>
      </c>
      <c r="F667" s="1">
        <v>0.28000000000000003</v>
      </c>
      <c r="G667">
        <v>4.0999999999999996</v>
      </c>
      <c r="H667" s="4">
        <v>119466</v>
      </c>
      <c r="I667" t="s">
        <v>5451</v>
      </c>
      <c r="J667" t="s">
        <v>5452</v>
      </c>
      <c r="K667" t="s">
        <v>5453</v>
      </c>
      <c r="L667" t="s">
        <v>5454</v>
      </c>
      <c r="M667" t="s">
        <v>5455</v>
      </c>
      <c r="N667" t="s">
        <v>13035</v>
      </c>
      <c r="O667" t="s">
        <v>5456</v>
      </c>
      <c r="P667" t="s">
        <v>5457</v>
      </c>
    </row>
    <row r="668" spans="1:16">
      <c r="A668" t="s">
        <v>5458</v>
      </c>
      <c r="B668" t="s">
        <v>5459</v>
      </c>
      <c r="C668" t="s">
        <v>4842</v>
      </c>
      <c r="D668">
        <v>100</v>
      </c>
      <c r="E668">
        <v>499</v>
      </c>
      <c r="F668" s="1">
        <v>0.8</v>
      </c>
      <c r="G668">
        <v>3.5</v>
      </c>
      <c r="H668" s="4">
        <v>9638</v>
      </c>
      <c r="I668" t="s">
        <v>5460</v>
      </c>
      <c r="J668" t="s">
        <v>5461</v>
      </c>
      <c r="K668" t="s">
        <v>5462</v>
      </c>
      <c r="L668" t="s">
        <v>5463</v>
      </c>
      <c r="M668" t="s">
        <v>5464</v>
      </c>
      <c r="N668" t="s">
        <v>5465</v>
      </c>
      <c r="O668" t="s">
        <v>5466</v>
      </c>
      <c r="P668" t="s">
        <v>5467</v>
      </c>
    </row>
    <row r="669" spans="1:16">
      <c r="A669" t="s">
        <v>5468</v>
      </c>
      <c r="B669" t="s">
        <v>5469</v>
      </c>
      <c r="C669" t="s">
        <v>4992</v>
      </c>
      <c r="D669">
        <v>329</v>
      </c>
      <c r="E669">
        <v>399</v>
      </c>
      <c r="F669" s="1">
        <v>0.18</v>
      </c>
      <c r="G669">
        <v>3.6</v>
      </c>
      <c r="H669" s="4">
        <v>33735</v>
      </c>
      <c r="I669" t="s">
        <v>5470</v>
      </c>
      <c r="J669" t="s">
        <v>5471</v>
      </c>
      <c r="K669" t="s">
        <v>5472</v>
      </c>
      <c r="L669" t="s">
        <v>5473</v>
      </c>
      <c r="M669" t="s">
        <v>5474</v>
      </c>
      <c r="N669" t="s">
        <v>5475</v>
      </c>
      <c r="O669" t="s">
        <v>5476</v>
      </c>
      <c r="P669" t="s">
        <v>5477</v>
      </c>
    </row>
    <row r="670" spans="1:16">
      <c r="A670" t="s">
        <v>72</v>
      </c>
      <c r="B670" t="s">
        <v>73</v>
      </c>
      <c r="C670" t="s">
        <v>4</v>
      </c>
      <c r="D670">
        <v>229</v>
      </c>
      <c r="E670">
        <v>299</v>
      </c>
      <c r="F670" s="1">
        <v>0.23</v>
      </c>
      <c r="G670">
        <v>4.3</v>
      </c>
      <c r="H670" s="4">
        <v>30411</v>
      </c>
      <c r="I670" t="s">
        <v>74</v>
      </c>
      <c r="J670" t="s">
        <v>75</v>
      </c>
      <c r="K670" t="s">
        <v>76</v>
      </c>
      <c r="L670" t="s">
        <v>77</v>
      </c>
      <c r="M670" t="s">
        <v>78</v>
      </c>
      <c r="N670" t="s">
        <v>79</v>
      </c>
      <c r="O670" t="s">
        <v>80</v>
      </c>
      <c r="P670" t="s">
        <v>5478</v>
      </c>
    </row>
    <row r="671" spans="1:16">
      <c r="A671" t="s">
        <v>5479</v>
      </c>
      <c r="B671" t="s">
        <v>5480</v>
      </c>
      <c r="C671" t="s">
        <v>4831</v>
      </c>
      <c r="D671">
        <v>139</v>
      </c>
      <c r="E671">
        <v>299</v>
      </c>
      <c r="F671" s="1">
        <v>0.54</v>
      </c>
      <c r="G671">
        <v>3.8</v>
      </c>
      <c r="H671" s="4">
        <v>3044</v>
      </c>
      <c r="I671" t="s">
        <v>5481</v>
      </c>
      <c r="J671" t="s">
        <v>5482</v>
      </c>
      <c r="K671" t="s">
        <v>5483</v>
      </c>
      <c r="L671" t="s">
        <v>5484</v>
      </c>
      <c r="M671" t="s">
        <v>5485</v>
      </c>
      <c r="N671" t="s">
        <v>5486</v>
      </c>
      <c r="O671" t="s">
        <v>5487</v>
      </c>
      <c r="P671" t="s">
        <v>5488</v>
      </c>
    </row>
    <row r="672" spans="1:16">
      <c r="A672" t="s">
        <v>5489</v>
      </c>
      <c r="B672" t="s">
        <v>5490</v>
      </c>
      <c r="C672" t="s">
        <v>4411</v>
      </c>
      <c r="D672" s="2">
        <v>1199</v>
      </c>
      <c r="E672" s="2">
        <v>2499</v>
      </c>
      <c r="F672" s="1">
        <v>0.52</v>
      </c>
      <c r="G672">
        <v>4</v>
      </c>
      <c r="H672" s="4">
        <v>33584</v>
      </c>
      <c r="I672" t="s">
        <v>5491</v>
      </c>
      <c r="J672" t="s">
        <v>5492</v>
      </c>
      <c r="K672" t="s">
        <v>5493</v>
      </c>
      <c r="L672" t="s">
        <v>5494</v>
      </c>
      <c r="M672" t="s">
        <v>5495</v>
      </c>
      <c r="N672" t="s">
        <v>5496</v>
      </c>
      <c r="O672" t="s">
        <v>5497</v>
      </c>
      <c r="P672" t="s">
        <v>5498</v>
      </c>
    </row>
    <row r="673" spans="1:16">
      <c r="A673" t="s">
        <v>5499</v>
      </c>
      <c r="B673" t="s">
        <v>5500</v>
      </c>
      <c r="C673" t="s">
        <v>5501</v>
      </c>
      <c r="D673" s="2">
        <v>1049</v>
      </c>
      <c r="E673" s="2">
        <v>2299</v>
      </c>
      <c r="F673" s="1">
        <v>0.54</v>
      </c>
      <c r="G673">
        <v>3.9</v>
      </c>
      <c r="H673" s="4">
        <v>1779</v>
      </c>
      <c r="I673" t="s">
        <v>5502</v>
      </c>
      <c r="J673" t="s">
        <v>5503</v>
      </c>
      <c r="K673" t="s">
        <v>5504</v>
      </c>
      <c r="L673" t="s">
        <v>5505</v>
      </c>
      <c r="M673" t="s">
        <v>5506</v>
      </c>
      <c r="N673" t="s">
        <v>5507</v>
      </c>
      <c r="O673" t="s">
        <v>5508</v>
      </c>
      <c r="P673" t="s">
        <v>5509</v>
      </c>
    </row>
    <row r="674" spans="1:16">
      <c r="A674" t="s">
        <v>3622</v>
      </c>
      <c r="B674" t="s">
        <v>3623</v>
      </c>
      <c r="C674" t="s">
        <v>3624</v>
      </c>
      <c r="D674">
        <v>119</v>
      </c>
      <c r="E674">
        <v>299</v>
      </c>
      <c r="F674" s="1">
        <v>0.6</v>
      </c>
      <c r="G674">
        <v>4.0999999999999996</v>
      </c>
      <c r="H674" s="4">
        <v>5999</v>
      </c>
      <c r="I674" t="s">
        <v>3625</v>
      </c>
      <c r="J674" t="s">
        <v>3626</v>
      </c>
      <c r="K674" t="s">
        <v>3627</v>
      </c>
      <c r="L674" t="s">
        <v>3628</v>
      </c>
      <c r="M674" t="s">
        <v>3629</v>
      </c>
      <c r="N674" t="s">
        <v>5510</v>
      </c>
      <c r="O674" t="s">
        <v>5511</v>
      </c>
      <c r="P674" t="s">
        <v>5512</v>
      </c>
    </row>
    <row r="675" spans="1:16">
      <c r="A675" t="s">
        <v>98</v>
      </c>
      <c r="B675" t="s">
        <v>99</v>
      </c>
      <c r="C675" t="s">
        <v>4</v>
      </c>
      <c r="D675">
        <v>154</v>
      </c>
      <c r="E675">
        <v>339</v>
      </c>
      <c r="F675" s="1">
        <v>0.55000000000000004</v>
      </c>
      <c r="G675">
        <v>4.3</v>
      </c>
      <c r="H675" s="4">
        <v>13391</v>
      </c>
      <c r="I675" t="s">
        <v>100</v>
      </c>
      <c r="J675" t="s">
        <v>101</v>
      </c>
      <c r="K675" t="s">
        <v>102</v>
      </c>
      <c r="L675" t="s">
        <v>103</v>
      </c>
      <c r="M675" t="s">
        <v>104</v>
      </c>
      <c r="N675" t="s">
        <v>105</v>
      </c>
      <c r="O675" t="s">
        <v>5513</v>
      </c>
      <c r="P675" t="s">
        <v>5514</v>
      </c>
    </row>
    <row r="676" spans="1:16">
      <c r="A676" t="s">
        <v>5515</v>
      </c>
      <c r="B676" t="s">
        <v>5516</v>
      </c>
      <c r="C676" t="s">
        <v>5517</v>
      </c>
      <c r="D676">
        <v>225</v>
      </c>
      <c r="E676">
        <v>250</v>
      </c>
      <c r="F676" s="1">
        <v>0.1</v>
      </c>
      <c r="G676">
        <v>4.4000000000000004</v>
      </c>
      <c r="H676" s="4">
        <v>26556</v>
      </c>
      <c r="I676" t="s">
        <v>5518</v>
      </c>
      <c r="J676" t="s">
        <v>5519</v>
      </c>
      <c r="K676" t="s">
        <v>5520</v>
      </c>
      <c r="L676" t="s">
        <v>5521</v>
      </c>
      <c r="M676" t="s">
        <v>5522</v>
      </c>
      <c r="N676" t="s">
        <v>5523</v>
      </c>
      <c r="O676" t="s">
        <v>5524</v>
      </c>
      <c r="P676" t="s">
        <v>5525</v>
      </c>
    </row>
    <row r="677" spans="1:16">
      <c r="A677" t="s">
        <v>5526</v>
      </c>
      <c r="B677" t="s">
        <v>5527</v>
      </c>
      <c r="C677" t="s">
        <v>4862</v>
      </c>
      <c r="D677">
        <v>656</v>
      </c>
      <c r="E677" s="2">
        <v>1499</v>
      </c>
      <c r="F677" s="1">
        <v>0.56000000000000005</v>
      </c>
      <c r="G677">
        <v>4.3</v>
      </c>
      <c r="H677" s="4">
        <v>25903</v>
      </c>
      <c r="I677" t="s">
        <v>5528</v>
      </c>
      <c r="J677" t="s">
        <v>5529</v>
      </c>
      <c r="K677" t="s">
        <v>5530</v>
      </c>
      <c r="L677" t="s">
        <v>5531</v>
      </c>
      <c r="M677" t="s">
        <v>5532</v>
      </c>
      <c r="N677" t="s">
        <v>5533</v>
      </c>
      <c r="O677" t="s">
        <v>5534</v>
      </c>
      <c r="P677" t="s">
        <v>5535</v>
      </c>
    </row>
    <row r="678" spans="1:16">
      <c r="A678" t="s">
        <v>5536</v>
      </c>
      <c r="B678" t="s">
        <v>5537</v>
      </c>
      <c r="C678" t="s">
        <v>4820</v>
      </c>
      <c r="D678" s="2">
        <v>1109</v>
      </c>
      <c r="E678" s="2">
        <v>2800</v>
      </c>
      <c r="F678" s="1">
        <v>0.6</v>
      </c>
      <c r="G678">
        <v>4.3</v>
      </c>
      <c r="H678" s="4">
        <v>53464</v>
      </c>
      <c r="I678" t="s">
        <v>5538</v>
      </c>
      <c r="J678" t="s">
        <v>5539</v>
      </c>
      <c r="K678" t="s">
        <v>5540</v>
      </c>
      <c r="L678" t="s">
        <v>5541</v>
      </c>
      <c r="M678" t="s">
        <v>5542</v>
      </c>
      <c r="N678" t="s">
        <v>13036</v>
      </c>
      <c r="O678" t="s">
        <v>5543</v>
      </c>
      <c r="P678" t="s">
        <v>5544</v>
      </c>
    </row>
    <row r="679" spans="1:16">
      <c r="A679" t="s">
        <v>3593</v>
      </c>
      <c r="B679" t="s">
        <v>3594</v>
      </c>
      <c r="C679" t="s">
        <v>2934</v>
      </c>
      <c r="D679" s="2">
        <v>2999</v>
      </c>
      <c r="E679" s="2">
        <v>7990</v>
      </c>
      <c r="F679" s="1">
        <v>0.62</v>
      </c>
      <c r="G679">
        <v>4.0999999999999996</v>
      </c>
      <c r="H679" s="4">
        <v>48448</v>
      </c>
      <c r="I679" t="s">
        <v>3409</v>
      </c>
      <c r="J679" t="s">
        <v>3595</v>
      </c>
      <c r="K679" t="s">
        <v>3596</v>
      </c>
      <c r="L679" t="s">
        <v>3597</v>
      </c>
      <c r="M679" t="s">
        <v>3598</v>
      </c>
      <c r="N679" t="s">
        <v>3599</v>
      </c>
      <c r="O679" t="s">
        <v>5545</v>
      </c>
      <c r="P679" t="s">
        <v>5546</v>
      </c>
    </row>
    <row r="680" spans="1:16">
      <c r="A680" t="s">
        <v>5547</v>
      </c>
      <c r="B680" t="s">
        <v>5548</v>
      </c>
      <c r="C680" t="s">
        <v>5344</v>
      </c>
      <c r="D680">
        <v>169</v>
      </c>
      <c r="E680">
        <v>299</v>
      </c>
      <c r="F680" s="1">
        <v>0.43</v>
      </c>
      <c r="G680">
        <v>4.4000000000000004</v>
      </c>
      <c r="H680" s="4">
        <v>5176</v>
      </c>
      <c r="I680" t="s">
        <v>5549</v>
      </c>
      <c r="J680" t="s">
        <v>5550</v>
      </c>
      <c r="K680" t="s">
        <v>5551</v>
      </c>
      <c r="L680" t="s">
        <v>5552</v>
      </c>
      <c r="M680" t="s">
        <v>5553</v>
      </c>
      <c r="N680" t="s">
        <v>5554</v>
      </c>
      <c r="O680" t="s">
        <v>5555</v>
      </c>
      <c r="P680" t="s">
        <v>5556</v>
      </c>
    </row>
    <row r="681" spans="1:16">
      <c r="A681" t="s">
        <v>5557</v>
      </c>
      <c r="B681" t="s">
        <v>5558</v>
      </c>
      <c r="C681" t="s">
        <v>5248</v>
      </c>
      <c r="D681">
        <v>309</v>
      </c>
      <c r="E681">
        <v>404</v>
      </c>
      <c r="F681" s="1">
        <v>0.24</v>
      </c>
      <c r="G681">
        <v>4.4000000000000004</v>
      </c>
      <c r="H681" s="4">
        <v>8614</v>
      </c>
      <c r="I681" t="s">
        <v>5559</v>
      </c>
      <c r="J681" t="s">
        <v>5560</v>
      </c>
      <c r="K681" t="s">
        <v>5561</v>
      </c>
      <c r="L681" t="s">
        <v>5562</v>
      </c>
      <c r="M681" t="s">
        <v>5563</v>
      </c>
      <c r="N681" t="s">
        <v>5564</v>
      </c>
      <c r="O681" t="s">
        <v>5565</v>
      </c>
      <c r="P681" t="s">
        <v>5566</v>
      </c>
    </row>
    <row r="682" spans="1:16">
      <c r="A682" t="s">
        <v>5567</v>
      </c>
      <c r="B682" t="s">
        <v>5568</v>
      </c>
      <c r="C682" t="s">
        <v>4411</v>
      </c>
      <c r="D682">
        <v>599</v>
      </c>
      <c r="E682" s="2">
        <v>1399</v>
      </c>
      <c r="F682" s="1">
        <v>0.56999999999999995</v>
      </c>
      <c r="G682">
        <v>3.8</v>
      </c>
      <c r="H682" s="4">
        <v>60026</v>
      </c>
      <c r="I682" t="s">
        <v>5569</v>
      </c>
      <c r="J682" t="s">
        <v>5570</v>
      </c>
      <c r="K682" t="s">
        <v>5571</v>
      </c>
      <c r="L682" t="s">
        <v>5572</v>
      </c>
      <c r="M682" t="s">
        <v>5573</v>
      </c>
      <c r="N682" t="s">
        <v>5574</v>
      </c>
      <c r="O682" t="s">
        <v>5575</v>
      </c>
      <c r="P682" t="s">
        <v>5576</v>
      </c>
    </row>
    <row r="683" spans="1:16">
      <c r="A683" t="s">
        <v>5577</v>
      </c>
      <c r="B683" t="s">
        <v>13037</v>
      </c>
      <c r="C683" t="s">
        <v>4992</v>
      </c>
      <c r="D683">
        <v>299</v>
      </c>
      <c r="E683">
        <v>599</v>
      </c>
      <c r="F683" s="1">
        <v>0.5</v>
      </c>
      <c r="G683">
        <v>3.8</v>
      </c>
      <c r="H683" s="4">
        <v>3066</v>
      </c>
      <c r="I683" t="s">
        <v>5578</v>
      </c>
      <c r="J683" t="s">
        <v>5579</v>
      </c>
      <c r="K683" t="s">
        <v>5580</v>
      </c>
      <c r="L683" t="s">
        <v>5581</v>
      </c>
      <c r="M683" t="s">
        <v>5582</v>
      </c>
      <c r="N683" t="s">
        <v>5583</v>
      </c>
      <c r="O683" t="s">
        <v>5584</v>
      </c>
      <c r="P683" t="s">
        <v>5585</v>
      </c>
    </row>
    <row r="684" spans="1:16">
      <c r="A684" t="s">
        <v>5586</v>
      </c>
      <c r="B684" t="s">
        <v>5587</v>
      </c>
      <c r="C684" t="s">
        <v>4862</v>
      </c>
      <c r="D684">
        <v>449</v>
      </c>
      <c r="E684">
        <v>999</v>
      </c>
      <c r="F684" s="1">
        <v>0.55000000000000004</v>
      </c>
      <c r="G684">
        <v>4</v>
      </c>
      <c r="H684" s="4">
        <v>2102</v>
      </c>
      <c r="I684" t="s">
        <v>5588</v>
      </c>
      <c r="J684" t="s">
        <v>5589</v>
      </c>
      <c r="K684" t="s">
        <v>5590</v>
      </c>
      <c r="L684" t="s">
        <v>5591</v>
      </c>
      <c r="M684" t="s">
        <v>5592</v>
      </c>
      <c r="N684" t="s">
        <v>5593</v>
      </c>
      <c r="O684" t="s">
        <v>5594</v>
      </c>
      <c r="P684" t="s">
        <v>5595</v>
      </c>
    </row>
    <row r="685" spans="1:16">
      <c r="A685" t="s">
        <v>5596</v>
      </c>
      <c r="B685" t="s">
        <v>5597</v>
      </c>
      <c r="C685" t="s">
        <v>4831</v>
      </c>
      <c r="D685">
        <v>799</v>
      </c>
      <c r="E685" s="2">
        <v>1295</v>
      </c>
      <c r="F685" s="1">
        <v>0.38</v>
      </c>
      <c r="G685">
        <v>4.4000000000000004</v>
      </c>
      <c r="H685" s="4">
        <v>34852</v>
      </c>
      <c r="I685" t="s">
        <v>5598</v>
      </c>
      <c r="J685" t="s">
        <v>5599</v>
      </c>
      <c r="K685" t="s">
        <v>5600</v>
      </c>
      <c r="L685" t="s">
        <v>5601</v>
      </c>
      <c r="M685" t="s">
        <v>5602</v>
      </c>
      <c r="N685" t="s">
        <v>5603</v>
      </c>
      <c r="O685" t="s">
        <v>5604</v>
      </c>
      <c r="P685" t="s">
        <v>5605</v>
      </c>
    </row>
    <row r="686" spans="1:16">
      <c r="A686" t="s">
        <v>113</v>
      </c>
      <c r="B686" t="s">
        <v>114</v>
      </c>
      <c r="C686" t="s">
        <v>115</v>
      </c>
      <c r="D686">
        <v>219</v>
      </c>
      <c r="E686">
        <v>700</v>
      </c>
      <c r="F686" s="1">
        <v>0.69</v>
      </c>
      <c r="G686">
        <v>4.4000000000000004</v>
      </c>
      <c r="H686" s="4">
        <v>426972</v>
      </c>
      <c r="I686" t="s">
        <v>116</v>
      </c>
      <c r="J686" t="s">
        <v>117</v>
      </c>
      <c r="K686" t="s">
        <v>118</v>
      </c>
      <c r="L686" t="s">
        <v>119</v>
      </c>
      <c r="M686" t="s">
        <v>120</v>
      </c>
      <c r="N686" t="s">
        <v>121</v>
      </c>
      <c r="O686" t="s">
        <v>122</v>
      </c>
      <c r="P686" t="s">
        <v>5606</v>
      </c>
    </row>
    <row r="687" spans="1:16">
      <c r="A687" t="s">
        <v>5607</v>
      </c>
      <c r="B687" t="s">
        <v>5608</v>
      </c>
      <c r="C687" t="s">
        <v>5609</v>
      </c>
      <c r="D687">
        <v>157</v>
      </c>
      <c r="E687">
        <v>160</v>
      </c>
      <c r="F687" s="1">
        <v>0.02</v>
      </c>
      <c r="G687">
        <v>4.5</v>
      </c>
      <c r="H687" s="4">
        <v>8618</v>
      </c>
      <c r="I687" t="s">
        <v>5610</v>
      </c>
      <c r="J687" t="s">
        <v>5611</v>
      </c>
      <c r="K687" t="s">
        <v>5612</v>
      </c>
      <c r="L687" t="s">
        <v>5613</v>
      </c>
      <c r="M687" t="s">
        <v>5614</v>
      </c>
      <c r="N687" t="s">
        <v>5615</v>
      </c>
      <c r="O687" t="s">
        <v>5616</v>
      </c>
      <c r="P687" t="s">
        <v>5617</v>
      </c>
    </row>
    <row r="688" spans="1:16">
      <c r="A688" t="s">
        <v>3679</v>
      </c>
      <c r="B688" t="s">
        <v>3680</v>
      </c>
      <c r="C688" t="s">
        <v>3010</v>
      </c>
      <c r="D688">
        <v>369</v>
      </c>
      <c r="E688" s="2">
        <v>1600</v>
      </c>
      <c r="F688" s="1">
        <v>0.77</v>
      </c>
      <c r="G688">
        <v>4</v>
      </c>
      <c r="H688" s="4">
        <v>32625</v>
      </c>
      <c r="I688" t="s">
        <v>5618</v>
      </c>
      <c r="J688" t="s">
        <v>3682</v>
      </c>
      <c r="K688" t="s">
        <v>3683</v>
      </c>
      <c r="L688" t="s">
        <v>3684</v>
      </c>
      <c r="M688" t="s">
        <v>3685</v>
      </c>
      <c r="N688" t="s">
        <v>3686</v>
      </c>
      <c r="O688" t="s">
        <v>5619</v>
      </c>
      <c r="P688" t="s">
        <v>5620</v>
      </c>
    </row>
    <row r="689" spans="1:16">
      <c r="A689" t="s">
        <v>5621</v>
      </c>
      <c r="B689" t="s">
        <v>5622</v>
      </c>
      <c r="C689" t="s">
        <v>4831</v>
      </c>
      <c r="D689">
        <v>599</v>
      </c>
      <c r="E689">
        <v>899</v>
      </c>
      <c r="F689" s="1">
        <v>0.33</v>
      </c>
      <c r="G689">
        <v>4</v>
      </c>
      <c r="H689" s="4">
        <v>4018</v>
      </c>
      <c r="I689" t="s">
        <v>5623</v>
      </c>
      <c r="J689" t="s">
        <v>5624</v>
      </c>
      <c r="K689" t="s">
        <v>5625</v>
      </c>
      <c r="L689" t="s">
        <v>5626</v>
      </c>
      <c r="M689" t="s">
        <v>5627</v>
      </c>
      <c r="N689" t="s">
        <v>5628</v>
      </c>
      <c r="O689" t="s">
        <v>5629</v>
      </c>
      <c r="P689" t="s">
        <v>5630</v>
      </c>
    </row>
    <row r="690" spans="1:16">
      <c r="A690" t="s">
        <v>5631</v>
      </c>
      <c r="B690" t="s">
        <v>5632</v>
      </c>
      <c r="C690" t="s">
        <v>5633</v>
      </c>
      <c r="D690">
        <v>479</v>
      </c>
      <c r="E690">
        <v>599</v>
      </c>
      <c r="F690" s="1">
        <v>0.2</v>
      </c>
      <c r="G690">
        <v>4.3</v>
      </c>
      <c r="H690" s="4">
        <v>11687</v>
      </c>
      <c r="I690" t="s">
        <v>5634</v>
      </c>
      <c r="J690" t="s">
        <v>5635</v>
      </c>
      <c r="K690" t="s">
        <v>5636</v>
      </c>
      <c r="L690" t="s">
        <v>5637</v>
      </c>
      <c r="M690" t="s">
        <v>5638</v>
      </c>
      <c r="N690" t="s">
        <v>5639</v>
      </c>
      <c r="O690" t="s">
        <v>5640</v>
      </c>
      <c r="P690" t="s">
        <v>5641</v>
      </c>
    </row>
    <row r="691" spans="1:16">
      <c r="A691" t="s">
        <v>124</v>
      </c>
      <c r="B691" t="s">
        <v>125</v>
      </c>
      <c r="C691" t="s">
        <v>4</v>
      </c>
      <c r="D691">
        <v>350</v>
      </c>
      <c r="E691">
        <v>899</v>
      </c>
      <c r="F691" s="1">
        <v>0.61</v>
      </c>
      <c r="G691">
        <v>4.2</v>
      </c>
      <c r="H691" s="4">
        <v>2262</v>
      </c>
      <c r="I691" t="s">
        <v>126</v>
      </c>
      <c r="J691" t="s">
        <v>127</v>
      </c>
      <c r="K691" t="s">
        <v>128</v>
      </c>
      <c r="L691" t="s">
        <v>129</v>
      </c>
      <c r="M691" t="s">
        <v>130</v>
      </c>
      <c r="N691" t="s">
        <v>131</v>
      </c>
      <c r="O691" t="s">
        <v>132</v>
      </c>
      <c r="P691" t="s">
        <v>5642</v>
      </c>
    </row>
    <row r="692" spans="1:16">
      <c r="A692" t="s">
        <v>5643</v>
      </c>
      <c r="B692" t="s">
        <v>5644</v>
      </c>
      <c r="C692" t="s">
        <v>3052</v>
      </c>
      <c r="D692" s="2">
        <v>1598</v>
      </c>
      <c r="E692" s="2">
        <v>2990</v>
      </c>
      <c r="F692" s="1">
        <v>0.47</v>
      </c>
      <c r="G692">
        <v>3.8</v>
      </c>
      <c r="H692" s="4">
        <v>11015</v>
      </c>
      <c r="I692" t="s">
        <v>5645</v>
      </c>
      <c r="J692" t="s">
        <v>5646</v>
      </c>
      <c r="K692" t="s">
        <v>5647</v>
      </c>
      <c r="L692" t="s">
        <v>5648</v>
      </c>
      <c r="M692" t="s">
        <v>5649</v>
      </c>
      <c r="N692" t="s">
        <v>5650</v>
      </c>
      <c r="O692" t="s">
        <v>5651</v>
      </c>
      <c r="P692" t="s">
        <v>5652</v>
      </c>
    </row>
    <row r="693" spans="1:16">
      <c r="A693" t="s">
        <v>5653</v>
      </c>
      <c r="B693" t="s">
        <v>5654</v>
      </c>
      <c r="C693" t="s">
        <v>5655</v>
      </c>
      <c r="D693">
        <v>599</v>
      </c>
      <c r="E693">
        <v>899</v>
      </c>
      <c r="F693" s="1">
        <v>0.33</v>
      </c>
      <c r="G693">
        <v>4.3</v>
      </c>
      <c r="H693" s="4">
        <v>95116</v>
      </c>
      <c r="I693" t="s">
        <v>5656</v>
      </c>
      <c r="J693" t="s">
        <v>5657</v>
      </c>
      <c r="K693" t="s">
        <v>5658</v>
      </c>
      <c r="L693" t="s">
        <v>5659</v>
      </c>
      <c r="M693" t="s">
        <v>5660</v>
      </c>
      <c r="N693" t="s">
        <v>5661</v>
      </c>
      <c r="O693" t="s">
        <v>5662</v>
      </c>
      <c r="P693" t="s">
        <v>5663</v>
      </c>
    </row>
    <row r="694" spans="1:16">
      <c r="A694" t="s">
        <v>134</v>
      </c>
      <c r="B694" t="s">
        <v>135</v>
      </c>
      <c r="C694" t="s">
        <v>4</v>
      </c>
      <c r="D694">
        <v>159</v>
      </c>
      <c r="E694">
        <v>399</v>
      </c>
      <c r="F694" s="1">
        <v>0.6</v>
      </c>
      <c r="G694">
        <v>4.0999999999999996</v>
      </c>
      <c r="H694" s="4">
        <v>4768</v>
      </c>
      <c r="I694" t="s">
        <v>45</v>
      </c>
      <c r="J694" t="s">
        <v>136</v>
      </c>
      <c r="K694" t="s">
        <v>137</v>
      </c>
      <c r="L694" t="s">
        <v>138</v>
      </c>
      <c r="M694" t="s">
        <v>139</v>
      </c>
      <c r="N694" t="s">
        <v>140</v>
      </c>
      <c r="O694" t="s">
        <v>141</v>
      </c>
      <c r="P694" t="s">
        <v>5664</v>
      </c>
    </row>
    <row r="695" spans="1:16">
      <c r="A695" t="s">
        <v>5665</v>
      </c>
      <c r="B695" t="s">
        <v>5666</v>
      </c>
      <c r="C695" t="s">
        <v>4820</v>
      </c>
      <c r="D695" s="2">
        <v>1299</v>
      </c>
      <c r="E695" s="2">
        <v>3000</v>
      </c>
      <c r="F695" s="1">
        <v>0.56999999999999995</v>
      </c>
      <c r="G695">
        <v>4.3</v>
      </c>
      <c r="H695" s="4">
        <v>23022</v>
      </c>
      <c r="I695" t="s">
        <v>5667</v>
      </c>
      <c r="J695" t="s">
        <v>5668</v>
      </c>
      <c r="K695" t="s">
        <v>5669</v>
      </c>
      <c r="L695" t="s">
        <v>5670</v>
      </c>
      <c r="M695" t="s">
        <v>5671</v>
      </c>
      <c r="N695" t="s">
        <v>5672</v>
      </c>
      <c r="O695" t="s">
        <v>5673</v>
      </c>
      <c r="P695" t="s">
        <v>5674</v>
      </c>
    </row>
    <row r="696" spans="1:16">
      <c r="A696" t="s">
        <v>3772</v>
      </c>
      <c r="B696" t="s">
        <v>3773</v>
      </c>
      <c r="C696" t="s">
        <v>2934</v>
      </c>
      <c r="D696" s="2">
        <v>1599</v>
      </c>
      <c r="E696" s="2">
        <v>4999</v>
      </c>
      <c r="F696" s="1">
        <v>0.68</v>
      </c>
      <c r="G696">
        <v>4</v>
      </c>
      <c r="H696" s="4">
        <v>67951</v>
      </c>
      <c r="I696" t="s">
        <v>3774</v>
      </c>
      <c r="J696" t="s">
        <v>5675</v>
      </c>
      <c r="K696" t="s">
        <v>5676</v>
      </c>
      <c r="L696" t="s">
        <v>5677</v>
      </c>
      <c r="M696" t="s">
        <v>5678</v>
      </c>
      <c r="N696" t="s">
        <v>5679</v>
      </c>
      <c r="O696" t="s">
        <v>5680</v>
      </c>
      <c r="P696" t="s">
        <v>5681</v>
      </c>
    </row>
    <row r="697" spans="1:16">
      <c r="A697" t="s">
        <v>5682</v>
      </c>
      <c r="B697" t="s">
        <v>5683</v>
      </c>
      <c r="C697" t="s">
        <v>5684</v>
      </c>
      <c r="D697">
        <v>294</v>
      </c>
      <c r="E697" s="2">
        <v>4999</v>
      </c>
      <c r="F697" s="1">
        <v>0.94</v>
      </c>
      <c r="G697">
        <v>4.3</v>
      </c>
      <c r="H697" s="4">
        <v>4426</v>
      </c>
      <c r="I697" t="s">
        <v>5685</v>
      </c>
      <c r="J697" t="s">
        <v>5686</v>
      </c>
      <c r="K697" t="s">
        <v>5687</v>
      </c>
      <c r="L697" t="s">
        <v>5688</v>
      </c>
      <c r="M697" t="s">
        <v>5689</v>
      </c>
      <c r="N697" t="s">
        <v>5690</v>
      </c>
      <c r="O697" t="s">
        <v>5691</v>
      </c>
      <c r="P697" t="s">
        <v>5692</v>
      </c>
    </row>
    <row r="698" spans="1:16">
      <c r="A698" t="s">
        <v>5693</v>
      </c>
      <c r="B698" t="s">
        <v>5694</v>
      </c>
      <c r="C698" t="s">
        <v>5248</v>
      </c>
      <c r="D698">
        <v>828</v>
      </c>
      <c r="E698">
        <v>861</v>
      </c>
      <c r="F698" s="1">
        <v>0.04</v>
      </c>
      <c r="G698">
        <v>4.2</v>
      </c>
      <c r="H698" s="4">
        <v>4567</v>
      </c>
      <c r="I698" t="s">
        <v>5695</v>
      </c>
      <c r="J698" t="s">
        <v>5696</v>
      </c>
      <c r="K698" t="s">
        <v>5697</v>
      </c>
      <c r="L698" t="s">
        <v>5698</v>
      </c>
      <c r="M698" t="s">
        <v>5699</v>
      </c>
      <c r="N698" t="s">
        <v>5700</v>
      </c>
      <c r="O698" t="s">
        <v>5701</v>
      </c>
      <c r="P698" t="s">
        <v>5702</v>
      </c>
    </row>
    <row r="699" spans="1:16">
      <c r="A699" t="s">
        <v>5703</v>
      </c>
      <c r="B699" t="s">
        <v>5704</v>
      </c>
      <c r="C699" t="s">
        <v>4411</v>
      </c>
      <c r="D699">
        <v>745</v>
      </c>
      <c r="E699">
        <v>795</v>
      </c>
      <c r="F699" s="1">
        <v>0.06</v>
      </c>
      <c r="G699">
        <v>4</v>
      </c>
      <c r="H699" s="4">
        <v>13797</v>
      </c>
      <c r="I699" t="s">
        <v>5705</v>
      </c>
      <c r="J699" t="s">
        <v>5706</v>
      </c>
      <c r="K699" t="s">
        <v>5707</v>
      </c>
      <c r="L699" t="s">
        <v>5708</v>
      </c>
      <c r="M699" t="s">
        <v>5709</v>
      </c>
      <c r="N699" t="s">
        <v>5710</v>
      </c>
      <c r="O699" t="s">
        <v>5711</v>
      </c>
      <c r="P699" t="s">
        <v>5712</v>
      </c>
    </row>
    <row r="700" spans="1:16">
      <c r="A700" t="s">
        <v>5713</v>
      </c>
      <c r="B700" t="s">
        <v>5714</v>
      </c>
      <c r="C700" t="s">
        <v>5715</v>
      </c>
      <c r="D700" s="2">
        <v>1549</v>
      </c>
      <c r="E700" s="2">
        <v>2495</v>
      </c>
      <c r="F700" s="1">
        <v>0.38</v>
      </c>
      <c r="G700">
        <v>4.4000000000000004</v>
      </c>
      <c r="H700" s="4">
        <v>15137</v>
      </c>
      <c r="I700" t="s">
        <v>5716</v>
      </c>
      <c r="J700" t="s">
        <v>5717</v>
      </c>
      <c r="K700" t="s">
        <v>5718</v>
      </c>
      <c r="L700" t="s">
        <v>5719</v>
      </c>
      <c r="M700" t="s">
        <v>5720</v>
      </c>
      <c r="N700" t="s">
        <v>5721</v>
      </c>
      <c r="O700" t="s">
        <v>5722</v>
      </c>
      <c r="P700" t="s">
        <v>5723</v>
      </c>
    </row>
    <row r="701" spans="1:16">
      <c r="A701" t="s">
        <v>143</v>
      </c>
      <c r="B701" t="s">
        <v>144</v>
      </c>
      <c r="C701" t="s">
        <v>4</v>
      </c>
      <c r="D701">
        <v>349</v>
      </c>
      <c r="E701">
        <v>399</v>
      </c>
      <c r="F701" s="1">
        <v>0.13</v>
      </c>
      <c r="G701">
        <v>4.4000000000000004</v>
      </c>
      <c r="H701" s="4">
        <v>18757</v>
      </c>
      <c r="I701" t="s">
        <v>5724</v>
      </c>
      <c r="J701" t="s">
        <v>146</v>
      </c>
      <c r="K701" t="s">
        <v>147</v>
      </c>
      <c r="L701" t="s">
        <v>148</v>
      </c>
      <c r="M701" t="s">
        <v>149</v>
      </c>
      <c r="N701" t="s">
        <v>3891</v>
      </c>
      <c r="O701" t="s">
        <v>5725</v>
      </c>
      <c r="P701" t="s">
        <v>5726</v>
      </c>
    </row>
    <row r="702" spans="1:16">
      <c r="A702" t="s">
        <v>189</v>
      </c>
      <c r="B702" t="s">
        <v>190</v>
      </c>
      <c r="C702" t="s">
        <v>4</v>
      </c>
      <c r="D702">
        <v>970</v>
      </c>
      <c r="E702" s="2">
        <v>1799</v>
      </c>
      <c r="F702" s="1">
        <v>0.46</v>
      </c>
      <c r="G702">
        <v>4.5</v>
      </c>
      <c r="H702" s="4">
        <v>815</v>
      </c>
      <c r="I702" t="s">
        <v>191</v>
      </c>
      <c r="J702" t="s">
        <v>192</v>
      </c>
      <c r="K702" t="s">
        <v>193</v>
      </c>
      <c r="L702" t="s">
        <v>194</v>
      </c>
      <c r="M702" t="s">
        <v>195</v>
      </c>
      <c r="N702" t="s">
        <v>196</v>
      </c>
      <c r="O702" t="s">
        <v>5727</v>
      </c>
      <c r="P702" t="s">
        <v>5728</v>
      </c>
    </row>
    <row r="703" spans="1:16">
      <c r="A703" t="s">
        <v>5729</v>
      </c>
      <c r="B703" t="s">
        <v>5730</v>
      </c>
      <c r="C703" t="s">
        <v>5209</v>
      </c>
      <c r="D703" s="2">
        <v>1469</v>
      </c>
      <c r="E703" s="2">
        <v>2499</v>
      </c>
      <c r="F703" s="1">
        <v>0.41</v>
      </c>
      <c r="G703">
        <v>4.2</v>
      </c>
      <c r="H703" s="4">
        <v>156638</v>
      </c>
      <c r="I703" t="s">
        <v>5731</v>
      </c>
      <c r="J703" t="s">
        <v>5732</v>
      </c>
      <c r="K703" t="s">
        <v>5733</v>
      </c>
      <c r="L703" t="s">
        <v>5734</v>
      </c>
      <c r="M703" t="s">
        <v>5735</v>
      </c>
      <c r="N703" t="s">
        <v>5736</v>
      </c>
      <c r="O703" t="s">
        <v>5737</v>
      </c>
      <c r="P703" t="s">
        <v>5738</v>
      </c>
    </row>
    <row r="704" spans="1:16">
      <c r="A704" t="s">
        <v>5739</v>
      </c>
      <c r="B704" t="s">
        <v>5740</v>
      </c>
      <c r="C704" t="s">
        <v>5741</v>
      </c>
      <c r="D704">
        <v>198</v>
      </c>
      <c r="E704">
        <v>800</v>
      </c>
      <c r="F704" s="1">
        <v>0.75</v>
      </c>
      <c r="G704">
        <v>4.0999999999999996</v>
      </c>
      <c r="H704" s="4">
        <v>9344</v>
      </c>
      <c r="I704" t="s">
        <v>5742</v>
      </c>
      <c r="J704" t="s">
        <v>5743</v>
      </c>
      <c r="K704" t="s">
        <v>5744</v>
      </c>
      <c r="L704" t="s">
        <v>5745</v>
      </c>
      <c r="M704" t="s">
        <v>5746</v>
      </c>
      <c r="N704" t="s">
        <v>5747</v>
      </c>
      <c r="O704" t="s">
        <v>5748</v>
      </c>
      <c r="P704" t="s">
        <v>5749</v>
      </c>
    </row>
    <row r="705" spans="1:16">
      <c r="A705" t="s">
        <v>5750</v>
      </c>
      <c r="B705" t="s">
        <v>5751</v>
      </c>
      <c r="C705" t="s">
        <v>5752</v>
      </c>
      <c r="D705">
        <v>549</v>
      </c>
      <c r="E705">
        <v>549</v>
      </c>
      <c r="F705" s="1">
        <v>0</v>
      </c>
      <c r="G705">
        <v>4.5</v>
      </c>
      <c r="H705" s="4">
        <v>4875</v>
      </c>
      <c r="I705" t="s">
        <v>5753</v>
      </c>
      <c r="J705" t="s">
        <v>5754</v>
      </c>
      <c r="K705" t="s">
        <v>5755</v>
      </c>
      <c r="L705" t="s">
        <v>5756</v>
      </c>
      <c r="M705" t="s">
        <v>5757</v>
      </c>
      <c r="N705" t="s">
        <v>5758</v>
      </c>
      <c r="O705" t="s">
        <v>5759</v>
      </c>
      <c r="P705" t="s">
        <v>5760</v>
      </c>
    </row>
    <row r="706" spans="1:16">
      <c r="A706" t="s">
        <v>3947</v>
      </c>
      <c r="B706" t="s">
        <v>3948</v>
      </c>
      <c r="C706" t="s">
        <v>2934</v>
      </c>
      <c r="D706" s="2">
        <v>2999</v>
      </c>
      <c r="E706" s="2">
        <v>9999</v>
      </c>
      <c r="F706" s="1">
        <v>0.7</v>
      </c>
      <c r="G706">
        <v>4.2</v>
      </c>
      <c r="H706" s="4">
        <v>20881</v>
      </c>
      <c r="I706" t="s">
        <v>3949</v>
      </c>
      <c r="J706" t="s">
        <v>3950</v>
      </c>
      <c r="K706" t="s">
        <v>3951</v>
      </c>
      <c r="L706" t="s">
        <v>3952</v>
      </c>
      <c r="M706" t="s">
        <v>3953</v>
      </c>
      <c r="N706" t="s">
        <v>3954</v>
      </c>
      <c r="O706" t="s">
        <v>5761</v>
      </c>
      <c r="P706" t="s">
        <v>5762</v>
      </c>
    </row>
    <row r="707" spans="1:16">
      <c r="A707" t="s">
        <v>5763</v>
      </c>
      <c r="B707" t="s">
        <v>5764</v>
      </c>
      <c r="C707" t="s">
        <v>2934</v>
      </c>
      <c r="D707" s="2">
        <v>12000</v>
      </c>
      <c r="E707" s="2">
        <v>29999</v>
      </c>
      <c r="F707" s="1">
        <v>0.6</v>
      </c>
      <c r="G707">
        <v>4.3</v>
      </c>
      <c r="H707" s="4">
        <v>4744</v>
      </c>
      <c r="I707" t="s">
        <v>5765</v>
      </c>
      <c r="J707" t="s">
        <v>5766</v>
      </c>
      <c r="K707" t="s">
        <v>5767</v>
      </c>
      <c r="L707" t="s">
        <v>5768</v>
      </c>
      <c r="M707" t="s">
        <v>5769</v>
      </c>
      <c r="N707" t="s">
        <v>5770</v>
      </c>
      <c r="O707" t="s">
        <v>5771</v>
      </c>
      <c r="P707" t="s">
        <v>5772</v>
      </c>
    </row>
    <row r="708" spans="1:16">
      <c r="A708" t="s">
        <v>5773</v>
      </c>
      <c r="B708" t="s">
        <v>5774</v>
      </c>
      <c r="C708" t="s">
        <v>3052</v>
      </c>
      <c r="D708" s="2">
        <v>1299</v>
      </c>
      <c r="E708" s="2">
        <v>3499</v>
      </c>
      <c r="F708" s="1">
        <v>0.63</v>
      </c>
      <c r="G708">
        <v>3.9</v>
      </c>
      <c r="H708" s="4">
        <v>12452</v>
      </c>
      <c r="I708" t="s">
        <v>5775</v>
      </c>
      <c r="J708" t="s">
        <v>5776</v>
      </c>
      <c r="K708" t="s">
        <v>5777</v>
      </c>
      <c r="L708" t="s">
        <v>5778</v>
      </c>
      <c r="M708" t="s">
        <v>5779</v>
      </c>
      <c r="N708" t="s">
        <v>13038</v>
      </c>
      <c r="O708" t="s">
        <v>5780</v>
      </c>
      <c r="P708" t="s">
        <v>5781</v>
      </c>
    </row>
    <row r="709" spans="1:16">
      <c r="A709" t="s">
        <v>5782</v>
      </c>
      <c r="B709" t="s">
        <v>5783</v>
      </c>
      <c r="C709" t="s">
        <v>5033</v>
      </c>
      <c r="D709">
        <v>269</v>
      </c>
      <c r="E709">
        <v>315</v>
      </c>
      <c r="F709" s="1">
        <v>0.15</v>
      </c>
      <c r="G709">
        <v>4.5</v>
      </c>
      <c r="H709" s="4">
        <v>17810</v>
      </c>
      <c r="I709" t="s">
        <v>5784</v>
      </c>
      <c r="J709" t="s">
        <v>5785</v>
      </c>
      <c r="K709" t="s">
        <v>5786</v>
      </c>
      <c r="L709" t="s">
        <v>5787</v>
      </c>
      <c r="M709" t="s">
        <v>5788</v>
      </c>
      <c r="N709" t="s">
        <v>5789</v>
      </c>
      <c r="O709" t="s">
        <v>5790</v>
      </c>
      <c r="P709" t="s">
        <v>5791</v>
      </c>
    </row>
    <row r="710" spans="1:16">
      <c r="A710" t="s">
        <v>5792</v>
      </c>
      <c r="B710" t="s">
        <v>5793</v>
      </c>
      <c r="C710" t="s">
        <v>3052</v>
      </c>
      <c r="D710">
        <v>799</v>
      </c>
      <c r="E710" s="2">
        <v>1499</v>
      </c>
      <c r="F710" s="1">
        <v>0.47</v>
      </c>
      <c r="G710">
        <v>4.0999999999999996</v>
      </c>
      <c r="H710" s="4">
        <v>53648</v>
      </c>
      <c r="I710" t="s">
        <v>5794</v>
      </c>
      <c r="J710" t="s">
        <v>5795</v>
      </c>
      <c r="K710" t="s">
        <v>5796</v>
      </c>
      <c r="L710" t="s">
        <v>5797</v>
      </c>
      <c r="M710" t="s">
        <v>5798</v>
      </c>
      <c r="N710" t="s">
        <v>5799</v>
      </c>
      <c r="O710" t="s">
        <v>5800</v>
      </c>
      <c r="P710" t="s">
        <v>5801</v>
      </c>
    </row>
    <row r="711" spans="1:16">
      <c r="A711" t="s">
        <v>5802</v>
      </c>
      <c r="B711" t="s">
        <v>5803</v>
      </c>
      <c r="C711" t="s">
        <v>5804</v>
      </c>
      <c r="D711" s="2">
        <v>6299</v>
      </c>
      <c r="E711" s="2">
        <v>13750</v>
      </c>
      <c r="F711" s="1">
        <v>0.54</v>
      </c>
      <c r="G711">
        <v>4.2</v>
      </c>
      <c r="H711" s="4">
        <v>2014</v>
      </c>
      <c r="I711" t="s">
        <v>5805</v>
      </c>
      <c r="J711" t="s">
        <v>5806</v>
      </c>
      <c r="K711" t="s">
        <v>5807</v>
      </c>
      <c r="L711" t="s">
        <v>5808</v>
      </c>
      <c r="M711" t="s">
        <v>5809</v>
      </c>
      <c r="N711" t="s">
        <v>5810</v>
      </c>
      <c r="O711" t="s">
        <v>5811</v>
      </c>
      <c r="P711" t="s">
        <v>5812</v>
      </c>
    </row>
    <row r="712" spans="1:16">
      <c r="A712" t="s">
        <v>5813</v>
      </c>
      <c r="B712" t="s">
        <v>5814</v>
      </c>
      <c r="C712" t="s">
        <v>5815</v>
      </c>
      <c r="D712">
        <v>59</v>
      </c>
      <c r="E712">
        <v>59</v>
      </c>
      <c r="F712" s="1">
        <v>0</v>
      </c>
      <c r="G712">
        <v>3.8</v>
      </c>
      <c r="H712" s="4">
        <v>5958</v>
      </c>
      <c r="I712" t="s">
        <v>5816</v>
      </c>
      <c r="J712" t="s">
        <v>5817</v>
      </c>
      <c r="K712" t="s">
        <v>5818</v>
      </c>
      <c r="L712" t="s">
        <v>5819</v>
      </c>
      <c r="M712" t="s">
        <v>5820</v>
      </c>
      <c r="N712" t="s">
        <v>5821</v>
      </c>
      <c r="O712" t="s">
        <v>5822</v>
      </c>
      <c r="P712" t="s">
        <v>5823</v>
      </c>
    </row>
    <row r="713" spans="1:16">
      <c r="A713" t="s">
        <v>5824</v>
      </c>
      <c r="B713" t="s">
        <v>5825</v>
      </c>
      <c r="C713" t="s">
        <v>3093</v>
      </c>
      <c r="D713">
        <v>571</v>
      </c>
      <c r="E713">
        <v>999</v>
      </c>
      <c r="F713" s="1">
        <v>0.43</v>
      </c>
      <c r="G713">
        <v>4.3</v>
      </c>
      <c r="H713" s="4">
        <v>38221</v>
      </c>
      <c r="I713" t="s">
        <v>5826</v>
      </c>
      <c r="J713" t="s">
        <v>5827</v>
      </c>
      <c r="K713" t="s">
        <v>5828</v>
      </c>
      <c r="L713" t="s">
        <v>5829</v>
      </c>
      <c r="M713" t="s">
        <v>5830</v>
      </c>
      <c r="N713" t="s">
        <v>5831</v>
      </c>
      <c r="O713" t="s">
        <v>5832</v>
      </c>
      <c r="P713" t="s">
        <v>5833</v>
      </c>
    </row>
    <row r="714" spans="1:16">
      <c r="A714" t="s">
        <v>5834</v>
      </c>
      <c r="B714" t="s">
        <v>5835</v>
      </c>
      <c r="C714" t="s">
        <v>5501</v>
      </c>
      <c r="D714">
        <v>549</v>
      </c>
      <c r="E714">
        <v>999</v>
      </c>
      <c r="F714" s="1">
        <v>0.45</v>
      </c>
      <c r="G714">
        <v>3.9</v>
      </c>
      <c r="H714" s="4">
        <v>64705</v>
      </c>
      <c r="I714" t="s">
        <v>5836</v>
      </c>
      <c r="J714" t="s">
        <v>5837</v>
      </c>
      <c r="K714" t="s">
        <v>5838</v>
      </c>
      <c r="L714" t="s">
        <v>5839</v>
      </c>
      <c r="M714" t="s">
        <v>5840</v>
      </c>
      <c r="N714" t="s">
        <v>5841</v>
      </c>
      <c r="O714" t="s">
        <v>5842</v>
      </c>
      <c r="P714" t="s">
        <v>5843</v>
      </c>
    </row>
    <row r="715" spans="1:16">
      <c r="A715" t="s">
        <v>3851</v>
      </c>
      <c r="B715" t="s">
        <v>3852</v>
      </c>
      <c r="C715" t="s">
        <v>3853</v>
      </c>
      <c r="D715" s="2">
        <v>2099</v>
      </c>
      <c r="E715" s="2">
        <v>5999</v>
      </c>
      <c r="F715" s="1">
        <v>0.65</v>
      </c>
      <c r="G715">
        <v>4.3</v>
      </c>
      <c r="H715" s="4">
        <v>17129</v>
      </c>
      <c r="I715" t="s">
        <v>3854</v>
      </c>
      <c r="J715" t="s">
        <v>3855</v>
      </c>
      <c r="K715" t="s">
        <v>3856</v>
      </c>
      <c r="L715" t="s">
        <v>3857</v>
      </c>
      <c r="M715" t="s">
        <v>3858</v>
      </c>
      <c r="N715" t="s">
        <v>3859</v>
      </c>
      <c r="O715" t="s">
        <v>5844</v>
      </c>
      <c r="P715" t="s">
        <v>5845</v>
      </c>
    </row>
    <row r="716" spans="1:16">
      <c r="A716" t="s">
        <v>179</v>
      </c>
      <c r="B716" t="s">
        <v>180</v>
      </c>
      <c r="C716" t="s">
        <v>155</v>
      </c>
      <c r="D716" s="2">
        <v>13490</v>
      </c>
      <c r="E716" s="2">
        <v>21990</v>
      </c>
      <c r="F716" s="1">
        <v>0.39</v>
      </c>
      <c r="G716">
        <v>4.3</v>
      </c>
      <c r="H716" s="4">
        <v>11976</v>
      </c>
      <c r="I716" t="s">
        <v>181</v>
      </c>
      <c r="J716" t="s">
        <v>182</v>
      </c>
      <c r="K716" t="s">
        <v>183</v>
      </c>
      <c r="L716" t="s">
        <v>184</v>
      </c>
      <c r="M716" t="s">
        <v>185</v>
      </c>
      <c r="N716" t="s">
        <v>186</v>
      </c>
      <c r="O716" t="s">
        <v>187</v>
      </c>
      <c r="P716" t="s">
        <v>5846</v>
      </c>
    </row>
    <row r="717" spans="1:16">
      <c r="A717" t="s">
        <v>5847</v>
      </c>
      <c r="B717" t="s">
        <v>5848</v>
      </c>
      <c r="C717" t="s">
        <v>5088</v>
      </c>
      <c r="D717">
        <v>448</v>
      </c>
      <c r="E717">
        <v>699</v>
      </c>
      <c r="F717" s="1">
        <v>0.36</v>
      </c>
      <c r="G717">
        <v>3.9</v>
      </c>
      <c r="H717" s="4">
        <v>17348</v>
      </c>
      <c r="I717" t="s">
        <v>5849</v>
      </c>
      <c r="J717" t="s">
        <v>5850</v>
      </c>
      <c r="K717" t="s">
        <v>5851</v>
      </c>
      <c r="L717" t="s">
        <v>5852</v>
      </c>
      <c r="M717" t="s">
        <v>5853</v>
      </c>
      <c r="N717" t="s">
        <v>5854</v>
      </c>
      <c r="O717" t="s">
        <v>5855</v>
      </c>
      <c r="P717" t="s">
        <v>5856</v>
      </c>
    </row>
    <row r="718" spans="1:16">
      <c r="A718" t="s">
        <v>5857</v>
      </c>
      <c r="B718" t="s">
        <v>5858</v>
      </c>
      <c r="C718" t="s">
        <v>3052</v>
      </c>
      <c r="D718" s="2">
        <v>1499</v>
      </c>
      <c r="E718" s="2">
        <v>2999</v>
      </c>
      <c r="F718" s="1">
        <v>0.5</v>
      </c>
      <c r="G718">
        <v>3.7</v>
      </c>
      <c r="H718" s="4">
        <v>87798</v>
      </c>
      <c r="I718" t="s">
        <v>5859</v>
      </c>
      <c r="J718" t="s">
        <v>5860</v>
      </c>
      <c r="K718" t="s">
        <v>5861</v>
      </c>
      <c r="L718" t="s">
        <v>5862</v>
      </c>
      <c r="M718" t="s">
        <v>5863</v>
      </c>
      <c r="N718" t="s">
        <v>5864</v>
      </c>
      <c r="O718" t="s">
        <v>5865</v>
      </c>
      <c r="P718" t="s">
        <v>5866</v>
      </c>
    </row>
    <row r="719" spans="1:16">
      <c r="A719" t="s">
        <v>5867</v>
      </c>
      <c r="B719" t="s">
        <v>5868</v>
      </c>
      <c r="C719" t="s">
        <v>5869</v>
      </c>
      <c r="D719">
        <v>299</v>
      </c>
      <c r="E719">
        <v>499</v>
      </c>
      <c r="F719" s="1">
        <v>0.4</v>
      </c>
      <c r="G719">
        <v>4.2</v>
      </c>
      <c r="H719" s="4">
        <v>24432</v>
      </c>
      <c r="I719" t="s">
        <v>5870</v>
      </c>
      <c r="J719" t="s">
        <v>5871</v>
      </c>
      <c r="K719" t="s">
        <v>5872</v>
      </c>
      <c r="L719" t="s">
        <v>5873</v>
      </c>
      <c r="M719" t="s">
        <v>5874</v>
      </c>
      <c r="N719" t="s">
        <v>5875</v>
      </c>
      <c r="O719" t="s">
        <v>5876</v>
      </c>
      <c r="P719" t="s">
        <v>5877</v>
      </c>
    </row>
    <row r="720" spans="1:16">
      <c r="A720" t="s">
        <v>5878</v>
      </c>
      <c r="B720" t="s">
        <v>5879</v>
      </c>
      <c r="C720" t="s">
        <v>4820</v>
      </c>
      <c r="D720">
        <v>579</v>
      </c>
      <c r="E720" s="2">
        <v>1400</v>
      </c>
      <c r="F720" s="1">
        <v>0.59</v>
      </c>
      <c r="G720">
        <v>4.3</v>
      </c>
      <c r="H720" s="4">
        <v>189104</v>
      </c>
      <c r="I720" t="s">
        <v>5880</v>
      </c>
      <c r="J720" t="s">
        <v>5881</v>
      </c>
      <c r="K720" t="s">
        <v>5882</v>
      </c>
      <c r="L720" t="s">
        <v>5883</v>
      </c>
      <c r="M720" t="s">
        <v>5884</v>
      </c>
      <c r="N720" t="s">
        <v>5885</v>
      </c>
      <c r="O720" t="s">
        <v>5886</v>
      </c>
      <c r="P720" t="s">
        <v>5887</v>
      </c>
    </row>
    <row r="721" spans="1:16">
      <c r="A721" t="s">
        <v>5888</v>
      </c>
      <c r="B721" t="s">
        <v>5889</v>
      </c>
      <c r="C721" t="s">
        <v>5890</v>
      </c>
      <c r="D721" s="2">
        <v>2499</v>
      </c>
      <c r="E721" s="2">
        <v>3299</v>
      </c>
      <c r="F721" s="1">
        <v>0.24</v>
      </c>
      <c r="G721">
        <v>4.2</v>
      </c>
      <c r="H721" s="4">
        <v>93112</v>
      </c>
      <c r="I721" t="s">
        <v>5891</v>
      </c>
      <c r="J721" t="s">
        <v>5892</v>
      </c>
      <c r="K721" t="s">
        <v>5893</v>
      </c>
      <c r="L721" t="s">
        <v>5894</v>
      </c>
      <c r="M721" t="s">
        <v>5895</v>
      </c>
      <c r="N721" t="s">
        <v>5896</v>
      </c>
      <c r="O721" t="s">
        <v>5897</v>
      </c>
      <c r="P721" t="s">
        <v>5898</v>
      </c>
    </row>
    <row r="722" spans="1:16">
      <c r="A722" t="s">
        <v>5899</v>
      </c>
      <c r="B722" t="s">
        <v>5900</v>
      </c>
      <c r="C722" t="s">
        <v>3052</v>
      </c>
      <c r="D722" s="2">
        <v>1199</v>
      </c>
      <c r="E722" s="2">
        <v>5999</v>
      </c>
      <c r="F722" s="1">
        <v>0.8</v>
      </c>
      <c r="G722">
        <v>3.9</v>
      </c>
      <c r="H722" s="4">
        <v>47521</v>
      </c>
      <c r="I722" t="s">
        <v>5901</v>
      </c>
      <c r="J722" t="s">
        <v>5902</v>
      </c>
      <c r="K722" t="s">
        <v>5903</v>
      </c>
      <c r="L722" t="s">
        <v>5904</v>
      </c>
      <c r="M722" t="s">
        <v>5905</v>
      </c>
      <c r="N722" t="s">
        <v>5906</v>
      </c>
      <c r="O722" t="s">
        <v>5907</v>
      </c>
      <c r="P722" t="s">
        <v>5908</v>
      </c>
    </row>
    <row r="723" spans="1:16">
      <c r="A723" t="s">
        <v>5909</v>
      </c>
      <c r="B723" t="s">
        <v>5910</v>
      </c>
      <c r="C723" t="s">
        <v>5633</v>
      </c>
      <c r="D723">
        <v>399</v>
      </c>
      <c r="E723">
        <v>499</v>
      </c>
      <c r="F723" s="1">
        <v>0.2</v>
      </c>
      <c r="G723">
        <v>4.3</v>
      </c>
      <c r="H723" s="4">
        <v>27201</v>
      </c>
      <c r="I723" t="s">
        <v>5911</v>
      </c>
      <c r="J723" t="s">
        <v>5912</v>
      </c>
      <c r="K723" t="s">
        <v>5913</v>
      </c>
      <c r="L723" t="s">
        <v>5914</v>
      </c>
      <c r="M723" t="s">
        <v>5915</v>
      </c>
      <c r="N723" t="s">
        <v>5916</v>
      </c>
      <c r="O723" t="s">
        <v>5917</v>
      </c>
      <c r="P723" t="s">
        <v>5918</v>
      </c>
    </row>
    <row r="724" spans="1:16">
      <c r="A724" t="s">
        <v>199</v>
      </c>
      <c r="B724" t="s">
        <v>200</v>
      </c>
      <c r="C724" t="s">
        <v>115</v>
      </c>
      <c r="D724">
        <v>279</v>
      </c>
      <c r="E724">
        <v>499</v>
      </c>
      <c r="F724" s="1">
        <v>0.44</v>
      </c>
      <c r="G724">
        <v>3.7</v>
      </c>
      <c r="H724" s="4">
        <v>10962</v>
      </c>
      <c r="I724" t="s">
        <v>201</v>
      </c>
      <c r="J724" t="s">
        <v>202</v>
      </c>
      <c r="K724" t="s">
        <v>203</v>
      </c>
      <c r="L724" t="s">
        <v>204</v>
      </c>
      <c r="M724" t="s">
        <v>205</v>
      </c>
      <c r="N724" t="s">
        <v>206</v>
      </c>
      <c r="O724" t="s">
        <v>5919</v>
      </c>
      <c r="P724" t="s">
        <v>5920</v>
      </c>
    </row>
    <row r="725" spans="1:16">
      <c r="A725" t="s">
        <v>209</v>
      </c>
      <c r="B725" t="s">
        <v>210</v>
      </c>
      <c r="C725" t="s">
        <v>155</v>
      </c>
      <c r="D725" s="2">
        <v>13490</v>
      </c>
      <c r="E725" s="2">
        <v>22900</v>
      </c>
      <c r="F725" s="1">
        <v>0.41</v>
      </c>
      <c r="G725">
        <v>4.3</v>
      </c>
      <c r="H725" s="4">
        <v>16299</v>
      </c>
      <c r="I725" t="s">
        <v>211</v>
      </c>
      <c r="J725" t="s">
        <v>212</v>
      </c>
      <c r="K725" t="s">
        <v>213</v>
      </c>
      <c r="L725" t="s">
        <v>214</v>
      </c>
      <c r="M725" t="s">
        <v>215</v>
      </c>
      <c r="N725" t="s">
        <v>216</v>
      </c>
      <c r="O725" t="s">
        <v>5921</v>
      </c>
      <c r="P725" t="s">
        <v>5922</v>
      </c>
    </row>
    <row r="726" spans="1:16">
      <c r="A726" t="s">
        <v>5923</v>
      </c>
      <c r="B726" t="s">
        <v>5924</v>
      </c>
      <c r="C726" t="s">
        <v>4831</v>
      </c>
      <c r="D726">
        <v>279</v>
      </c>
      <c r="E726">
        <v>375</v>
      </c>
      <c r="F726" s="1">
        <v>0.26</v>
      </c>
      <c r="G726">
        <v>4.3</v>
      </c>
      <c r="H726" s="4">
        <v>31534</v>
      </c>
      <c r="I726" t="s">
        <v>5925</v>
      </c>
      <c r="J726" t="s">
        <v>5926</v>
      </c>
      <c r="K726" t="s">
        <v>5927</v>
      </c>
      <c r="L726" t="s">
        <v>5928</v>
      </c>
      <c r="M726" t="s">
        <v>5929</v>
      </c>
      <c r="N726" t="s">
        <v>5930</v>
      </c>
      <c r="O726" t="s">
        <v>5931</v>
      </c>
      <c r="P726" t="s">
        <v>5932</v>
      </c>
    </row>
    <row r="727" spans="1:16">
      <c r="A727" t="s">
        <v>5933</v>
      </c>
      <c r="B727" t="s">
        <v>5934</v>
      </c>
      <c r="C727" t="s">
        <v>2934</v>
      </c>
      <c r="D727" s="2">
        <v>2499</v>
      </c>
      <c r="E727" s="2">
        <v>4999</v>
      </c>
      <c r="F727" s="1">
        <v>0.5</v>
      </c>
      <c r="G727">
        <v>3.9</v>
      </c>
      <c r="H727" s="4">
        <v>7571</v>
      </c>
      <c r="I727" t="s">
        <v>5935</v>
      </c>
      <c r="J727" t="s">
        <v>4076</v>
      </c>
      <c r="K727" t="s">
        <v>4077</v>
      </c>
      <c r="L727" t="s">
        <v>4078</v>
      </c>
      <c r="M727" t="s">
        <v>4079</v>
      </c>
      <c r="N727" t="s">
        <v>4080</v>
      </c>
      <c r="O727" t="s">
        <v>5936</v>
      </c>
      <c r="P727" t="s">
        <v>5937</v>
      </c>
    </row>
    <row r="728" spans="1:16">
      <c r="A728" t="s">
        <v>5938</v>
      </c>
      <c r="B728" t="s">
        <v>5939</v>
      </c>
      <c r="C728" t="s">
        <v>5609</v>
      </c>
      <c r="D728">
        <v>137</v>
      </c>
      <c r="E728">
        <v>160</v>
      </c>
      <c r="F728" s="1">
        <v>0.14000000000000001</v>
      </c>
      <c r="G728">
        <v>4.4000000000000004</v>
      </c>
      <c r="H728" s="4">
        <v>6537</v>
      </c>
      <c r="I728" t="s">
        <v>5940</v>
      </c>
      <c r="J728" t="s">
        <v>5941</v>
      </c>
      <c r="K728" t="s">
        <v>5942</v>
      </c>
      <c r="L728" t="s">
        <v>5943</v>
      </c>
      <c r="M728" t="s">
        <v>5944</v>
      </c>
      <c r="N728" t="s">
        <v>5945</v>
      </c>
      <c r="O728" t="s">
        <v>5946</v>
      </c>
      <c r="P728" t="s">
        <v>5947</v>
      </c>
    </row>
    <row r="729" spans="1:16">
      <c r="A729" t="s">
        <v>219</v>
      </c>
      <c r="B729" t="s">
        <v>220</v>
      </c>
      <c r="C729" t="s">
        <v>4</v>
      </c>
      <c r="D729">
        <v>59</v>
      </c>
      <c r="E729">
        <v>199</v>
      </c>
      <c r="F729" s="1">
        <v>0.7</v>
      </c>
      <c r="G729">
        <v>4</v>
      </c>
      <c r="H729" s="4">
        <v>9377</v>
      </c>
      <c r="I729" t="s">
        <v>221</v>
      </c>
      <c r="J729" t="s">
        <v>222</v>
      </c>
      <c r="K729" t="s">
        <v>223</v>
      </c>
      <c r="L729" t="s">
        <v>224</v>
      </c>
      <c r="M729" t="s">
        <v>225</v>
      </c>
      <c r="N729" t="s">
        <v>226</v>
      </c>
      <c r="O729" t="s">
        <v>227</v>
      </c>
      <c r="P729" t="s">
        <v>5948</v>
      </c>
    </row>
    <row r="730" spans="1:16">
      <c r="A730" t="s">
        <v>5949</v>
      </c>
      <c r="B730" t="s">
        <v>5950</v>
      </c>
      <c r="C730" t="s">
        <v>5355</v>
      </c>
      <c r="D730">
        <v>299</v>
      </c>
      <c r="E730">
        <v>499</v>
      </c>
      <c r="F730" s="1">
        <v>0.4</v>
      </c>
      <c r="G730">
        <v>4.5</v>
      </c>
      <c r="H730" s="4">
        <v>21010</v>
      </c>
      <c r="I730" t="s">
        <v>5951</v>
      </c>
      <c r="J730" t="s">
        <v>5952</v>
      </c>
      <c r="K730" t="s">
        <v>5953</v>
      </c>
      <c r="L730" t="s">
        <v>5954</v>
      </c>
      <c r="M730" t="s">
        <v>5955</v>
      </c>
      <c r="N730" t="s">
        <v>5956</v>
      </c>
      <c r="O730" t="s">
        <v>5957</v>
      </c>
      <c r="P730" t="s">
        <v>5958</v>
      </c>
    </row>
    <row r="731" spans="1:16">
      <c r="A731" t="s">
        <v>5959</v>
      </c>
      <c r="B731" t="s">
        <v>5960</v>
      </c>
      <c r="C731" t="s">
        <v>3052</v>
      </c>
      <c r="D731" s="2">
        <v>1799</v>
      </c>
      <c r="E731" s="2">
        <v>3999</v>
      </c>
      <c r="F731" s="1">
        <v>0.55000000000000004</v>
      </c>
      <c r="G731">
        <v>3.9</v>
      </c>
      <c r="H731" s="4">
        <v>3517</v>
      </c>
      <c r="I731" t="s">
        <v>5961</v>
      </c>
      <c r="J731" t="s">
        <v>5962</v>
      </c>
      <c r="K731" t="s">
        <v>5963</v>
      </c>
      <c r="L731" t="s">
        <v>5964</v>
      </c>
      <c r="M731" t="s">
        <v>5965</v>
      </c>
      <c r="N731" t="s">
        <v>5966</v>
      </c>
      <c r="O731" t="s">
        <v>5967</v>
      </c>
      <c r="P731" t="s">
        <v>5968</v>
      </c>
    </row>
    <row r="732" spans="1:16">
      <c r="A732" t="s">
        <v>5969</v>
      </c>
      <c r="B732" t="s">
        <v>5970</v>
      </c>
      <c r="C732" t="s">
        <v>5501</v>
      </c>
      <c r="D732" s="2">
        <v>1999</v>
      </c>
      <c r="E732" s="2">
        <v>2999</v>
      </c>
      <c r="F732" s="1">
        <v>0.33</v>
      </c>
      <c r="G732">
        <v>4.3</v>
      </c>
      <c r="H732" s="4">
        <v>63899</v>
      </c>
      <c r="I732" t="s">
        <v>5971</v>
      </c>
      <c r="J732" t="s">
        <v>5972</v>
      </c>
      <c r="K732" t="s">
        <v>5973</v>
      </c>
      <c r="L732" t="s">
        <v>5974</v>
      </c>
      <c r="M732" t="s">
        <v>5975</v>
      </c>
      <c r="N732" t="s">
        <v>5976</v>
      </c>
      <c r="O732" t="s">
        <v>5977</v>
      </c>
      <c r="P732" t="s">
        <v>5978</v>
      </c>
    </row>
    <row r="733" spans="1:16">
      <c r="A733" t="s">
        <v>238</v>
      </c>
      <c r="B733" t="s">
        <v>239</v>
      </c>
      <c r="C733" t="s">
        <v>115</v>
      </c>
      <c r="D733">
        <v>199</v>
      </c>
      <c r="E733">
        <v>699</v>
      </c>
      <c r="F733" s="1">
        <v>0.72</v>
      </c>
      <c r="G733">
        <v>4.2</v>
      </c>
      <c r="H733" s="4">
        <v>12153</v>
      </c>
      <c r="I733" t="s">
        <v>240</v>
      </c>
      <c r="J733" t="s">
        <v>241</v>
      </c>
      <c r="K733" t="s">
        <v>242</v>
      </c>
      <c r="L733" t="s">
        <v>243</v>
      </c>
      <c r="M733" t="s">
        <v>244</v>
      </c>
      <c r="N733" t="s">
        <v>245</v>
      </c>
      <c r="O733" t="s">
        <v>246</v>
      </c>
      <c r="P733" t="s">
        <v>5979</v>
      </c>
    </row>
    <row r="734" spans="1:16">
      <c r="A734" t="s">
        <v>5980</v>
      </c>
      <c r="B734" t="s">
        <v>5981</v>
      </c>
      <c r="C734" t="s">
        <v>5982</v>
      </c>
      <c r="D734">
        <v>399</v>
      </c>
      <c r="E734" s="2">
        <v>1499</v>
      </c>
      <c r="F734" s="1">
        <v>0.73</v>
      </c>
      <c r="G734">
        <v>4.0999999999999996</v>
      </c>
      <c r="H734" s="4">
        <v>5730</v>
      </c>
      <c r="I734" t="s">
        <v>5983</v>
      </c>
      <c r="J734" t="s">
        <v>5984</v>
      </c>
      <c r="K734" t="s">
        <v>5985</v>
      </c>
      <c r="L734" t="s">
        <v>5986</v>
      </c>
      <c r="M734" t="s">
        <v>5987</v>
      </c>
      <c r="N734" t="s">
        <v>5988</v>
      </c>
      <c r="O734" t="s">
        <v>5989</v>
      </c>
      <c r="P734" t="s">
        <v>5990</v>
      </c>
    </row>
    <row r="735" spans="1:16">
      <c r="A735" t="s">
        <v>5991</v>
      </c>
      <c r="B735" t="s">
        <v>5992</v>
      </c>
      <c r="C735" t="s">
        <v>5993</v>
      </c>
      <c r="D735" s="2">
        <v>1699</v>
      </c>
      <c r="E735" s="2">
        <v>3999</v>
      </c>
      <c r="F735" s="1">
        <v>0.57999999999999996</v>
      </c>
      <c r="G735">
        <v>4.2</v>
      </c>
      <c r="H735" s="4">
        <v>25488</v>
      </c>
      <c r="I735" t="s">
        <v>5994</v>
      </c>
      <c r="J735" t="s">
        <v>5995</v>
      </c>
      <c r="K735" t="s">
        <v>5996</v>
      </c>
      <c r="L735" t="s">
        <v>5997</v>
      </c>
      <c r="M735" t="s">
        <v>5998</v>
      </c>
      <c r="N735" t="s">
        <v>5999</v>
      </c>
      <c r="O735" t="s">
        <v>6000</v>
      </c>
      <c r="P735" t="s">
        <v>6001</v>
      </c>
    </row>
    <row r="736" spans="1:16">
      <c r="A736" t="s">
        <v>6002</v>
      </c>
      <c r="B736" t="s">
        <v>6003</v>
      </c>
      <c r="C736" t="s">
        <v>4831</v>
      </c>
      <c r="D736">
        <v>699</v>
      </c>
      <c r="E736">
        <v>995</v>
      </c>
      <c r="F736" s="1">
        <v>0.3</v>
      </c>
      <c r="G736">
        <v>4.5</v>
      </c>
      <c r="H736" s="4">
        <v>54405</v>
      </c>
      <c r="I736" t="s">
        <v>6004</v>
      </c>
      <c r="J736" t="s">
        <v>6005</v>
      </c>
      <c r="K736" t="s">
        <v>6006</v>
      </c>
      <c r="L736" t="s">
        <v>6007</v>
      </c>
      <c r="M736" t="s">
        <v>6008</v>
      </c>
      <c r="N736" t="s">
        <v>6009</v>
      </c>
      <c r="O736" t="s">
        <v>6010</v>
      </c>
      <c r="P736" t="s">
        <v>6011</v>
      </c>
    </row>
    <row r="737" spans="1:16">
      <c r="A737" t="s">
        <v>4026</v>
      </c>
      <c r="B737" t="s">
        <v>4027</v>
      </c>
      <c r="C737" t="s">
        <v>3624</v>
      </c>
      <c r="D737">
        <v>95</v>
      </c>
      <c r="E737">
        <v>499</v>
      </c>
      <c r="F737" s="1">
        <v>0.81</v>
      </c>
      <c r="G737">
        <v>4.2</v>
      </c>
      <c r="H737" s="4">
        <v>1949</v>
      </c>
      <c r="I737" t="s">
        <v>4028</v>
      </c>
      <c r="J737" t="s">
        <v>4029</v>
      </c>
      <c r="K737" t="s">
        <v>4030</v>
      </c>
      <c r="L737" t="s">
        <v>4031</v>
      </c>
      <c r="M737" t="s">
        <v>4032</v>
      </c>
      <c r="N737" t="s">
        <v>4033</v>
      </c>
      <c r="O737" t="s">
        <v>6012</v>
      </c>
      <c r="P737" t="s">
        <v>6013</v>
      </c>
    </row>
    <row r="738" spans="1:16">
      <c r="A738" t="s">
        <v>6014</v>
      </c>
      <c r="B738" t="s">
        <v>6015</v>
      </c>
      <c r="C738" t="s">
        <v>5429</v>
      </c>
      <c r="D738" s="2">
        <v>1149</v>
      </c>
      <c r="E738" s="2">
        <v>1699</v>
      </c>
      <c r="F738" s="1">
        <v>0.32</v>
      </c>
      <c r="G738">
        <v>4.2</v>
      </c>
      <c r="H738" s="4">
        <v>122478</v>
      </c>
      <c r="I738" t="s">
        <v>6016</v>
      </c>
      <c r="J738" t="s">
        <v>6017</v>
      </c>
      <c r="K738" t="s">
        <v>6018</v>
      </c>
      <c r="L738" t="s">
        <v>6019</v>
      </c>
      <c r="M738" t="s">
        <v>6020</v>
      </c>
      <c r="N738" t="s">
        <v>6021</v>
      </c>
      <c r="O738" t="s">
        <v>6022</v>
      </c>
      <c r="P738" t="s">
        <v>6023</v>
      </c>
    </row>
    <row r="739" spans="1:16">
      <c r="A739" t="s">
        <v>6024</v>
      </c>
      <c r="B739" t="s">
        <v>6025</v>
      </c>
      <c r="C739" t="s">
        <v>5088</v>
      </c>
      <c r="D739" s="2">
        <v>1495</v>
      </c>
      <c r="E739" s="2">
        <v>1995</v>
      </c>
      <c r="F739" s="1">
        <v>0.25</v>
      </c>
      <c r="G739">
        <v>4.3</v>
      </c>
      <c r="H739" s="4">
        <v>7241</v>
      </c>
      <c r="I739" t="s">
        <v>6026</v>
      </c>
      <c r="J739" t="s">
        <v>6027</v>
      </c>
      <c r="K739" t="s">
        <v>6028</v>
      </c>
      <c r="L739" t="s">
        <v>6029</v>
      </c>
      <c r="M739" t="s">
        <v>6030</v>
      </c>
      <c r="N739" t="s">
        <v>6031</v>
      </c>
      <c r="O739" t="s">
        <v>6032</v>
      </c>
      <c r="P739" t="s">
        <v>6033</v>
      </c>
    </row>
    <row r="740" spans="1:16">
      <c r="A740" t="s">
        <v>6034</v>
      </c>
      <c r="B740" t="s">
        <v>6035</v>
      </c>
      <c r="C740" t="s">
        <v>4862</v>
      </c>
      <c r="D740">
        <v>849</v>
      </c>
      <c r="E740" s="2">
        <v>4999</v>
      </c>
      <c r="F740" s="1">
        <v>0.83</v>
      </c>
      <c r="G740">
        <v>4</v>
      </c>
      <c r="H740" s="4">
        <v>20457</v>
      </c>
      <c r="I740" t="s">
        <v>6036</v>
      </c>
      <c r="J740" t="s">
        <v>6037</v>
      </c>
      <c r="K740" t="s">
        <v>6038</v>
      </c>
      <c r="L740" t="s">
        <v>6039</v>
      </c>
      <c r="M740" t="s">
        <v>6040</v>
      </c>
      <c r="N740" t="s">
        <v>6041</v>
      </c>
      <c r="O740" t="s">
        <v>6042</v>
      </c>
      <c r="P740" t="s">
        <v>6043</v>
      </c>
    </row>
    <row r="741" spans="1:16">
      <c r="A741" t="s">
        <v>6044</v>
      </c>
      <c r="B741" t="s">
        <v>6045</v>
      </c>
      <c r="C741" t="s">
        <v>6046</v>
      </c>
      <c r="D741">
        <v>440</v>
      </c>
      <c r="E741">
        <v>440</v>
      </c>
      <c r="F741" s="1">
        <v>0</v>
      </c>
      <c r="G741">
        <v>4.5</v>
      </c>
      <c r="H741" s="4">
        <v>8610</v>
      </c>
      <c r="I741" t="s">
        <v>6047</v>
      </c>
      <c r="J741" t="s">
        <v>6048</v>
      </c>
      <c r="K741" t="s">
        <v>6049</v>
      </c>
      <c r="L741" t="s">
        <v>6050</v>
      </c>
      <c r="M741" t="s">
        <v>6051</v>
      </c>
      <c r="N741" t="s">
        <v>6052</v>
      </c>
      <c r="O741" t="s">
        <v>6053</v>
      </c>
      <c r="P741" t="s">
        <v>6054</v>
      </c>
    </row>
    <row r="742" spans="1:16">
      <c r="A742" t="s">
        <v>3995</v>
      </c>
      <c r="B742" t="s">
        <v>3996</v>
      </c>
      <c r="C742" t="s">
        <v>3853</v>
      </c>
      <c r="D742">
        <v>349</v>
      </c>
      <c r="E742">
        <v>999</v>
      </c>
      <c r="F742" s="1">
        <v>0.65</v>
      </c>
      <c r="G742">
        <v>3.8</v>
      </c>
      <c r="H742" s="4">
        <v>16557</v>
      </c>
      <c r="I742" t="s">
        <v>3997</v>
      </c>
      <c r="J742" t="s">
        <v>3998</v>
      </c>
      <c r="K742" t="s">
        <v>3999</v>
      </c>
      <c r="L742" t="s">
        <v>4000</v>
      </c>
      <c r="M742" t="s">
        <v>4001</v>
      </c>
      <c r="N742" t="s">
        <v>4002</v>
      </c>
      <c r="O742" t="s">
        <v>6055</v>
      </c>
      <c r="P742" t="s">
        <v>6056</v>
      </c>
    </row>
    <row r="743" spans="1:16">
      <c r="A743" t="s">
        <v>6057</v>
      </c>
      <c r="B743" t="s">
        <v>6058</v>
      </c>
      <c r="C743" t="s">
        <v>4862</v>
      </c>
      <c r="D743">
        <v>599</v>
      </c>
      <c r="E743" s="2">
        <v>3999</v>
      </c>
      <c r="F743" s="1">
        <v>0.85</v>
      </c>
      <c r="G743">
        <v>3.9</v>
      </c>
      <c r="H743" s="4">
        <v>1087</v>
      </c>
      <c r="I743" t="s">
        <v>6059</v>
      </c>
      <c r="J743" t="s">
        <v>6060</v>
      </c>
      <c r="K743" t="s">
        <v>6061</v>
      </c>
      <c r="L743" t="s">
        <v>6062</v>
      </c>
      <c r="M743" t="s">
        <v>6063</v>
      </c>
      <c r="N743" t="s">
        <v>6064</v>
      </c>
      <c r="O743" t="s">
        <v>6065</v>
      </c>
      <c r="P743" t="s">
        <v>6066</v>
      </c>
    </row>
    <row r="744" spans="1:16">
      <c r="A744" t="s">
        <v>6067</v>
      </c>
      <c r="B744" t="s">
        <v>6068</v>
      </c>
      <c r="C744" t="s">
        <v>5684</v>
      </c>
      <c r="D744">
        <v>149</v>
      </c>
      <c r="E744">
        <v>399</v>
      </c>
      <c r="F744" s="1">
        <v>0.63</v>
      </c>
      <c r="G744">
        <v>4</v>
      </c>
      <c r="H744" s="4">
        <v>1540</v>
      </c>
      <c r="I744" t="s">
        <v>6069</v>
      </c>
      <c r="J744" t="s">
        <v>6070</v>
      </c>
      <c r="K744" t="s">
        <v>6071</v>
      </c>
      <c r="L744" t="s">
        <v>6072</v>
      </c>
      <c r="M744" t="s">
        <v>6073</v>
      </c>
      <c r="N744" t="s">
        <v>6074</v>
      </c>
      <c r="O744" t="s">
        <v>6075</v>
      </c>
      <c r="P744" t="s">
        <v>6076</v>
      </c>
    </row>
    <row r="745" spans="1:16">
      <c r="A745" t="s">
        <v>6077</v>
      </c>
      <c r="B745" t="s">
        <v>6078</v>
      </c>
      <c r="C745" t="s">
        <v>4842</v>
      </c>
      <c r="D745">
        <v>289</v>
      </c>
      <c r="E745">
        <v>999</v>
      </c>
      <c r="F745" s="1">
        <v>0.71</v>
      </c>
      <c r="G745">
        <v>4.0999999999999996</v>
      </c>
      <c r="H745" s="4">
        <v>401</v>
      </c>
      <c r="I745" t="s">
        <v>6079</v>
      </c>
      <c r="J745" t="s">
        <v>6080</v>
      </c>
      <c r="K745" t="s">
        <v>6081</v>
      </c>
      <c r="L745" t="s">
        <v>6082</v>
      </c>
      <c r="M745" t="s">
        <v>6083</v>
      </c>
      <c r="N745" t="s">
        <v>6084</v>
      </c>
      <c r="O745" t="s">
        <v>6085</v>
      </c>
      <c r="P745" t="s">
        <v>6086</v>
      </c>
    </row>
    <row r="746" spans="1:16">
      <c r="A746" t="s">
        <v>6087</v>
      </c>
      <c r="B746" t="s">
        <v>6088</v>
      </c>
      <c r="C746" t="s">
        <v>6089</v>
      </c>
      <c r="D746">
        <v>179</v>
      </c>
      <c r="E746">
        <v>499</v>
      </c>
      <c r="F746" s="1">
        <v>0.64</v>
      </c>
      <c r="G746">
        <v>3.4</v>
      </c>
      <c r="H746" s="4">
        <v>9385</v>
      </c>
      <c r="I746" t="s">
        <v>6090</v>
      </c>
      <c r="J746" t="s">
        <v>6091</v>
      </c>
      <c r="K746" t="s">
        <v>6092</v>
      </c>
      <c r="L746" t="s">
        <v>6093</v>
      </c>
      <c r="M746" t="s">
        <v>6094</v>
      </c>
      <c r="N746" t="s">
        <v>6095</v>
      </c>
      <c r="O746" t="s">
        <v>6096</v>
      </c>
      <c r="P746" t="s">
        <v>6097</v>
      </c>
    </row>
    <row r="747" spans="1:16">
      <c r="A747" t="s">
        <v>6098</v>
      </c>
      <c r="B747" t="s">
        <v>6099</v>
      </c>
      <c r="C747" t="s">
        <v>2934</v>
      </c>
      <c r="D747" s="2">
        <v>1499</v>
      </c>
      <c r="E747" s="2">
        <v>4999</v>
      </c>
      <c r="F747" s="1">
        <v>0.7</v>
      </c>
      <c r="G747">
        <v>4</v>
      </c>
      <c r="H747" s="4">
        <v>92588</v>
      </c>
      <c r="I747" t="s">
        <v>6100</v>
      </c>
      <c r="J747" t="s">
        <v>4203</v>
      </c>
      <c r="K747" t="s">
        <v>4204</v>
      </c>
      <c r="L747" t="s">
        <v>4205</v>
      </c>
      <c r="M747" t="s">
        <v>4206</v>
      </c>
      <c r="N747" t="s">
        <v>4207</v>
      </c>
      <c r="O747" t="s">
        <v>6101</v>
      </c>
      <c r="P747" t="s">
        <v>6102</v>
      </c>
    </row>
    <row r="748" spans="1:16">
      <c r="A748" t="s">
        <v>6103</v>
      </c>
      <c r="B748" t="s">
        <v>6104</v>
      </c>
      <c r="C748" t="s">
        <v>3052</v>
      </c>
      <c r="D748">
        <v>399</v>
      </c>
      <c r="E748">
        <v>699</v>
      </c>
      <c r="F748" s="1">
        <v>0.43</v>
      </c>
      <c r="G748">
        <v>3.4</v>
      </c>
      <c r="H748" s="4">
        <v>3454</v>
      </c>
      <c r="I748" t="s">
        <v>6105</v>
      </c>
      <c r="J748" t="s">
        <v>6106</v>
      </c>
      <c r="K748" t="s">
        <v>6107</v>
      </c>
      <c r="L748" t="s">
        <v>6108</v>
      </c>
      <c r="M748" t="s">
        <v>6109</v>
      </c>
      <c r="N748" t="s">
        <v>6110</v>
      </c>
      <c r="O748" t="s">
        <v>6111</v>
      </c>
      <c r="P748" t="s">
        <v>6112</v>
      </c>
    </row>
    <row r="749" spans="1:16">
      <c r="A749" t="s">
        <v>6113</v>
      </c>
      <c r="B749" t="s">
        <v>6114</v>
      </c>
      <c r="C749" t="s">
        <v>5322</v>
      </c>
      <c r="D749">
        <v>599</v>
      </c>
      <c r="E749">
        <v>799</v>
      </c>
      <c r="F749" s="1">
        <v>0.25</v>
      </c>
      <c r="G749">
        <v>4.3</v>
      </c>
      <c r="H749" s="4">
        <v>15790</v>
      </c>
      <c r="I749" t="s">
        <v>6115</v>
      </c>
      <c r="J749" t="s">
        <v>6116</v>
      </c>
      <c r="K749" t="s">
        <v>6117</v>
      </c>
      <c r="L749" t="s">
        <v>6118</v>
      </c>
      <c r="M749" t="s">
        <v>6119</v>
      </c>
      <c r="N749" t="s">
        <v>6120</v>
      </c>
      <c r="O749" t="s">
        <v>6121</v>
      </c>
      <c r="P749" t="s">
        <v>6122</v>
      </c>
    </row>
    <row r="750" spans="1:16">
      <c r="A750" t="s">
        <v>6123</v>
      </c>
      <c r="B750" t="s">
        <v>6124</v>
      </c>
      <c r="C750" t="s">
        <v>6125</v>
      </c>
      <c r="D750">
        <v>949</v>
      </c>
      <c r="E750" s="2">
        <v>2000</v>
      </c>
      <c r="F750" s="1">
        <v>0.53</v>
      </c>
      <c r="G750">
        <v>3.9</v>
      </c>
      <c r="H750" s="4">
        <v>14969</v>
      </c>
      <c r="I750" t="s">
        <v>6126</v>
      </c>
      <c r="J750" t="s">
        <v>6127</v>
      </c>
      <c r="K750" t="s">
        <v>6128</v>
      </c>
      <c r="L750" t="s">
        <v>6129</v>
      </c>
      <c r="M750" t="s">
        <v>6130</v>
      </c>
      <c r="N750" t="s">
        <v>6131</v>
      </c>
      <c r="O750" t="s">
        <v>6132</v>
      </c>
      <c r="P750" t="s">
        <v>6133</v>
      </c>
    </row>
    <row r="751" spans="1:16">
      <c r="A751" t="s">
        <v>6134</v>
      </c>
      <c r="B751" t="s">
        <v>6135</v>
      </c>
      <c r="C751" t="s">
        <v>2934</v>
      </c>
      <c r="D751" s="2">
        <v>2499</v>
      </c>
      <c r="E751" s="2">
        <v>9999</v>
      </c>
      <c r="F751" s="1">
        <v>0.75</v>
      </c>
      <c r="G751">
        <v>4.0999999999999996</v>
      </c>
      <c r="H751" s="4">
        <v>42139</v>
      </c>
      <c r="I751" t="s">
        <v>6136</v>
      </c>
      <c r="J751" t="s">
        <v>6137</v>
      </c>
      <c r="K751" t="s">
        <v>6138</v>
      </c>
      <c r="L751" t="s">
        <v>6139</v>
      </c>
      <c r="M751" t="s">
        <v>6140</v>
      </c>
      <c r="N751" t="s">
        <v>6141</v>
      </c>
      <c r="O751" t="s">
        <v>6142</v>
      </c>
      <c r="P751" t="s">
        <v>6143</v>
      </c>
    </row>
    <row r="752" spans="1:16">
      <c r="A752" t="s">
        <v>6144</v>
      </c>
      <c r="B752" t="s">
        <v>6145</v>
      </c>
      <c r="C752" t="s">
        <v>5033</v>
      </c>
      <c r="D752">
        <v>159</v>
      </c>
      <c r="E752">
        <v>180</v>
      </c>
      <c r="F752" s="1">
        <v>0.12</v>
      </c>
      <c r="G752">
        <v>4.3</v>
      </c>
      <c r="H752" s="4">
        <v>989</v>
      </c>
      <c r="I752" t="s">
        <v>6146</v>
      </c>
      <c r="J752" t="s">
        <v>6147</v>
      </c>
      <c r="K752" t="s">
        <v>6148</v>
      </c>
      <c r="L752" t="s">
        <v>6149</v>
      </c>
      <c r="M752" t="s">
        <v>6150</v>
      </c>
      <c r="N752" t="s">
        <v>6151</v>
      </c>
      <c r="O752" t="s">
        <v>6152</v>
      </c>
      <c r="P752" t="s">
        <v>6153</v>
      </c>
    </row>
    <row r="753" spans="1:16">
      <c r="A753" t="s">
        <v>6154</v>
      </c>
      <c r="B753" t="s">
        <v>6155</v>
      </c>
      <c r="C753" t="s">
        <v>3010</v>
      </c>
      <c r="D753" s="2">
        <v>1329</v>
      </c>
      <c r="E753" s="2">
        <v>2900</v>
      </c>
      <c r="F753" s="1">
        <v>0.54</v>
      </c>
      <c r="G753">
        <v>4.5</v>
      </c>
      <c r="H753" s="4">
        <v>19624</v>
      </c>
      <c r="I753" t="s">
        <v>6156</v>
      </c>
      <c r="J753" t="s">
        <v>6157</v>
      </c>
      <c r="K753" t="s">
        <v>6158</v>
      </c>
      <c r="L753" t="s">
        <v>6159</v>
      </c>
      <c r="M753" t="s">
        <v>6160</v>
      </c>
      <c r="N753" t="s">
        <v>6161</v>
      </c>
      <c r="O753" t="s">
        <v>6162</v>
      </c>
      <c r="P753" t="s">
        <v>6163</v>
      </c>
    </row>
    <row r="754" spans="1:16">
      <c r="A754" t="s">
        <v>6164</v>
      </c>
      <c r="B754" t="s">
        <v>6165</v>
      </c>
      <c r="C754" t="s">
        <v>6089</v>
      </c>
      <c r="D754">
        <v>570</v>
      </c>
      <c r="E754">
        <v>999</v>
      </c>
      <c r="F754" s="1">
        <v>0.43</v>
      </c>
      <c r="G754">
        <v>4.2</v>
      </c>
      <c r="H754" s="4">
        <v>3201</v>
      </c>
      <c r="I754" t="s">
        <v>6166</v>
      </c>
      <c r="J754" t="s">
        <v>6167</v>
      </c>
      <c r="K754" t="s">
        <v>6168</v>
      </c>
      <c r="L754" t="s">
        <v>6169</v>
      </c>
      <c r="M754" t="s">
        <v>6170</v>
      </c>
      <c r="N754" t="s">
        <v>13039</v>
      </c>
      <c r="O754" t="s">
        <v>6171</v>
      </c>
      <c r="P754" t="s">
        <v>6172</v>
      </c>
    </row>
    <row r="755" spans="1:16">
      <c r="A755" t="s">
        <v>6173</v>
      </c>
      <c r="B755" t="s">
        <v>6174</v>
      </c>
      <c r="C755" t="s">
        <v>6175</v>
      </c>
      <c r="D755">
        <v>899</v>
      </c>
      <c r="E755" s="2">
        <v>1999</v>
      </c>
      <c r="F755" s="1">
        <v>0.55000000000000004</v>
      </c>
      <c r="G755">
        <v>4.0999999999999996</v>
      </c>
      <c r="H755" s="4">
        <v>30469</v>
      </c>
      <c r="I755" t="s">
        <v>6176</v>
      </c>
      <c r="J755" t="s">
        <v>6177</v>
      </c>
      <c r="K755" t="s">
        <v>6178</v>
      </c>
      <c r="L755" t="s">
        <v>6179</v>
      </c>
      <c r="M755" t="s">
        <v>6180</v>
      </c>
      <c r="N755" t="s">
        <v>6181</v>
      </c>
      <c r="O755" t="s">
        <v>6182</v>
      </c>
      <c r="P755" t="s">
        <v>6183</v>
      </c>
    </row>
    <row r="756" spans="1:16">
      <c r="A756" t="s">
        <v>6184</v>
      </c>
      <c r="B756" t="s">
        <v>6185</v>
      </c>
      <c r="C756" t="s">
        <v>6186</v>
      </c>
      <c r="D756">
        <v>449</v>
      </c>
      <c r="E756">
        <v>999</v>
      </c>
      <c r="F756" s="1">
        <v>0.55000000000000004</v>
      </c>
      <c r="G756">
        <v>4.4000000000000004</v>
      </c>
      <c r="H756" s="4">
        <v>9940</v>
      </c>
      <c r="I756" t="s">
        <v>6187</v>
      </c>
      <c r="J756" t="s">
        <v>6188</v>
      </c>
      <c r="K756" t="s">
        <v>6189</v>
      </c>
      <c r="L756" t="s">
        <v>6190</v>
      </c>
      <c r="M756" t="s">
        <v>6191</v>
      </c>
      <c r="N756" t="s">
        <v>6192</v>
      </c>
      <c r="O756" t="s">
        <v>6193</v>
      </c>
      <c r="P756" t="s">
        <v>6194</v>
      </c>
    </row>
    <row r="757" spans="1:16">
      <c r="A757" t="s">
        <v>6195</v>
      </c>
      <c r="B757" t="s">
        <v>6196</v>
      </c>
      <c r="C757" t="s">
        <v>6197</v>
      </c>
      <c r="D757">
        <v>549</v>
      </c>
      <c r="E757">
        <v>999</v>
      </c>
      <c r="F757" s="1">
        <v>0.45</v>
      </c>
      <c r="G757">
        <v>4.3</v>
      </c>
      <c r="H757" s="4">
        <v>7758</v>
      </c>
      <c r="I757" t="s">
        <v>6198</v>
      </c>
      <c r="J757" t="s">
        <v>6199</v>
      </c>
      <c r="K757" t="s">
        <v>6200</v>
      </c>
      <c r="L757" t="s">
        <v>6201</v>
      </c>
      <c r="M757" t="s">
        <v>6202</v>
      </c>
      <c r="N757" t="s">
        <v>6203</v>
      </c>
      <c r="O757" t="s">
        <v>6204</v>
      </c>
      <c r="P757" t="s">
        <v>6205</v>
      </c>
    </row>
    <row r="758" spans="1:16">
      <c r="A758" t="s">
        <v>6206</v>
      </c>
      <c r="B758" t="s">
        <v>6207</v>
      </c>
      <c r="C758" t="s">
        <v>5429</v>
      </c>
      <c r="D758" s="2">
        <v>1529</v>
      </c>
      <c r="E758" s="2">
        <v>2399</v>
      </c>
      <c r="F758" s="1">
        <v>0.36</v>
      </c>
      <c r="G758">
        <v>4.3</v>
      </c>
      <c r="H758" s="4">
        <v>68409</v>
      </c>
      <c r="I758" t="s">
        <v>6208</v>
      </c>
      <c r="J758" t="s">
        <v>6209</v>
      </c>
      <c r="K758" t="s">
        <v>6210</v>
      </c>
      <c r="L758" t="s">
        <v>6211</v>
      </c>
      <c r="M758" t="s">
        <v>6212</v>
      </c>
      <c r="N758" t="s">
        <v>6213</v>
      </c>
      <c r="O758" t="s">
        <v>6214</v>
      </c>
      <c r="P758" t="s">
        <v>6215</v>
      </c>
    </row>
    <row r="759" spans="1:16">
      <c r="A759" t="s">
        <v>6216</v>
      </c>
      <c r="B759" t="s">
        <v>6217</v>
      </c>
      <c r="C759" t="s">
        <v>6218</v>
      </c>
      <c r="D759">
        <v>100</v>
      </c>
      <c r="E759">
        <v>100</v>
      </c>
      <c r="F759" s="1">
        <v>0</v>
      </c>
      <c r="G759">
        <v>4.3</v>
      </c>
      <c r="H759" s="4">
        <v>3095</v>
      </c>
      <c r="I759" t="s">
        <v>6219</v>
      </c>
      <c r="J759" t="s">
        <v>6220</v>
      </c>
      <c r="K759" t="s">
        <v>6221</v>
      </c>
      <c r="L759" t="s">
        <v>6222</v>
      </c>
      <c r="M759" t="s">
        <v>6223</v>
      </c>
      <c r="N759" t="s">
        <v>6224</v>
      </c>
      <c r="O759" t="s">
        <v>6225</v>
      </c>
      <c r="P759" t="s">
        <v>6226</v>
      </c>
    </row>
    <row r="760" spans="1:16">
      <c r="A760" t="s">
        <v>6227</v>
      </c>
      <c r="B760" t="s">
        <v>6228</v>
      </c>
      <c r="C760" t="s">
        <v>4887</v>
      </c>
      <c r="D760">
        <v>299</v>
      </c>
      <c r="E760" s="2">
        <v>1499</v>
      </c>
      <c r="F760" s="1">
        <v>0.8</v>
      </c>
      <c r="G760">
        <v>4.2</v>
      </c>
      <c r="H760" s="4">
        <v>903</v>
      </c>
      <c r="I760" t="s">
        <v>6229</v>
      </c>
      <c r="J760" t="s">
        <v>6230</v>
      </c>
      <c r="K760" t="s">
        <v>6231</v>
      </c>
      <c r="L760" t="s">
        <v>6232</v>
      </c>
      <c r="M760" t="s">
        <v>6233</v>
      </c>
      <c r="N760" t="s">
        <v>6234</v>
      </c>
      <c r="O760" t="s">
        <v>6235</v>
      </c>
      <c r="P760" t="s">
        <v>6236</v>
      </c>
    </row>
    <row r="761" spans="1:16">
      <c r="A761" t="s">
        <v>6237</v>
      </c>
      <c r="B761" t="s">
        <v>6238</v>
      </c>
      <c r="C761" t="s">
        <v>5088</v>
      </c>
      <c r="D761" s="2">
        <v>1295</v>
      </c>
      <c r="E761" s="2">
        <v>1795</v>
      </c>
      <c r="F761" s="1">
        <v>0.28000000000000003</v>
      </c>
      <c r="G761">
        <v>4.0999999999999996</v>
      </c>
      <c r="H761" s="4">
        <v>25771</v>
      </c>
      <c r="I761" t="s">
        <v>6239</v>
      </c>
      <c r="J761" t="s">
        <v>6240</v>
      </c>
      <c r="K761" t="s">
        <v>6241</v>
      </c>
      <c r="L761" t="s">
        <v>6242</v>
      </c>
      <c r="M761" t="s">
        <v>6243</v>
      </c>
      <c r="N761" t="s">
        <v>6244</v>
      </c>
      <c r="O761" t="s">
        <v>6245</v>
      </c>
      <c r="P761" t="s">
        <v>6246</v>
      </c>
    </row>
    <row r="762" spans="1:16">
      <c r="A762" t="s">
        <v>6247</v>
      </c>
      <c r="B762" t="s">
        <v>6248</v>
      </c>
      <c r="C762" t="s">
        <v>3052</v>
      </c>
      <c r="D762">
        <v>699</v>
      </c>
      <c r="E762">
        <v>999</v>
      </c>
      <c r="F762" s="1">
        <v>0.3</v>
      </c>
      <c r="G762">
        <v>4.0999999999999996</v>
      </c>
      <c r="H762" s="4">
        <v>273189</v>
      </c>
      <c r="I762" t="s">
        <v>6249</v>
      </c>
      <c r="J762" t="s">
        <v>6250</v>
      </c>
      <c r="K762" t="s">
        <v>6251</v>
      </c>
      <c r="L762" t="s">
        <v>6252</v>
      </c>
      <c r="M762" t="s">
        <v>6253</v>
      </c>
      <c r="N762" t="s">
        <v>6254</v>
      </c>
      <c r="O762" t="s">
        <v>6255</v>
      </c>
      <c r="P762" t="s">
        <v>6256</v>
      </c>
    </row>
    <row r="763" spans="1:16">
      <c r="A763" t="s">
        <v>6257</v>
      </c>
      <c r="B763" t="s">
        <v>6258</v>
      </c>
      <c r="C763" t="s">
        <v>6259</v>
      </c>
      <c r="D763">
        <v>252</v>
      </c>
      <c r="E763">
        <v>315</v>
      </c>
      <c r="F763" s="1">
        <v>0.2</v>
      </c>
      <c r="G763">
        <v>4.5</v>
      </c>
      <c r="H763" s="4">
        <v>3785</v>
      </c>
      <c r="I763" t="s">
        <v>6260</v>
      </c>
      <c r="J763" t="s">
        <v>6261</v>
      </c>
      <c r="K763" t="s">
        <v>6262</v>
      </c>
      <c r="L763" t="s">
        <v>6263</v>
      </c>
      <c r="M763" t="s">
        <v>6264</v>
      </c>
      <c r="N763" t="s">
        <v>6265</v>
      </c>
      <c r="O763" t="s">
        <v>6266</v>
      </c>
      <c r="P763" t="s">
        <v>6267</v>
      </c>
    </row>
    <row r="764" spans="1:16">
      <c r="A764" t="s">
        <v>6268</v>
      </c>
      <c r="B764" t="s">
        <v>6269</v>
      </c>
      <c r="C764" t="s">
        <v>5033</v>
      </c>
      <c r="D764">
        <v>190</v>
      </c>
      <c r="E764">
        <v>220</v>
      </c>
      <c r="F764" s="1">
        <v>0.14000000000000001</v>
      </c>
      <c r="G764">
        <v>4.4000000000000004</v>
      </c>
      <c r="H764" s="4">
        <v>2866</v>
      </c>
      <c r="I764" t="s">
        <v>6270</v>
      </c>
      <c r="J764" t="s">
        <v>6271</v>
      </c>
      <c r="K764" t="s">
        <v>6272</v>
      </c>
      <c r="L764" t="s">
        <v>6273</v>
      </c>
      <c r="M764" t="s">
        <v>6274</v>
      </c>
      <c r="N764" t="s">
        <v>6275</v>
      </c>
      <c r="O764" t="s">
        <v>6276</v>
      </c>
      <c r="P764" t="s">
        <v>6277</v>
      </c>
    </row>
    <row r="765" spans="1:16">
      <c r="A765" t="s">
        <v>6278</v>
      </c>
      <c r="B765" t="s">
        <v>6279</v>
      </c>
      <c r="C765" t="s">
        <v>5088</v>
      </c>
      <c r="D765" s="2">
        <v>1299</v>
      </c>
      <c r="E765" s="2">
        <v>1599</v>
      </c>
      <c r="F765" s="1">
        <v>0.19</v>
      </c>
      <c r="G765">
        <v>4.3</v>
      </c>
      <c r="H765" s="4">
        <v>27223</v>
      </c>
      <c r="I765" t="s">
        <v>6280</v>
      </c>
      <c r="J765" t="s">
        <v>6281</v>
      </c>
      <c r="K765" t="s">
        <v>6282</v>
      </c>
      <c r="L765" t="s">
        <v>6283</v>
      </c>
      <c r="M765" t="s">
        <v>6284</v>
      </c>
      <c r="N765" t="s">
        <v>6285</v>
      </c>
      <c r="O765" t="s">
        <v>6286</v>
      </c>
      <c r="P765" t="s">
        <v>6287</v>
      </c>
    </row>
    <row r="766" spans="1:16">
      <c r="A766" t="s">
        <v>6288</v>
      </c>
      <c r="B766" t="s">
        <v>6289</v>
      </c>
      <c r="C766" t="s">
        <v>4820</v>
      </c>
      <c r="D766">
        <v>729</v>
      </c>
      <c r="E766" s="2">
        <v>1650</v>
      </c>
      <c r="F766" s="1">
        <v>0.56000000000000005</v>
      </c>
      <c r="G766">
        <v>4.3</v>
      </c>
      <c r="H766" s="4">
        <v>82356</v>
      </c>
      <c r="I766" t="s">
        <v>6290</v>
      </c>
      <c r="J766" t="s">
        <v>6291</v>
      </c>
      <c r="K766" t="s">
        <v>6292</v>
      </c>
      <c r="L766" t="s">
        <v>6293</v>
      </c>
      <c r="M766" t="s">
        <v>6294</v>
      </c>
      <c r="N766" t="s">
        <v>6295</v>
      </c>
      <c r="O766" t="s">
        <v>6296</v>
      </c>
      <c r="P766" t="s">
        <v>6297</v>
      </c>
    </row>
    <row r="767" spans="1:16">
      <c r="A767" t="s">
        <v>6298</v>
      </c>
      <c r="B767" t="s">
        <v>6299</v>
      </c>
      <c r="C767" t="s">
        <v>6300</v>
      </c>
      <c r="D767">
        <v>480</v>
      </c>
      <c r="E767">
        <v>600</v>
      </c>
      <c r="F767" s="1">
        <v>0.2</v>
      </c>
      <c r="G767">
        <v>4.3</v>
      </c>
      <c r="H767" s="4">
        <v>5719</v>
      </c>
      <c r="I767" t="s">
        <v>6301</v>
      </c>
      <c r="J767" t="s">
        <v>6302</v>
      </c>
      <c r="K767" t="s">
        <v>6303</v>
      </c>
      <c r="L767" t="s">
        <v>6304</v>
      </c>
      <c r="M767" t="s">
        <v>6305</v>
      </c>
      <c r="N767" t="s">
        <v>6306</v>
      </c>
      <c r="O767" t="s">
        <v>6307</v>
      </c>
      <c r="P767" t="s">
        <v>6308</v>
      </c>
    </row>
    <row r="768" spans="1:16">
      <c r="A768" t="s">
        <v>4108</v>
      </c>
      <c r="B768" t="s">
        <v>4109</v>
      </c>
      <c r="C768" t="s">
        <v>2934</v>
      </c>
      <c r="D768" s="2">
        <v>1799</v>
      </c>
      <c r="E768" s="2">
        <v>6990</v>
      </c>
      <c r="F768" s="1">
        <v>0.74</v>
      </c>
      <c r="G768">
        <v>4</v>
      </c>
      <c r="H768" s="4">
        <v>26880</v>
      </c>
      <c r="I768" t="s">
        <v>4110</v>
      </c>
      <c r="J768" t="s">
        <v>4111</v>
      </c>
      <c r="K768" t="s">
        <v>4112</v>
      </c>
      <c r="L768" t="s">
        <v>4113</v>
      </c>
      <c r="M768" t="s">
        <v>4114</v>
      </c>
      <c r="N768" t="s">
        <v>6309</v>
      </c>
      <c r="O768" t="s">
        <v>6310</v>
      </c>
      <c r="P768" t="s">
        <v>6311</v>
      </c>
    </row>
    <row r="769" spans="1:16">
      <c r="A769" t="s">
        <v>6312</v>
      </c>
      <c r="B769" t="s">
        <v>6313</v>
      </c>
      <c r="C769" t="s">
        <v>4862</v>
      </c>
      <c r="D769">
        <v>999</v>
      </c>
      <c r="E769" s="2">
        <v>2499</v>
      </c>
      <c r="F769" s="1">
        <v>0.6</v>
      </c>
      <c r="G769">
        <v>4.3</v>
      </c>
      <c r="H769" s="4">
        <v>1690</v>
      </c>
      <c r="I769" t="s">
        <v>6314</v>
      </c>
      <c r="J769" t="s">
        <v>6315</v>
      </c>
      <c r="K769" t="s">
        <v>6316</v>
      </c>
      <c r="L769" t="s">
        <v>6317</v>
      </c>
      <c r="M769" t="s">
        <v>6318</v>
      </c>
      <c r="N769" t="s">
        <v>6319</v>
      </c>
      <c r="O769" t="s">
        <v>6320</v>
      </c>
      <c r="P769" t="s">
        <v>6321</v>
      </c>
    </row>
    <row r="770" spans="1:16">
      <c r="A770" t="s">
        <v>258</v>
      </c>
      <c r="B770" t="s">
        <v>259</v>
      </c>
      <c r="C770" t="s">
        <v>4</v>
      </c>
      <c r="D770">
        <v>299</v>
      </c>
      <c r="E770">
        <v>399</v>
      </c>
      <c r="F770" s="1">
        <v>0.25</v>
      </c>
      <c r="G770">
        <v>4</v>
      </c>
      <c r="H770" s="4">
        <v>2766</v>
      </c>
      <c r="I770" t="s">
        <v>260</v>
      </c>
      <c r="J770" t="s">
        <v>261</v>
      </c>
      <c r="K770" t="s">
        <v>262</v>
      </c>
      <c r="L770" t="s">
        <v>263</v>
      </c>
      <c r="M770" t="s">
        <v>264</v>
      </c>
      <c r="N770" t="s">
        <v>265</v>
      </c>
      <c r="O770" t="s">
        <v>6322</v>
      </c>
      <c r="P770" t="s">
        <v>6323</v>
      </c>
    </row>
    <row r="771" spans="1:16">
      <c r="A771" t="s">
        <v>6324</v>
      </c>
      <c r="B771" t="s">
        <v>6325</v>
      </c>
      <c r="C771" t="s">
        <v>6326</v>
      </c>
      <c r="D771">
        <v>238</v>
      </c>
      <c r="E771">
        <v>699</v>
      </c>
      <c r="F771" s="1">
        <v>0.66</v>
      </c>
      <c r="G771">
        <v>4.4000000000000004</v>
      </c>
      <c r="H771" s="4">
        <v>8372</v>
      </c>
      <c r="I771" t="s">
        <v>6327</v>
      </c>
      <c r="J771" t="s">
        <v>6328</v>
      </c>
      <c r="K771" t="s">
        <v>6329</v>
      </c>
      <c r="L771" t="s">
        <v>6330</v>
      </c>
      <c r="M771" t="s">
        <v>6331</v>
      </c>
      <c r="N771" t="s">
        <v>6332</v>
      </c>
      <c r="O771" t="s">
        <v>6333</v>
      </c>
      <c r="P771" t="s">
        <v>6334</v>
      </c>
    </row>
    <row r="772" spans="1:16">
      <c r="A772" t="s">
        <v>6335</v>
      </c>
      <c r="B772" t="s">
        <v>6336</v>
      </c>
      <c r="C772" t="s">
        <v>5088</v>
      </c>
      <c r="D772" s="2">
        <v>1349</v>
      </c>
      <c r="E772" s="2">
        <v>2198</v>
      </c>
      <c r="F772" s="1">
        <v>0.39</v>
      </c>
      <c r="G772">
        <v>4</v>
      </c>
      <c r="H772" s="4">
        <v>7113</v>
      </c>
      <c r="I772" t="s">
        <v>6337</v>
      </c>
      <c r="J772" t="s">
        <v>6338</v>
      </c>
      <c r="K772" t="s">
        <v>6339</v>
      </c>
      <c r="L772" t="s">
        <v>6340</v>
      </c>
      <c r="M772" t="s">
        <v>6341</v>
      </c>
      <c r="N772" t="s">
        <v>6342</v>
      </c>
      <c r="O772" t="s">
        <v>6343</v>
      </c>
      <c r="P772" t="s">
        <v>6344</v>
      </c>
    </row>
    <row r="773" spans="1:16">
      <c r="A773" t="s">
        <v>278</v>
      </c>
      <c r="B773" t="s">
        <v>279</v>
      </c>
      <c r="C773" t="s">
        <v>4</v>
      </c>
      <c r="D773">
        <v>299</v>
      </c>
      <c r="E773">
        <v>999</v>
      </c>
      <c r="F773" s="1">
        <v>0.7</v>
      </c>
      <c r="G773">
        <v>4.3</v>
      </c>
      <c r="H773" s="4">
        <v>20850</v>
      </c>
      <c r="I773" t="s">
        <v>280</v>
      </c>
      <c r="J773" t="s">
        <v>281</v>
      </c>
      <c r="K773" t="s">
        <v>282</v>
      </c>
      <c r="L773" t="s">
        <v>283</v>
      </c>
      <c r="M773" t="s">
        <v>284</v>
      </c>
      <c r="N773" t="s">
        <v>285</v>
      </c>
      <c r="O773" t="s">
        <v>286</v>
      </c>
      <c r="P773" t="s">
        <v>6345</v>
      </c>
    </row>
    <row r="774" spans="1:16">
      <c r="A774" t="s">
        <v>6346</v>
      </c>
      <c r="B774" t="s">
        <v>6347</v>
      </c>
      <c r="C774" t="s">
        <v>6125</v>
      </c>
      <c r="D774">
        <v>199</v>
      </c>
      <c r="E774">
        <v>499</v>
      </c>
      <c r="F774" s="1">
        <v>0.6</v>
      </c>
      <c r="G774">
        <v>3.3</v>
      </c>
      <c r="H774" s="4">
        <v>2804</v>
      </c>
      <c r="I774" t="s">
        <v>6348</v>
      </c>
      <c r="J774" t="s">
        <v>6349</v>
      </c>
      <c r="K774" t="s">
        <v>6350</v>
      </c>
      <c r="L774" t="s">
        <v>6351</v>
      </c>
      <c r="M774" t="s">
        <v>6352</v>
      </c>
      <c r="N774" t="s">
        <v>6353</v>
      </c>
      <c r="O774" t="s">
        <v>6354</v>
      </c>
      <c r="P774" t="s">
        <v>6355</v>
      </c>
    </row>
    <row r="775" spans="1:16">
      <c r="A775" t="s">
        <v>6356</v>
      </c>
      <c r="B775" t="s">
        <v>6357</v>
      </c>
      <c r="C775" t="s">
        <v>3052</v>
      </c>
      <c r="D775" s="2">
        <v>1999</v>
      </c>
      <c r="E775" s="2">
        <v>9999</v>
      </c>
      <c r="F775" s="1">
        <v>0.8</v>
      </c>
      <c r="G775">
        <v>3.7</v>
      </c>
      <c r="H775" s="4">
        <v>1986</v>
      </c>
      <c r="I775" t="s">
        <v>5282</v>
      </c>
      <c r="J775" t="s">
        <v>6358</v>
      </c>
      <c r="K775" t="s">
        <v>6359</v>
      </c>
      <c r="L775" t="s">
        <v>6360</v>
      </c>
      <c r="M775" t="s">
        <v>6361</v>
      </c>
      <c r="N775" t="s">
        <v>6362</v>
      </c>
      <c r="O775" t="s">
        <v>6363</v>
      </c>
      <c r="P775" t="s">
        <v>6364</v>
      </c>
    </row>
    <row r="776" spans="1:16">
      <c r="A776" t="s">
        <v>6365</v>
      </c>
      <c r="B776" t="s">
        <v>6366</v>
      </c>
      <c r="C776" t="s">
        <v>3481</v>
      </c>
      <c r="D776">
        <v>99</v>
      </c>
      <c r="E776">
        <v>499</v>
      </c>
      <c r="F776" s="1">
        <v>0.8</v>
      </c>
      <c r="G776">
        <v>4.0999999999999996</v>
      </c>
      <c r="H776" s="4">
        <v>2451</v>
      </c>
      <c r="I776" t="s">
        <v>3482</v>
      </c>
      <c r="J776" t="s">
        <v>6367</v>
      </c>
      <c r="K776" t="s">
        <v>6368</v>
      </c>
      <c r="L776" t="s">
        <v>6369</v>
      </c>
      <c r="M776" t="s">
        <v>6370</v>
      </c>
      <c r="N776" t="s">
        <v>6371</v>
      </c>
      <c r="O776" t="s">
        <v>6372</v>
      </c>
      <c r="P776" t="s">
        <v>6373</v>
      </c>
    </row>
    <row r="777" spans="1:16">
      <c r="A777" t="s">
        <v>6374</v>
      </c>
      <c r="B777" t="s">
        <v>6375</v>
      </c>
      <c r="C777" t="s">
        <v>4831</v>
      </c>
      <c r="D777">
        <v>499</v>
      </c>
      <c r="E777" s="2">
        <v>1000</v>
      </c>
      <c r="F777" s="1">
        <v>0.5</v>
      </c>
      <c r="G777">
        <v>5</v>
      </c>
      <c r="H777" s="4">
        <v>23</v>
      </c>
      <c r="I777" t="s">
        <v>6376</v>
      </c>
      <c r="J777" t="s">
        <v>6377</v>
      </c>
      <c r="K777" t="s">
        <v>6378</v>
      </c>
      <c r="L777" t="s">
        <v>6379</v>
      </c>
      <c r="M777" t="s">
        <v>6380</v>
      </c>
      <c r="N777" t="s">
        <v>6381</v>
      </c>
      <c r="O777" t="s">
        <v>6382</v>
      </c>
      <c r="P777" t="s">
        <v>6383</v>
      </c>
    </row>
    <row r="778" spans="1:16">
      <c r="A778" t="s">
        <v>6384</v>
      </c>
      <c r="B778" t="s">
        <v>6385</v>
      </c>
      <c r="C778" t="s">
        <v>6386</v>
      </c>
      <c r="D778" s="2">
        <v>1792</v>
      </c>
      <c r="E778" s="2">
        <v>3500</v>
      </c>
      <c r="F778" s="1">
        <v>0.49</v>
      </c>
      <c r="G778">
        <v>4.5</v>
      </c>
      <c r="H778" s="4">
        <v>26194</v>
      </c>
      <c r="I778" t="s">
        <v>6387</v>
      </c>
      <c r="J778" t="s">
        <v>6388</v>
      </c>
      <c r="K778" t="s">
        <v>6389</v>
      </c>
      <c r="L778" t="s">
        <v>6390</v>
      </c>
      <c r="M778" t="s">
        <v>6391</v>
      </c>
      <c r="N778" t="s">
        <v>6392</v>
      </c>
      <c r="O778" t="s">
        <v>6393</v>
      </c>
      <c r="P778" t="s">
        <v>6394</v>
      </c>
    </row>
    <row r="779" spans="1:16">
      <c r="A779" t="s">
        <v>6395</v>
      </c>
      <c r="B779" t="s">
        <v>6396</v>
      </c>
      <c r="C779" t="s">
        <v>6397</v>
      </c>
      <c r="D779" s="2">
        <v>3299</v>
      </c>
      <c r="E779" s="2">
        <v>4100</v>
      </c>
      <c r="F779" s="1">
        <v>0.2</v>
      </c>
      <c r="G779">
        <v>3.9</v>
      </c>
      <c r="H779" s="4">
        <v>15783</v>
      </c>
      <c r="I779" t="s">
        <v>6398</v>
      </c>
      <c r="J779" t="s">
        <v>6399</v>
      </c>
      <c r="K779" t="s">
        <v>6400</v>
      </c>
      <c r="L779" t="s">
        <v>6401</v>
      </c>
      <c r="M779" t="s">
        <v>6402</v>
      </c>
      <c r="N779" t="s">
        <v>6403</v>
      </c>
      <c r="O779" t="s">
        <v>6404</v>
      </c>
      <c r="P779" t="s">
        <v>6405</v>
      </c>
    </row>
    <row r="780" spans="1:16">
      <c r="A780" t="s">
        <v>6406</v>
      </c>
      <c r="B780" t="s">
        <v>6407</v>
      </c>
      <c r="C780" t="s">
        <v>6259</v>
      </c>
      <c r="D780">
        <v>125</v>
      </c>
      <c r="E780">
        <v>180</v>
      </c>
      <c r="F780" s="1">
        <v>0.31</v>
      </c>
      <c r="G780">
        <v>4.4000000000000004</v>
      </c>
      <c r="H780" s="4">
        <v>8053</v>
      </c>
      <c r="I780" t="s">
        <v>6408</v>
      </c>
      <c r="J780" t="s">
        <v>6409</v>
      </c>
      <c r="K780" t="s">
        <v>6410</v>
      </c>
      <c r="L780" t="s">
        <v>6411</v>
      </c>
      <c r="M780" t="s">
        <v>6412</v>
      </c>
      <c r="N780" t="s">
        <v>6413</v>
      </c>
      <c r="O780" t="s">
        <v>6414</v>
      </c>
      <c r="P780" t="s">
        <v>6415</v>
      </c>
    </row>
    <row r="781" spans="1:16">
      <c r="A781" t="s">
        <v>6416</v>
      </c>
      <c r="B781" t="s">
        <v>6417</v>
      </c>
      <c r="C781" t="s">
        <v>4831</v>
      </c>
      <c r="D781">
        <v>399</v>
      </c>
      <c r="E781" s="2">
        <v>1190</v>
      </c>
      <c r="F781" s="1">
        <v>0.66</v>
      </c>
      <c r="G781">
        <v>4.0999999999999996</v>
      </c>
      <c r="H781" s="4">
        <v>2809</v>
      </c>
      <c r="I781" t="s">
        <v>6418</v>
      </c>
      <c r="J781" t="s">
        <v>6419</v>
      </c>
      <c r="K781" t="s">
        <v>6420</v>
      </c>
      <c r="L781" t="s">
        <v>6421</v>
      </c>
      <c r="M781" t="s">
        <v>6422</v>
      </c>
      <c r="N781" t="s">
        <v>6423</v>
      </c>
      <c r="O781" t="s">
        <v>6424</v>
      </c>
      <c r="P781" t="s">
        <v>6425</v>
      </c>
    </row>
    <row r="782" spans="1:16">
      <c r="A782" t="s">
        <v>6426</v>
      </c>
      <c r="B782" t="s">
        <v>6427</v>
      </c>
      <c r="C782" t="s">
        <v>3052</v>
      </c>
      <c r="D782" s="2">
        <v>1199</v>
      </c>
      <c r="E782" s="2">
        <v>7999</v>
      </c>
      <c r="F782" s="1">
        <v>0.85</v>
      </c>
      <c r="G782">
        <v>3.6</v>
      </c>
      <c r="H782" s="4">
        <v>25910</v>
      </c>
      <c r="I782" t="s">
        <v>6428</v>
      </c>
      <c r="J782" t="s">
        <v>6429</v>
      </c>
      <c r="K782" t="s">
        <v>6430</v>
      </c>
      <c r="L782" t="s">
        <v>6431</v>
      </c>
      <c r="M782" t="s">
        <v>6432</v>
      </c>
      <c r="N782" t="s">
        <v>6433</v>
      </c>
      <c r="O782" t="s">
        <v>6434</v>
      </c>
      <c r="P782" t="s">
        <v>6435</v>
      </c>
    </row>
    <row r="783" spans="1:16">
      <c r="A783" t="s">
        <v>6436</v>
      </c>
      <c r="B783" t="s">
        <v>6437</v>
      </c>
      <c r="C783" t="s">
        <v>4842</v>
      </c>
      <c r="D783">
        <v>235</v>
      </c>
      <c r="E783" s="2">
        <v>1599</v>
      </c>
      <c r="F783" s="1">
        <v>0.85</v>
      </c>
      <c r="G783">
        <v>3.8</v>
      </c>
      <c r="H783" s="4">
        <v>1173</v>
      </c>
      <c r="I783" t="s">
        <v>6438</v>
      </c>
      <c r="J783" t="s">
        <v>6439</v>
      </c>
      <c r="K783" t="s">
        <v>6440</v>
      </c>
      <c r="L783" t="s">
        <v>6441</v>
      </c>
      <c r="M783" t="s">
        <v>6442</v>
      </c>
      <c r="N783" t="s">
        <v>6443</v>
      </c>
      <c r="O783" t="s">
        <v>6444</v>
      </c>
      <c r="P783" t="s">
        <v>6445</v>
      </c>
    </row>
    <row r="784" spans="1:16">
      <c r="A784" t="s">
        <v>6446</v>
      </c>
      <c r="B784" t="s">
        <v>6447</v>
      </c>
      <c r="C784" t="s">
        <v>4862</v>
      </c>
      <c r="D784">
        <v>549</v>
      </c>
      <c r="E784" s="2">
        <v>1999</v>
      </c>
      <c r="F784" s="1">
        <v>0.73</v>
      </c>
      <c r="G784">
        <v>3.6</v>
      </c>
      <c r="H784" s="4">
        <v>6422</v>
      </c>
      <c r="I784" t="s">
        <v>6448</v>
      </c>
      <c r="J784" t="s">
        <v>6449</v>
      </c>
      <c r="K784" t="s">
        <v>6450</v>
      </c>
      <c r="L784" t="s">
        <v>6451</v>
      </c>
      <c r="M784" t="s">
        <v>6452</v>
      </c>
      <c r="N784" t="s">
        <v>6453</v>
      </c>
      <c r="O784" t="s">
        <v>6454</v>
      </c>
      <c r="P784" t="s">
        <v>6455</v>
      </c>
    </row>
    <row r="785" spans="1:16">
      <c r="A785" t="s">
        <v>6456</v>
      </c>
      <c r="B785" t="s">
        <v>6457</v>
      </c>
      <c r="C785" t="s">
        <v>5815</v>
      </c>
      <c r="D785">
        <v>89</v>
      </c>
      <c r="E785">
        <v>99</v>
      </c>
      <c r="F785" s="1">
        <v>0.1</v>
      </c>
      <c r="G785">
        <v>4.2</v>
      </c>
      <c r="H785" s="4">
        <v>241</v>
      </c>
      <c r="I785" t="s">
        <v>6458</v>
      </c>
      <c r="J785" t="s">
        <v>6459</v>
      </c>
      <c r="K785" t="s">
        <v>6460</v>
      </c>
      <c r="L785" t="s">
        <v>6461</v>
      </c>
      <c r="M785" t="s">
        <v>6462</v>
      </c>
      <c r="N785" t="s">
        <v>6463</v>
      </c>
      <c r="O785" t="s">
        <v>6464</v>
      </c>
      <c r="P785" t="s">
        <v>6465</v>
      </c>
    </row>
    <row r="786" spans="1:16">
      <c r="A786" t="s">
        <v>268</v>
      </c>
      <c r="B786" t="s">
        <v>269</v>
      </c>
      <c r="C786" t="s">
        <v>4</v>
      </c>
      <c r="D786">
        <v>970</v>
      </c>
      <c r="E786" s="2">
        <v>1999</v>
      </c>
      <c r="F786" s="1">
        <v>0.51</v>
      </c>
      <c r="G786">
        <v>4.4000000000000004</v>
      </c>
      <c r="H786" s="4">
        <v>184</v>
      </c>
      <c r="I786" t="s">
        <v>270</v>
      </c>
      <c r="J786" t="s">
        <v>271</v>
      </c>
      <c r="K786" t="s">
        <v>272</v>
      </c>
      <c r="L786" t="s">
        <v>273</v>
      </c>
      <c r="M786" t="s">
        <v>274</v>
      </c>
      <c r="N786" t="s">
        <v>275</v>
      </c>
      <c r="O786" t="s">
        <v>6466</v>
      </c>
      <c r="P786" t="s">
        <v>6467</v>
      </c>
    </row>
    <row r="787" spans="1:16">
      <c r="A787" t="s">
        <v>6468</v>
      </c>
      <c r="B787" t="s">
        <v>6469</v>
      </c>
      <c r="C787" t="s">
        <v>3052</v>
      </c>
      <c r="D787" s="2">
        <v>1299</v>
      </c>
      <c r="E787" s="2">
        <v>2999</v>
      </c>
      <c r="F787" s="1">
        <v>0.56999999999999995</v>
      </c>
      <c r="G787">
        <v>3.8</v>
      </c>
      <c r="H787" s="4">
        <v>14629</v>
      </c>
      <c r="I787" t="s">
        <v>6470</v>
      </c>
      <c r="J787" t="s">
        <v>6471</v>
      </c>
      <c r="K787" t="s">
        <v>6472</v>
      </c>
      <c r="L787" t="s">
        <v>6473</v>
      </c>
      <c r="M787" t="s">
        <v>6474</v>
      </c>
      <c r="N787" t="s">
        <v>6475</v>
      </c>
      <c r="O787" t="s">
        <v>6476</v>
      </c>
      <c r="P787" t="s">
        <v>6477</v>
      </c>
    </row>
    <row r="788" spans="1:16">
      <c r="A788" t="s">
        <v>6478</v>
      </c>
      <c r="B788" t="s">
        <v>6479</v>
      </c>
      <c r="C788" t="s">
        <v>5344</v>
      </c>
      <c r="D788">
        <v>230</v>
      </c>
      <c r="E788">
        <v>999</v>
      </c>
      <c r="F788" s="1">
        <v>0.77</v>
      </c>
      <c r="G788">
        <v>4.2</v>
      </c>
      <c r="H788" s="4">
        <v>1528</v>
      </c>
      <c r="I788" t="s">
        <v>6480</v>
      </c>
      <c r="J788" t="s">
        <v>6481</v>
      </c>
      <c r="K788" t="s">
        <v>6482</v>
      </c>
      <c r="L788" t="s">
        <v>6483</v>
      </c>
      <c r="M788" t="s">
        <v>6484</v>
      </c>
      <c r="N788" t="s">
        <v>6485</v>
      </c>
      <c r="O788" t="s">
        <v>6486</v>
      </c>
      <c r="P788" t="s">
        <v>6487</v>
      </c>
    </row>
    <row r="789" spans="1:16">
      <c r="A789" t="s">
        <v>6488</v>
      </c>
      <c r="B789" t="s">
        <v>6489</v>
      </c>
      <c r="C789" t="s">
        <v>6490</v>
      </c>
      <c r="D789">
        <v>119</v>
      </c>
      <c r="E789">
        <v>499</v>
      </c>
      <c r="F789" s="1">
        <v>0.76</v>
      </c>
      <c r="G789">
        <v>4.3</v>
      </c>
      <c r="H789" s="4">
        <v>15032</v>
      </c>
      <c r="I789" t="s">
        <v>6491</v>
      </c>
      <c r="J789" t="s">
        <v>6492</v>
      </c>
      <c r="K789" t="s">
        <v>6493</v>
      </c>
      <c r="L789" t="s">
        <v>6494</v>
      </c>
      <c r="M789" t="s">
        <v>6495</v>
      </c>
      <c r="N789" t="s">
        <v>6496</v>
      </c>
      <c r="O789" t="s">
        <v>6497</v>
      </c>
      <c r="P789" t="s">
        <v>6498</v>
      </c>
    </row>
    <row r="790" spans="1:16">
      <c r="A790" t="s">
        <v>6499</v>
      </c>
      <c r="B790" t="s">
        <v>6500</v>
      </c>
      <c r="C790" t="s">
        <v>6501</v>
      </c>
      <c r="D790">
        <v>449</v>
      </c>
      <c r="E790">
        <v>800</v>
      </c>
      <c r="F790" s="1">
        <v>0.44</v>
      </c>
      <c r="G790">
        <v>4.4000000000000004</v>
      </c>
      <c r="H790" s="4">
        <v>69585</v>
      </c>
      <c r="I790" t="s">
        <v>6502</v>
      </c>
      <c r="J790" t="s">
        <v>6503</v>
      </c>
      <c r="K790" t="s">
        <v>6504</v>
      </c>
      <c r="L790" t="s">
        <v>6505</v>
      </c>
      <c r="M790" t="s">
        <v>6506</v>
      </c>
      <c r="N790" t="s">
        <v>6507</v>
      </c>
      <c r="O790" t="s">
        <v>6508</v>
      </c>
      <c r="P790" t="s">
        <v>6509</v>
      </c>
    </row>
    <row r="791" spans="1:16">
      <c r="A791" t="s">
        <v>6510</v>
      </c>
      <c r="B791" t="s">
        <v>6511</v>
      </c>
      <c r="C791" t="s">
        <v>6512</v>
      </c>
      <c r="D791" s="2">
        <v>1699</v>
      </c>
      <c r="E791" s="2">
        <v>3495</v>
      </c>
      <c r="F791" s="1">
        <v>0.51</v>
      </c>
      <c r="G791">
        <v>4.0999999999999996</v>
      </c>
      <c r="H791" s="4">
        <v>14371</v>
      </c>
      <c r="I791" t="s">
        <v>6513</v>
      </c>
      <c r="J791" t="s">
        <v>6514</v>
      </c>
      <c r="K791" t="s">
        <v>6515</v>
      </c>
      <c r="L791" t="s">
        <v>6516</v>
      </c>
      <c r="M791" t="s">
        <v>6517</v>
      </c>
      <c r="N791" t="s">
        <v>6518</v>
      </c>
      <c r="O791" t="s">
        <v>6519</v>
      </c>
      <c r="P791" t="s">
        <v>6520</v>
      </c>
    </row>
    <row r="792" spans="1:16">
      <c r="A792" t="s">
        <v>6521</v>
      </c>
      <c r="B792" t="s">
        <v>6522</v>
      </c>
      <c r="C792" t="s">
        <v>6259</v>
      </c>
      <c r="D792">
        <v>561</v>
      </c>
      <c r="E792">
        <v>720</v>
      </c>
      <c r="F792" s="1">
        <v>0.22</v>
      </c>
      <c r="G792">
        <v>4.4000000000000004</v>
      </c>
      <c r="H792" s="4">
        <v>3182</v>
      </c>
      <c r="I792" t="s">
        <v>6523</v>
      </c>
      <c r="J792" t="s">
        <v>6524</v>
      </c>
      <c r="K792" t="s">
        <v>6525</v>
      </c>
      <c r="L792" t="s">
        <v>6526</v>
      </c>
      <c r="M792" t="s">
        <v>6527</v>
      </c>
      <c r="N792" t="s">
        <v>6528</v>
      </c>
      <c r="O792" t="s">
        <v>6529</v>
      </c>
      <c r="P792" t="s">
        <v>6530</v>
      </c>
    </row>
    <row r="793" spans="1:16">
      <c r="A793" t="s">
        <v>6531</v>
      </c>
      <c r="B793" t="s">
        <v>6532</v>
      </c>
      <c r="C793" t="s">
        <v>4831</v>
      </c>
      <c r="D793">
        <v>289</v>
      </c>
      <c r="E793">
        <v>590</v>
      </c>
      <c r="F793" s="1">
        <v>0.51</v>
      </c>
      <c r="G793">
        <v>4.4000000000000004</v>
      </c>
      <c r="H793" s="4">
        <v>25886</v>
      </c>
      <c r="I793" t="s">
        <v>6533</v>
      </c>
      <c r="J793" t="s">
        <v>6534</v>
      </c>
      <c r="K793" t="s">
        <v>6535</v>
      </c>
      <c r="L793" t="s">
        <v>6536</v>
      </c>
      <c r="M793" t="s">
        <v>6537</v>
      </c>
      <c r="N793" t="s">
        <v>6538</v>
      </c>
      <c r="O793" t="s">
        <v>6539</v>
      </c>
      <c r="P793" t="s">
        <v>6540</v>
      </c>
    </row>
    <row r="794" spans="1:16">
      <c r="A794" t="s">
        <v>6541</v>
      </c>
      <c r="B794" t="s">
        <v>6542</v>
      </c>
      <c r="C794" t="s">
        <v>4887</v>
      </c>
      <c r="D794">
        <v>599</v>
      </c>
      <c r="E794" s="2">
        <v>1999</v>
      </c>
      <c r="F794" s="1">
        <v>0.7</v>
      </c>
      <c r="G794">
        <v>4.4000000000000004</v>
      </c>
      <c r="H794" s="4">
        <v>4736</v>
      </c>
      <c r="I794" t="s">
        <v>6543</v>
      </c>
      <c r="J794" t="s">
        <v>6544</v>
      </c>
      <c r="K794" t="s">
        <v>6545</v>
      </c>
      <c r="L794" t="s">
        <v>6546</v>
      </c>
      <c r="M794" t="s">
        <v>6547</v>
      </c>
      <c r="N794" t="s">
        <v>6548</v>
      </c>
      <c r="O794" t="s">
        <v>6549</v>
      </c>
      <c r="P794" t="s">
        <v>6550</v>
      </c>
    </row>
    <row r="795" spans="1:16">
      <c r="A795" t="s">
        <v>6551</v>
      </c>
      <c r="B795" t="s">
        <v>6552</v>
      </c>
      <c r="C795" t="s">
        <v>5108</v>
      </c>
      <c r="D795" s="2">
        <v>5599</v>
      </c>
      <c r="E795" s="2">
        <v>7350</v>
      </c>
      <c r="F795" s="1">
        <v>0.24</v>
      </c>
      <c r="G795">
        <v>4.4000000000000004</v>
      </c>
      <c r="H795" s="4">
        <v>73005</v>
      </c>
      <c r="I795" t="s">
        <v>6553</v>
      </c>
      <c r="J795" t="s">
        <v>6554</v>
      </c>
      <c r="K795" t="s">
        <v>6555</v>
      </c>
      <c r="L795" t="s">
        <v>6556</v>
      </c>
      <c r="M795" t="s">
        <v>6557</v>
      </c>
      <c r="N795" t="s">
        <v>6558</v>
      </c>
      <c r="O795" t="s">
        <v>6559</v>
      </c>
      <c r="P795" t="s">
        <v>6560</v>
      </c>
    </row>
    <row r="796" spans="1:16">
      <c r="A796" t="s">
        <v>6561</v>
      </c>
      <c r="B796" t="s">
        <v>6562</v>
      </c>
      <c r="C796" t="s">
        <v>6563</v>
      </c>
      <c r="D796" s="2">
        <v>1990</v>
      </c>
      <c r="E796" s="2">
        <v>2595</v>
      </c>
      <c r="F796" s="1">
        <v>0.23</v>
      </c>
      <c r="G796">
        <v>4.3</v>
      </c>
      <c r="H796" s="4">
        <v>20398</v>
      </c>
      <c r="I796" t="s">
        <v>6564</v>
      </c>
      <c r="J796" t="s">
        <v>6565</v>
      </c>
      <c r="K796" t="s">
        <v>6566</v>
      </c>
      <c r="L796" t="s">
        <v>6567</v>
      </c>
      <c r="M796" t="s">
        <v>6568</v>
      </c>
      <c r="N796" t="s">
        <v>13040</v>
      </c>
      <c r="O796" t="s">
        <v>6569</v>
      </c>
      <c r="P796" t="s">
        <v>6570</v>
      </c>
    </row>
    <row r="797" spans="1:16">
      <c r="A797" t="s">
        <v>6571</v>
      </c>
      <c r="B797" t="s">
        <v>6572</v>
      </c>
      <c r="C797" t="s">
        <v>6089</v>
      </c>
      <c r="D797">
        <v>499</v>
      </c>
      <c r="E797">
        <v>799</v>
      </c>
      <c r="F797" s="1">
        <v>0.38</v>
      </c>
      <c r="G797">
        <v>4.3</v>
      </c>
      <c r="H797" s="4">
        <v>2125</v>
      </c>
      <c r="I797" t="s">
        <v>6573</v>
      </c>
      <c r="J797" t="s">
        <v>6574</v>
      </c>
      <c r="K797" t="s">
        <v>6575</v>
      </c>
      <c r="L797" t="s">
        <v>6576</v>
      </c>
      <c r="M797" t="s">
        <v>6577</v>
      </c>
      <c r="N797" t="s">
        <v>6578</v>
      </c>
      <c r="O797" t="s">
        <v>6579</v>
      </c>
      <c r="P797" t="s">
        <v>6580</v>
      </c>
    </row>
    <row r="798" spans="1:16">
      <c r="A798" t="s">
        <v>6581</v>
      </c>
      <c r="B798" t="s">
        <v>6582</v>
      </c>
      <c r="C798" t="s">
        <v>6186</v>
      </c>
      <c r="D798">
        <v>449</v>
      </c>
      <c r="E798">
        <v>999</v>
      </c>
      <c r="F798" s="1">
        <v>0.55000000000000004</v>
      </c>
      <c r="G798">
        <v>4.3</v>
      </c>
      <c r="H798" s="4">
        <v>11330</v>
      </c>
      <c r="I798" t="s">
        <v>6583</v>
      </c>
      <c r="J798" t="s">
        <v>6584</v>
      </c>
      <c r="K798" t="s">
        <v>6585</v>
      </c>
      <c r="L798" t="s">
        <v>6586</v>
      </c>
      <c r="M798" t="s">
        <v>6587</v>
      </c>
      <c r="N798" t="s">
        <v>6588</v>
      </c>
      <c r="O798" t="s">
        <v>6193</v>
      </c>
      <c r="P798" t="s">
        <v>6589</v>
      </c>
    </row>
    <row r="799" spans="1:16">
      <c r="A799" t="s">
        <v>6590</v>
      </c>
      <c r="B799" t="s">
        <v>6591</v>
      </c>
      <c r="C799" t="s">
        <v>6592</v>
      </c>
      <c r="D799">
        <v>999</v>
      </c>
      <c r="E799" s="2">
        <v>1999</v>
      </c>
      <c r="F799" s="1">
        <v>0.5</v>
      </c>
      <c r="G799">
        <v>4.2</v>
      </c>
      <c r="H799" s="4">
        <v>27441</v>
      </c>
      <c r="I799" t="s">
        <v>6593</v>
      </c>
      <c r="J799" t="s">
        <v>6594</v>
      </c>
      <c r="K799" t="s">
        <v>6595</v>
      </c>
      <c r="L799" t="s">
        <v>6596</v>
      </c>
      <c r="M799" t="s">
        <v>6597</v>
      </c>
      <c r="N799" t="s">
        <v>6598</v>
      </c>
      <c r="O799" t="s">
        <v>6599</v>
      </c>
      <c r="P799" t="s">
        <v>6600</v>
      </c>
    </row>
    <row r="800" spans="1:16">
      <c r="A800" t="s">
        <v>6601</v>
      </c>
      <c r="B800" t="s">
        <v>6602</v>
      </c>
      <c r="C800" t="s">
        <v>4436</v>
      </c>
      <c r="D800">
        <v>69</v>
      </c>
      <c r="E800">
        <v>299</v>
      </c>
      <c r="F800" s="1">
        <v>0.77</v>
      </c>
      <c r="G800">
        <v>4.3</v>
      </c>
      <c r="H800" s="4">
        <v>255</v>
      </c>
      <c r="I800" t="s">
        <v>6603</v>
      </c>
      <c r="J800" t="s">
        <v>6604</v>
      </c>
      <c r="K800" t="s">
        <v>6605</v>
      </c>
      <c r="L800" t="s">
        <v>6606</v>
      </c>
      <c r="M800" t="s">
        <v>6607</v>
      </c>
      <c r="N800" t="s">
        <v>6608</v>
      </c>
      <c r="O800" t="s">
        <v>6609</v>
      </c>
      <c r="P800" t="s">
        <v>6610</v>
      </c>
    </row>
    <row r="801" spans="1:16">
      <c r="A801" t="s">
        <v>6611</v>
      </c>
      <c r="B801" t="s">
        <v>6612</v>
      </c>
      <c r="C801" t="s">
        <v>4831</v>
      </c>
      <c r="D801">
        <v>899</v>
      </c>
      <c r="E801" s="2">
        <v>1499</v>
      </c>
      <c r="F801" s="1">
        <v>0.4</v>
      </c>
      <c r="G801">
        <v>4.2</v>
      </c>
      <c r="H801" s="4">
        <v>23174</v>
      </c>
      <c r="I801" t="s">
        <v>6613</v>
      </c>
      <c r="J801" t="s">
        <v>6614</v>
      </c>
      <c r="K801" t="s">
        <v>6615</v>
      </c>
      <c r="L801" t="s">
        <v>6616</v>
      </c>
      <c r="M801" t="s">
        <v>6617</v>
      </c>
      <c r="N801" t="s">
        <v>6618</v>
      </c>
      <c r="O801" t="s">
        <v>6619</v>
      </c>
      <c r="P801" t="s">
        <v>6620</v>
      </c>
    </row>
    <row r="802" spans="1:16">
      <c r="A802" t="s">
        <v>6621</v>
      </c>
      <c r="B802" t="s">
        <v>6622</v>
      </c>
      <c r="C802" t="s">
        <v>5020</v>
      </c>
      <c r="D802">
        <v>478</v>
      </c>
      <c r="E802">
        <v>699</v>
      </c>
      <c r="F802" s="1">
        <v>0.32</v>
      </c>
      <c r="G802">
        <v>3.8</v>
      </c>
      <c r="H802" s="4">
        <v>20218</v>
      </c>
      <c r="I802" t="s">
        <v>6623</v>
      </c>
      <c r="J802" t="s">
        <v>6624</v>
      </c>
      <c r="K802" t="s">
        <v>6625</v>
      </c>
      <c r="L802" t="s">
        <v>6626</v>
      </c>
      <c r="M802" t="s">
        <v>6627</v>
      </c>
      <c r="N802" t="s">
        <v>6628</v>
      </c>
      <c r="O802" t="s">
        <v>6629</v>
      </c>
      <c r="P802" t="s">
        <v>6630</v>
      </c>
    </row>
    <row r="803" spans="1:16">
      <c r="A803" t="s">
        <v>6631</v>
      </c>
      <c r="B803" t="s">
        <v>6632</v>
      </c>
      <c r="C803" t="s">
        <v>6633</v>
      </c>
      <c r="D803" s="2">
        <v>1399</v>
      </c>
      <c r="E803" s="2">
        <v>2490</v>
      </c>
      <c r="F803" s="1">
        <v>0.44</v>
      </c>
      <c r="G803">
        <v>4.3</v>
      </c>
      <c r="H803" s="4">
        <v>11074</v>
      </c>
      <c r="I803" t="s">
        <v>6634</v>
      </c>
      <c r="J803" t="s">
        <v>6635</v>
      </c>
      <c r="K803" t="s">
        <v>6636</v>
      </c>
      <c r="L803" t="s">
        <v>6637</v>
      </c>
      <c r="M803" t="s">
        <v>6638</v>
      </c>
      <c r="N803" t="s">
        <v>6639</v>
      </c>
      <c r="O803" t="s">
        <v>6640</v>
      </c>
      <c r="P803" t="s">
        <v>6641</v>
      </c>
    </row>
    <row r="804" spans="1:16">
      <c r="A804" t="s">
        <v>288</v>
      </c>
      <c r="B804" t="s">
        <v>289</v>
      </c>
      <c r="C804" t="s">
        <v>4</v>
      </c>
      <c r="D804">
        <v>199</v>
      </c>
      <c r="E804">
        <v>750</v>
      </c>
      <c r="F804" s="1">
        <v>0.73</v>
      </c>
      <c r="G804">
        <v>4.5</v>
      </c>
      <c r="H804" s="4">
        <v>74976</v>
      </c>
      <c r="I804" t="s">
        <v>290</v>
      </c>
      <c r="J804" t="s">
        <v>291</v>
      </c>
      <c r="K804" t="s">
        <v>292</v>
      </c>
      <c r="L804" t="s">
        <v>293</v>
      </c>
      <c r="M804" t="s">
        <v>294</v>
      </c>
      <c r="N804" t="s">
        <v>295</v>
      </c>
      <c r="O804" t="s">
        <v>6642</v>
      </c>
      <c r="P804" t="s">
        <v>6643</v>
      </c>
    </row>
    <row r="805" spans="1:16">
      <c r="A805" t="s">
        <v>6644</v>
      </c>
      <c r="B805" t="s">
        <v>6645</v>
      </c>
      <c r="C805" t="s">
        <v>6646</v>
      </c>
      <c r="D805">
        <v>149</v>
      </c>
      <c r="E805">
        <v>499</v>
      </c>
      <c r="F805" s="1">
        <v>0.7</v>
      </c>
      <c r="G805">
        <v>4.0999999999999996</v>
      </c>
      <c r="H805" s="4">
        <v>25607</v>
      </c>
      <c r="I805" t="s">
        <v>6647</v>
      </c>
      <c r="J805" t="s">
        <v>6648</v>
      </c>
      <c r="K805" t="s">
        <v>6649</v>
      </c>
      <c r="L805" t="s">
        <v>6650</v>
      </c>
      <c r="M805" t="s">
        <v>6651</v>
      </c>
      <c r="N805" t="s">
        <v>6652</v>
      </c>
      <c r="O805" t="s">
        <v>6653</v>
      </c>
      <c r="P805" t="s">
        <v>6654</v>
      </c>
    </row>
    <row r="806" spans="1:16">
      <c r="A806" t="s">
        <v>6655</v>
      </c>
      <c r="B806" t="s">
        <v>6656</v>
      </c>
      <c r="C806" t="s">
        <v>5501</v>
      </c>
      <c r="D806" s="2">
        <v>1799</v>
      </c>
      <c r="E806" s="2">
        <v>4990</v>
      </c>
      <c r="F806" s="1">
        <v>0.64</v>
      </c>
      <c r="G806">
        <v>4.2</v>
      </c>
      <c r="H806" s="4">
        <v>41226</v>
      </c>
      <c r="I806" t="s">
        <v>6657</v>
      </c>
      <c r="J806" t="s">
        <v>6658</v>
      </c>
      <c r="K806" t="s">
        <v>6659</v>
      </c>
      <c r="L806" t="s">
        <v>6660</v>
      </c>
      <c r="M806" t="s">
        <v>6661</v>
      </c>
      <c r="N806" t="s">
        <v>6662</v>
      </c>
      <c r="O806" t="s">
        <v>6663</v>
      </c>
      <c r="P806" t="s">
        <v>6664</v>
      </c>
    </row>
    <row r="807" spans="1:16">
      <c r="A807" t="s">
        <v>6665</v>
      </c>
      <c r="B807" t="s">
        <v>6666</v>
      </c>
      <c r="C807" t="s">
        <v>6667</v>
      </c>
      <c r="D807">
        <v>425</v>
      </c>
      <c r="E807">
        <v>999</v>
      </c>
      <c r="F807" s="1">
        <v>0.56999999999999995</v>
      </c>
      <c r="G807">
        <v>4</v>
      </c>
      <c r="H807" s="4">
        <v>2581</v>
      </c>
      <c r="I807" t="s">
        <v>6668</v>
      </c>
      <c r="J807" t="s">
        <v>6669</v>
      </c>
      <c r="K807" t="s">
        <v>6670</v>
      </c>
      <c r="L807" t="s">
        <v>6671</v>
      </c>
      <c r="M807" t="s">
        <v>6672</v>
      </c>
      <c r="N807" t="s">
        <v>6673</v>
      </c>
      <c r="O807" t="s">
        <v>6674</v>
      </c>
      <c r="P807" t="s">
        <v>6675</v>
      </c>
    </row>
    <row r="808" spans="1:16">
      <c r="A808" t="s">
        <v>6676</v>
      </c>
      <c r="B808" t="s">
        <v>6677</v>
      </c>
      <c r="C808" t="s">
        <v>6175</v>
      </c>
      <c r="D808">
        <v>999</v>
      </c>
      <c r="E808" s="2">
        <v>2490</v>
      </c>
      <c r="F808" s="1">
        <v>0.6</v>
      </c>
      <c r="G808">
        <v>4.0999999999999996</v>
      </c>
      <c r="H808" s="4">
        <v>18331</v>
      </c>
      <c r="I808" t="s">
        <v>6678</v>
      </c>
      <c r="J808" t="s">
        <v>6679</v>
      </c>
      <c r="K808" t="s">
        <v>6680</v>
      </c>
      <c r="L808" t="s">
        <v>6681</v>
      </c>
      <c r="M808" t="s">
        <v>6682</v>
      </c>
      <c r="N808" t="s">
        <v>6683</v>
      </c>
      <c r="O808" t="s">
        <v>6684</v>
      </c>
      <c r="P808" t="s">
        <v>6685</v>
      </c>
    </row>
    <row r="809" spans="1:16">
      <c r="A809" t="s">
        <v>6686</v>
      </c>
      <c r="B809" t="s">
        <v>6687</v>
      </c>
      <c r="C809" t="s">
        <v>4842</v>
      </c>
      <c r="D809">
        <v>378</v>
      </c>
      <c r="E809">
        <v>999</v>
      </c>
      <c r="F809" s="1">
        <v>0.62</v>
      </c>
      <c r="G809">
        <v>4.0999999999999996</v>
      </c>
      <c r="H809" s="4">
        <v>1779</v>
      </c>
      <c r="I809" t="s">
        <v>6688</v>
      </c>
      <c r="J809" t="s">
        <v>6689</v>
      </c>
      <c r="K809" t="s">
        <v>6690</v>
      </c>
      <c r="L809" t="s">
        <v>6691</v>
      </c>
      <c r="M809" t="s">
        <v>6692</v>
      </c>
      <c r="N809" t="s">
        <v>6693</v>
      </c>
      <c r="O809" t="s">
        <v>6694</v>
      </c>
      <c r="P809" t="s">
        <v>6695</v>
      </c>
    </row>
    <row r="810" spans="1:16">
      <c r="A810" t="s">
        <v>6696</v>
      </c>
      <c r="B810" t="s">
        <v>6697</v>
      </c>
      <c r="C810" t="s">
        <v>6698</v>
      </c>
      <c r="D810">
        <v>99</v>
      </c>
      <c r="E810">
        <v>99</v>
      </c>
      <c r="F810" s="1">
        <v>0</v>
      </c>
      <c r="G810">
        <v>4.3</v>
      </c>
      <c r="H810" s="4">
        <v>388</v>
      </c>
      <c r="I810" t="s">
        <v>6699</v>
      </c>
      <c r="J810" t="s">
        <v>6700</v>
      </c>
      <c r="K810" t="s">
        <v>6701</v>
      </c>
      <c r="L810" t="s">
        <v>6702</v>
      </c>
      <c r="M810" t="s">
        <v>6703</v>
      </c>
      <c r="N810" t="s">
        <v>6704</v>
      </c>
      <c r="O810" t="s">
        <v>6705</v>
      </c>
      <c r="P810" t="s">
        <v>6706</v>
      </c>
    </row>
    <row r="811" spans="1:16">
      <c r="A811" t="s">
        <v>6707</v>
      </c>
      <c r="B811" t="s">
        <v>6708</v>
      </c>
      <c r="C811" t="s">
        <v>5429</v>
      </c>
      <c r="D811" s="2">
        <v>1499</v>
      </c>
      <c r="E811" s="2">
        <v>2999</v>
      </c>
      <c r="F811" s="1">
        <v>0.5</v>
      </c>
      <c r="G811">
        <v>4.5</v>
      </c>
      <c r="H811" s="4">
        <v>8656</v>
      </c>
      <c r="I811" t="s">
        <v>6709</v>
      </c>
      <c r="J811" t="s">
        <v>6710</v>
      </c>
      <c r="K811" t="s">
        <v>6711</v>
      </c>
      <c r="L811" t="s">
        <v>6712</v>
      </c>
      <c r="M811" t="s">
        <v>6713</v>
      </c>
      <c r="N811" t="s">
        <v>6714</v>
      </c>
      <c r="O811" t="s">
        <v>6715</v>
      </c>
      <c r="P811" t="s">
        <v>6716</v>
      </c>
    </row>
    <row r="812" spans="1:16">
      <c r="A812" t="s">
        <v>6717</v>
      </c>
      <c r="B812" t="s">
        <v>6718</v>
      </c>
      <c r="C812" t="s">
        <v>6719</v>
      </c>
      <c r="D812" s="2">
        <v>1815</v>
      </c>
      <c r="E812" s="2">
        <v>3100</v>
      </c>
      <c r="F812" s="1">
        <v>0.41</v>
      </c>
      <c r="G812">
        <v>4.5</v>
      </c>
      <c r="H812" s="4">
        <v>92925</v>
      </c>
      <c r="I812" t="s">
        <v>6720</v>
      </c>
      <c r="J812" t="s">
        <v>6721</v>
      </c>
      <c r="K812" t="s">
        <v>6722</v>
      </c>
      <c r="L812" t="s">
        <v>6723</v>
      </c>
      <c r="M812" t="s">
        <v>6724</v>
      </c>
      <c r="N812" t="s">
        <v>6725</v>
      </c>
      <c r="O812" t="s">
        <v>6726</v>
      </c>
      <c r="P812" t="s">
        <v>6727</v>
      </c>
    </row>
    <row r="813" spans="1:16">
      <c r="A813" t="s">
        <v>6728</v>
      </c>
      <c r="B813" t="s">
        <v>6729</v>
      </c>
      <c r="C813" t="s">
        <v>6259</v>
      </c>
      <c r="D813">
        <v>67</v>
      </c>
      <c r="E813">
        <v>75</v>
      </c>
      <c r="F813" s="1">
        <v>0.11</v>
      </c>
      <c r="G813">
        <v>4.0999999999999996</v>
      </c>
      <c r="H813" s="4">
        <v>1269</v>
      </c>
      <c r="I813" t="s">
        <v>6730</v>
      </c>
      <c r="J813" t="s">
        <v>6731</v>
      </c>
      <c r="K813" t="s">
        <v>6732</v>
      </c>
      <c r="L813" t="s">
        <v>6733</v>
      </c>
      <c r="M813" t="s">
        <v>6734</v>
      </c>
      <c r="N813" t="s">
        <v>6735</v>
      </c>
      <c r="O813" t="s">
        <v>6736</v>
      </c>
      <c r="P813" t="s">
        <v>6737</v>
      </c>
    </row>
    <row r="814" spans="1:16">
      <c r="A814" t="s">
        <v>6738</v>
      </c>
      <c r="B814" t="s">
        <v>6739</v>
      </c>
      <c r="C814" t="s">
        <v>4862</v>
      </c>
      <c r="D814" s="2">
        <v>1889</v>
      </c>
      <c r="E814" s="2">
        <v>2699</v>
      </c>
      <c r="F814" s="1">
        <v>0.3</v>
      </c>
      <c r="G814">
        <v>4.3</v>
      </c>
      <c r="H814" s="4">
        <v>17394</v>
      </c>
      <c r="I814" t="s">
        <v>6740</v>
      </c>
      <c r="J814" t="s">
        <v>6741</v>
      </c>
      <c r="K814" t="s">
        <v>6742</v>
      </c>
      <c r="L814" t="s">
        <v>6743</v>
      </c>
      <c r="M814" t="s">
        <v>6744</v>
      </c>
      <c r="N814" t="s">
        <v>6745</v>
      </c>
      <c r="O814" t="s">
        <v>6746</v>
      </c>
      <c r="P814" t="s">
        <v>6747</v>
      </c>
    </row>
    <row r="815" spans="1:16">
      <c r="A815" t="s">
        <v>6748</v>
      </c>
      <c r="B815" t="s">
        <v>6749</v>
      </c>
      <c r="C815" t="s">
        <v>3052</v>
      </c>
      <c r="D815">
        <v>499</v>
      </c>
      <c r="E815" s="2">
        <v>1499</v>
      </c>
      <c r="F815" s="1">
        <v>0.67</v>
      </c>
      <c r="G815">
        <v>3.6</v>
      </c>
      <c r="H815" s="4">
        <v>9169</v>
      </c>
      <c r="I815" t="s">
        <v>6750</v>
      </c>
      <c r="J815" t="s">
        <v>6751</v>
      </c>
      <c r="K815" t="s">
        <v>6752</v>
      </c>
      <c r="L815" t="s">
        <v>6753</v>
      </c>
      <c r="M815" t="s">
        <v>6754</v>
      </c>
      <c r="N815" t="s">
        <v>6755</v>
      </c>
      <c r="O815" t="s">
        <v>6756</v>
      </c>
      <c r="P815" t="s">
        <v>6757</v>
      </c>
    </row>
    <row r="816" spans="1:16">
      <c r="A816" t="s">
        <v>6758</v>
      </c>
      <c r="B816" t="s">
        <v>6759</v>
      </c>
      <c r="C816" t="s">
        <v>5344</v>
      </c>
      <c r="D816">
        <v>499</v>
      </c>
      <c r="E816">
        <v>999</v>
      </c>
      <c r="F816" s="1">
        <v>0.5</v>
      </c>
      <c r="G816">
        <v>4.4000000000000004</v>
      </c>
      <c r="H816" s="4">
        <v>1030</v>
      </c>
      <c r="I816" t="s">
        <v>6760</v>
      </c>
      <c r="J816" t="s">
        <v>6761</v>
      </c>
      <c r="K816" t="s">
        <v>6762</v>
      </c>
      <c r="L816" t="s">
        <v>6763</v>
      </c>
      <c r="M816" t="s">
        <v>6764</v>
      </c>
      <c r="N816" t="s">
        <v>6765</v>
      </c>
      <c r="O816" t="s">
        <v>6766</v>
      </c>
      <c r="P816" t="s">
        <v>6767</v>
      </c>
    </row>
    <row r="817" spans="1:16">
      <c r="A817" t="s">
        <v>6768</v>
      </c>
      <c r="B817" t="s">
        <v>6769</v>
      </c>
      <c r="C817" t="s">
        <v>5108</v>
      </c>
      <c r="D817" s="2">
        <v>5799</v>
      </c>
      <c r="E817" s="2">
        <v>7999</v>
      </c>
      <c r="F817" s="1">
        <v>0.28000000000000003</v>
      </c>
      <c r="G817">
        <v>4.5</v>
      </c>
      <c r="H817" s="4">
        <v>50273</v>
      </c>
      <c r="I817" t="s">
        <v>6770</v>
      </c>
      <c r="J817" t="s">
        <v>6771</v>
      </c>
      <c r="K817" t="s">
        <v>6772</v>
      </c>
      <c r="L817" t="s">
        <v>6773</v>
      </c>
      <c r="M817" t="s">
        <v>6774</v>
      </c>
      <c r="N817" t="s">
        <v>6775</v>
      </c>
      <c r="O817" t="s">
        <v>6776</v>
      </c>
      <c r="P817" t="s">
        <v>6777</v>
      </c>
    </row>
    <row r="818" spans="1:16">
      <c r="A818" t="s">
        <v>6778</v>
      </c>
      <c r="B818" t="s">
        <v>6779</v>
      </c>
      <c r="C818" t="s">
        <v>6780</v>
      </c>
      <c r="D818">
        <v>499</v>
      </c>
      <c r="E818">
        <v>799</v>
      </c>
      <c r="F818" s="1">
        <v>0.38</v>
      </c>
      <c r="G818">
        <v>3.9</v>
      </c>
      <c r="H818" s="4">
        <v>6742</v>
      </c>
      <c r="I818" t="s">
        <v>6781</v>
      </c>
      <c r="J818" t="s">
        <v>6782</v>
      </c>
      <c r="K818" t="s">
        <v>6783</v>
      </c>
      <c r="L818" t="s">
        <v>6784</v>
      </c>
      <c r="M818" t="s">
        <v>6785</v>
      </c>
      <c r="N818" t="s">
        <v>6786</v>
      </c>
      <c r="O818" t="s">
        <v>6787</v>
      </c>
      <c r="P818" t="s">
        <v>6788</v>
      </c>
    </row>
    <row r="819" spans="1:16">
      <c r="A819" t="s">
        <v>6789</v>
      </c>
      <c r="B819" t="s">
        <v>6790</v>
      </c>
      <c r="C819" t="s">
        <v>4842</v>
      </c>
      <c r="D819">
        <v>249</v>
      </c>
      <c r="E819">
        <v>600</v>
      </c>
      <c r="F819" s="1">
        <v>0.59</v>
      </c>
      <c r="G819">
        <v>4</v>
      </c>
      <c r="H819" s="4">
        <v>1208</v>
      </c>
      <c r="I819" t="s">
        <v>6791</v>
      </c>
      <c r="J819" t="s">
        <v>6792</v>
      </c>
      <c r="K819" t="s">
        <v>6793</v>
      </c>
      <c r="L819" t="s">
        <v>6794</v>
      </c>
      <c r="M819" t="s">
        <v>6795</v>
      </c>
      <c r="N819" t="s">
        <v>6796</v>
      </c>
      <c r="O819" t="s">
        <v>6797</v>
      </c>
      <c r="P819" t="s">
        <v>6798</v>
      </c>
    </row>
    <row r="820" spans="1:16">
      <c r="A820" t="s">
        <v>298</v>
      </c>
      <c r="B820" t="s">
        <v>299</v>
      </c>
      <c r="C820" t="s">
        <v>4</v>
      </c>
      <c r="D820">
        <v>179</v>
      </c>
      <c r="E820">
        <v>499</v>
      </c>
      <c r="F820" s="1">
        <v>0.64</v>
      </c>
      <c r="G820">
        <v>4</v>
      </c>
      <c r="H820" s="4">
        <v>1933</v>
      </c>
      <c r="I820" t="s">
        <v>300</v>
      </c>
      <c r="J820" t="s">
        <v>301</v>
      </c>
      <c r="K820" t="s">
        <v>302</v>
      </c>
      <c r="L820" t="s">
        <v>303</v>
      </c>
      <c r="M820" t="s">
        <v>13011</v>
      </c>
      <c r="N820" t="s">
        <v>13012</v>
      </c>
      <c r="O820" t="s">
        <v>304</v>
      </c>
      <c r="P820" t="s">
        <v>6799</v>
      </c>
    </row>
    <row r="821" spans="1:16">
      <c r="A821" t="s">
        <v>6800</v>
      </c>
      <c r="B821" t="s">
        <v>6801</v>
      </c>
      <c r="C821" t="s">
        <v>5108</v>
      </c>
      <c r="D821" s="2">
        <v>4449</v>
      </c>
      <c r="E821" s="2">
        <v>5734</v>
      </c>
      <c r="F821" s="1">
        <v>0.22</v>
      </c>
      <c r="G821">
        <v>4.4000000000000004</v>
      </c>
      <c r="H821" s="4">
        <v>25006</v>
      </c>
      <c r="I821" t="s">
        <v>6802</v>
      </c>
      <c r="J821" t="s">
        <v>6803</v>
      </c>
      <c r="K821" t="s">
        <v>6804</v>
      </c>
      <c r="L821" t="s">
        <v>6805</v>
      </c>
      <c r="M821" t="s">
        <v>6806</v>
      </c>
      <c r="N821" t="s">
        <v>13041</v>
      </c>
      <c r="O821" t="s">
        <v>6807</v>
      </c>
      <c r="P821" t="s">
        <v>6808</v>
      </c>
    </row>
    <row r="822" spans="1:16">
      <c r="A822" t="s">
        <v>6809</v>
      </c>
      <c r="B822" t="s">
        <v>6810</v>
      </c>
      <c r="C822" t="s">
        <v>5993</v>
      </c>
      <c r="D822">
        <v>299</v>
      </c>
      <c r="E822">
        <v>550</v>
      </c>
      <c r="F822" s="1">
        <v>0.46</v>
      </c>
      <c r="G822">
        <v>4.5999999999999996</v>
      </c>
      <c r="H822" s="4">
        <v>33434</v>
      </c>
      <c r="I822" t="s">
        <v>6811</v>
      </c>
      <c r="J822" t="s">
        <v>6812</v>
      </c>
      <c r="K822" t="s">
        <v>6813</v>
      </c>
      <c r="L822" t="s">
        <v>6814</v>
      </c>
      <c r="M822" t="s">
        <v>6815</v>
      </c>
      <c r="N822" t="s">
        <v>6816</v>
      </c>
      <c r="O822" t="s">
        <v>6817</v>
      </c>
      <c r="P822" t="s">
        <v>6818</v>
      </c>
    </row>
    <row r="823" spans="1:16">
      <c r="A823" t="s">
        <v>6819</v>
      </c>
      <c r="B823" t="s">
        <v>6820</v>
      </c>
      <c r="C823" t="s">
        <v>4831</v>
      </c>
      <c r="D823">
        <v>629</v>
      </c>
      <c r="E823" s="2">
        <v>1390</v>
      </c>
      <c r="F823" s="1">
        <v>0.55000000000000004</v>
      </c>
      <c r="G823">
        <v>4.4000000000000004</v>
      </c>
      <c r="H823" s="4">
        <v>6301</v>
      </c>
      <c r="I823" t="s">
        <v>6821</v>
      </c>
      <c r="J823" t="s">
        <v>6822</v>
      </c>
      <c r="K823" t="s">
        <v>6823</v>
      </c>
      <c r="L823" t="s">
        <v>6824</v>
      </c>
      <c r="M823" t="s">
        <v>6825</v>
      </c>
      <c r="N823" t="s">
        <v>6826</v>
      </c>
      <c r="O823" t="s">
        <v>6827</v>
      </c>
      <c r="P823" t="s">
        <v>6828</v>
      </c>
    </row>
    <row r="824" spans="1:16">
      <c r="A824" t="s">
        <v>6829</v>
      </c>
      <c r="B824" t="s">
        <v>6830</v>
      </c>
      <c r="C824" t="s">
        <v>4992</v>
      </c>
      <c r="D824" s="2">
        <v>2595</v>
      </c>
      <c r="E824" s="2">
        <v>3295</v>
      </c>
      <c r="F824" s="1">
        <v>0.21</v>
      </c>
      <c r="G824">
        <v>4.4000000000000004</v>
      </c>
      <c r="H824" s="4">
        <v>22618</v>
      </c>
      <c r="I824" t="s">
        <v>6831</v>
      </c>
      <c r="J824" t="s">
        <v>6832</v>
      </c>
      <c r="K824" t="s">
        <v>6833</v>
      </c>
      <c r="L824" t="s">
        <v>6834</v>
      </c>
      <c r="M824" t="s">
        <v>6835</v>
      </c>
      <c r="N824" t="s">
        <v>6836</v>
      </c>
      <c r="O824" t="s">
        <v>6837</v>
      </c>
      <c r="P824" t="s">
        <v>6838</v>
      </c>
    </row>
    <row r="825" spans="1:16">
      <c r="A825" t="s">
        <v>306</v>
      </c>
      <c r="B825" t="s">
        <v>307</v>
      </c>
      <c r="C825" t="s">
        <v>4</v>
      </c>
      <c r="D825">
        <v>389</v>
      </c>
      <c r="E825" s="2">
        <v>1099</v>
      </c>
      <c r="F825" s="1">
        <v>0.65</v>
      </c>
      <c r="G825">
        <v>4.3</v>
      </c>
      <c r="H825" s="4">
        <v>974</v>
      </c>
      <c r="I825" t="s">
        <v>308</v>
      </c>
      <c r="J825" t="s">
        <v>309</v>
      </c>
      <c r="K825" t="s">
        <v>310</v>
      </c>
      <c r="L825" t="s">
        <v>311</v>
      </c>
      <c r="M825" t="s">
        <v>312</v>
      </c>
      <c r="N825" t="s">
        <v>313</v>
      </c>
      <c r="O825" t="s">
        <v>6839</v>
      </c>
      <c r="P825" t="s">
        <v>6840</v>
      </c>
    </row>
    <row r="826" spans="1:16">
      <c r="A826" t="s">
        <v>6841</v>
      </c>
      <c r="B826" t="s">
        <v>6842</v>
      </c>
      <c r="C826" t="s">
        <v>5429</v>
      </c>
      <c r="D826" s="2">
        <v>1799</v>
      </c>
      <c r="E826" s="2">
        <v>2911</v>
      </c>
      <c r="F826" s="1">
        <v>0.38</v>
      </c>
      <c r="G826">
        <v>4.3</v>
      </c>
      <c r="H826" s="4">
        <v>20342</v>
      </c>
      <c r="I826" t="s">
        <v>6843</v>
      </c>
      <c r="J826" t="s">
        <v>6844</v>
      </c>
      <c r="K826" t="s">
        <v>6845</v>
      </c>
      <c r="L826" t="s">
        <v>6846</v>
      </c>
      <c r="M826" t="s">
        <v>6847</v>
      </c>
      <c r="N826" t="s">
        <v>6848</v>
      </c>
      <c r="O826" t="s">
        <v>6849</v>
      </c>
      <c r="P826" t="s">
        <v>6850</v>
      </c>
    </row>
    <row r="827" spans="1:16">
      <c r="A827" t="s">
        <v>6851</v>
      </c>
      <c r="B827" t="s">
        <v>6852</v>
      </c>
      <c r="C827" t="s">
        <v>5741</v>
      </c>
      <c r="D827">
        <v>90</v>
      </c>
      <c r="E827">
        <v>175</v>
      </c>
      <c r="F827" s="1">
        <v>0.49</v>
      </c>
      <c r="G827">
        <v>4.4000000000000004</v>
      </c>
      <c r="H827" s="4">
        <v>7429</v>
      </c>
      <c r="I827" t="s">
        <v>6853</v>
      </c>
      <c r="J827" t="s">
        <v>6854</v>
      </c>
      <c r="K827" t="s">
        <v>6855</v>
      </c>
      <c r="L827" t="s">
        <v>6856</v>
      </c>
      <c r="M827" t="s">
        <v>6857</v>
      </c>
      <c r="N827" t="s">
        <v>6858</v>
      </c>
      <c r="O827" t="s">
        <v>6859</v>
      </c>
      <c r="P827" t="s">
        <v>6860</v>
      </c>
    </row>
    <row r="828" spans="1:16">
      <c r="A828" t="s">
        <v>6861</v>
      </c>
      <c r="B828" t="s">
        <v>6862</v>
      </c>
      <c r="C828" t="s">
        <v>4862</v>
      </c>
      <c r="D828">
        <v>599</v>
      </c>
      <c r="E828">
        <v>599</v>
      </c>
      <c r="F828" s="1">
        <v>0</v>
      </c>
      <c r="G828">
        <v>4</v>
      </c>
      <c r="H828" s="4">
        <v>26423</v>
      </c>
      <c r="I828" t="s">
        <v>6863</v>
      </c>
      <c r="J828" t="s">
        <v>6864</v>
      </c>
      <c r="K828" t="s">
        <v>6865</v>
      </c>
      <c r="L828" t="s">
        <v>6866</v>
      </c>
      <c r="M828" t="s">
        <v>6867</v>
      </c>
      <c r="N828" t="s">
        <v>6868</v>
      </c>
      <c r="O828" t="s">
        <v>6869</v>
      </c>
      <c r="P828" t="s">
        <v>6870</v>
      </c>
    </row>
    <row r="829" spans="1:16">
      <c r="A829" t="s">
        <v>6871</v>
      </c>
      <c r="B829" t="s">
        <v>6872</v>
      </c>
      <c r="C829" t="s">
        <v>2934</v>
      </c>
      <c r="D829" s="2">
        <v>1999</v>
      </c>
      <c r="E829" s="2">
        <v>7999</v>
      </c>
      <c r="F829" s="1">
        <v>0.75</v>
      </c>
      <c r="G829">
        <v>4.2</v>
      </c>
      <c r="H829" s="4">
        <v>31305</v>
      </c>
      <c r="I829" t="s">
        <v>6873</v>
      </c>
      <c r="J829" t="s">
        <v>6874</v>
      </c>
      <c r="K829" t="s">
        <v>6875</v>
      </c>
      <c r="L829" t="s">
        <v>6876</v>
      </c>
      <c r="M829" t="s">
        <v>6877</v>
      </c>
      <c r="N829" t="s">
        <v>6878</v>
      </c>
      <c r="O829" t="s">
        <v>6879</v>
      </c>
      <c r="P829" t="s">
        <v>6880</v>
      </c>
    </row>
    <row r="830" spans="1:16">
      <c r="A830" t="s">
        <v>6881</v>
      </c>
      <c r="B830" t="s">
        <v>6882</v>
      </c>
      <c r="C830" t="s">
        <v>6883</v>
      </c>
      <c r="D830" s="2">
        <v>2099</v>
      </c>
      <c r="E830" s="2">
        <v>3250</v>
      </c>
      <c r="F830" s="1">
        <v>0.35</v>
      </c>
      <c r="G830">
        <v>3.8</v>
      </c>
      <c r="H830" s="4">
        <v>11213</v>
      </c>
      <c r="I830" t="s">
        <v>6884</v>
      </c>
      <c r="J830" t="s">
        <v>6885</v>
      </c>
      <c r="K830" t="s">
        <v>6886</v>
      </c>
      <c r="L830" t="s">
        <v>6887</v>
      </c>
      <c r="M830" t="s">
        <v>6888</v>
      </c>
      <c r="N830" t="s">
        <v>6889</v>
      </c>
      <c r="O830" t="s">
        <v>6890</v>
      </c>
      <c r="P830" t="s">
        <v>6891</v>
      </c>
    </row>
    <row r="831" spans="1:16">
      <c r="A831" t="s">
        <v>6892</v>
      </c>
      <c r="B831" t="s">
        <v>6893</v>
      </c>
      <c r="C831" t="s">
        <v>6894</v>
      </c>
      <c r="D831">
        <v>179</v>
      </c>
      <c r="E831">
        <v>499</v>
      </c>
      <c r="F831" s="1">
        <v>0.64</v>
      </c>
      <c r="G831">
        <v>4.0999999999999996</v>
      </c>
      <c r="H831" s="4">
        <v>10174</v>
      </c>
      <c r="I831" t="s">
        <v>6895</v>
      </c>
      <c r="J831" t="s">
        <v>6896</v>
      </c>
      <c r="K831" t="s">
        <v>6897</v>
      </c>
      <c r="L831" t="s">
        <v>6898</v>
      </c>
      <c r="M831" t="s">
        <v>6899</v>
      </c>
      <c r="N831" t="s">
        <v>6900</v>
      </c>
      <c r="O831" t="s">
        <v>6901</v>
      </c>
      <c r="P831" t="s">
        <v>6902</v>
      </c>
    </row>
    <row r="832" spans="1:16">
      <c r="A832" t="s">
        <v>6903</v>
      </c>
      <c r="B832" t="s">
        <v>6904</v>
      </c>
      <c r="C832" t="s">
        <v>5088</v>
      </c>
      <c r="D832" s="2">
        <v>1345</v>
      </c>
      <c r="E832" s="2">
        <v>2295</v>
      </c>
      <c r="F832" s="1">
        <v>0.41</v>
      </c>
      <c r="G832">
        <v>4.2</v>
      </c>
      <c r="H832" s="4">
        <v>17413</v>
      </c>
      <c r="I832" t="s">
        <v>6905</v>
      </c>
      <c r="J832" t="s">
        <v>6906</v>
      </c>
      <c r="K832" t="s">
        <v>6907</v>
      </c>
      <c r="L832" t="s">
        <v>6908</v>
      </c>
      <c r="M832" t="s">
        <v>6909</v>
      </c>
      <c r="N832" t="s">
        <v>6910</v>
      </c>
      <c r="O832" t="s">
        <v>6911</v>
      </c>
      <c r="P832" t="s">
        <v>6912</v>
      </c>
    </row>
    <row r="833" spans="1:16">
      <c r="A833" t="s">
        <v>6913</v>
      </c>
      <c r="B833" t="s">
        <v>6914</v>
      </c>
      <c r="C833" t="s">
        <v>5230</v>
      </c>
      <c r="D833">
        <v>349</v>
      </c>
      <c r="E833">
        <v>995</v>
      </c>
      <c r="F833" s="1">
        <v>0.65</v>
      </c>
      <c r="G833">
        <v>4.2</v>
      </c>
      <c r="H833" s="4">
        <v>6676</v>
      </c>
      <c r="I833" t="s">
        <v>6915</v>
      </c>
      <c r="J833" t="s">
        <v>6916</v>
      </c>
      <c r="K833" t="s">
        <v>6917</v>
      </c>
      <c r="L833" t="s">
        <v>6918</v>
      </c>
      <c r="M833" t="s">
        <v>6919</v>
      </c>
      <c r="N833" t="s">
        <v>6920</v>
      </c>
      <c r="O833" t="s">
        <v>6921</v>
      </c>
      <c r="P833" t="s">
        <v>6922</v>
      </c>
    </row>
    <row r="834" spans="1:16">
      <c r="A834" t="s">
        <v>6923</v>
      </c>
      <c r="B834" t="s">
        <v>6924</v>
      </c>
      <c r="C834" t="s">
        <v>6326</v>
      </c>
      <c r="D834">
        <v>287</v>
      </c>
      <c r="E834">
        <v>499</v>
      </c>
      <c r="F834" s="1">
        <v>0.42</v>
      </c>
      <c r="G834">
        <v>4.4000000000000004</v>
      </c>
      <c r="H834" s="4">
        <v>8076</v>
      </c>
      <c r="I834" t="s">
        <v>6925</v>
      </c>
      <c r="J834" t="s">
        <v>6926</v>
      </c>
      <c r="K834" t="s">
        <v>6927</v>
      </c>
      <c r="L834" t="s">
        <v>6928</v>
      </c>
      <c r="M834" t="s">
        <v>6929</v>
      </c>
      <c r="N834" t="s">
        <v>6930</v>
      </c>
      <c r="O834" t="s">
        <v>6931</v>
      </c>
      <c r="P834" t="s">
        <v>6932</v>
      </c>
    </row>
    <row r="835" spans="1:16">
      <c r="A835" t="s">
        <v>316</v>
      </c>
      <c r="B835" t="s">
        <v>317</v>
      </c>
      <c r="C835" t="s">
        <v>4</v>
      </c>
      <c r="D835">
        <v>599</v>
      </c>
      <c r="E835">
        <v>599</v>
      </c>
      <c r="F835" s="1">
        <v>0</v>
      </c>
      <c r="G835">
        <v>4.3</v>
      </c>
      <c r="H835" s="4">
        <v>355</v>
      </c>
      <c r="I835" t="s">
        <v>318</v>
      </c>
      <c r="J835" t="s">
        <v>319</v>
      </c>
      <c r="K835" t="s">
        <v>320</v>
      </c>
      <c r="L835" t="s">
        <v>321</v>
      </c>
      <c r="M835" t="s">
        <v>322</v>
      </c>
      <c r="N835" t="s">
        <v>6933</v>
      </c>
      <c r="O835" t="s">
        <v>6934</v>
      </c>
      <c r="P835" t="s">
        <v>6935</v>
      </c>
    </row>
    <row r="836" spans="1:16">
      <c r="A836" t="s">
        <v>6936</v>
      </c>
      <c r="B836" t="s">
        <v>6937</v>
      </c>
      <c r="C836" t="s">
        <v>4820</v>
      </c>
      <c r="D836">
        <v>349</v>
      </c>
      <c r="E836">
        <v>450</v>
      </c>
      <c r="F836" s="1">
        <v>0.22</v>
      </c>
      <c r="G836">
        <v>4.0999999999999996</v>
      </c>
      <c r="H836" s="4">
        <v>18656</v>
      </c>
      <c r="I836" t="s">
        <v>6938</v>
      </c>
      <c r="J836" t="s">
        <v>6939</v>
      </c>
      <c r="K836" t="s">
        <v>6940</v>
      </c>
      <c r="L836" t="s">
        <v>6941</v>
      </c>
      <c r="M836" t="s">
        <v>6942</v>
      </c>
      <c r="N836" t="s">
        <v>6943</v>
      </c>
      <c r="O836" t="s">
        <v>6944</v>
      </c>
      <c r="P836" t="s">
        <v>6945</v>
      </c>
    </row>
    <row r="837" spans="1:16">
      <c r="A837" t="s">
        <v>6946</v>
      </c>
      <c r="B837" t="s">
        <v>6947</v>
      </c>
      <c r="C837" t="s">
        <v>5033</v>
      </c>
      <c r="D837">
        <v>879</v>
      </c>
      <c r="E837" s="2">
        <v>1109</v>
      </c>
      <c r="F837" s="1">
        <v>0.21</v>
      </c>
      <c r="G837">
        <v>4.4000000000000004</v>
      </c>
      <c r="H837" s="4">
        <v>31599</v>
      </c>
      <c r="I837" t="s">
        <v>6948</v>
      </c>
      <c r="J837" t="s">
        <v>6949</v>
      </c>
      <c r="K837" t="s">
        <v>6950</v>
      </c>
      <c r="L837" t="s">
        <v>6951</v>
      </c>
      <c r="M837" t="s">
        <v>6952</v>
      </c>
      <c r="N837" t="s">
        <v>6953</v>
      </c>
      <c r="O837" t="s">
        <v>6954</v>
      </c>
      <c r="P837" t="s">
        <v>6955</v>
      </c>
    </row>
    <row r="838" spans="1:16">
      <c r="A838" t="s">
        <v>326</v>
      </c>
      <c r="B838" t="s">
        <v>327</v>
      </c>
      <c r="C838" t="s">
        <v>4</v>
      </c>
      <c r="D838">
        <v>199</v>
      </c>
      <c r="E838">
        <v>999</v>
      </c>
      <c r="F838" s="1">
        <v>0.8</v>
      </c>
      <c r="G838">
        <v>3.9</v>
      </c>
      <c r="H838" s="4">
        <v>1075</v>
      </c>
      <c r="I838" t="s">
        <v>328</v>
      </c>
      <c r="J838" t="s">
        <v>329</v>
      </c>
      <c r="K838" t="s">
        <v>330</v>
      </c>
      <c r="L838" t="s">
        <v>331</v>
      </c>
      <c r="M838" t="s">
        <v>332</v>
      </c>
      <c r="N838" t="s">
        <v>333</v>
      </c>
      <c r="O838" t="s">
        <v>334</v>
      </c>
      <c r="P838" t="s">
        <v>6956</v>
      </c>
    </row>
    <row r="839" spans="1:16">
      <c r="A839" t="s">
        <v>6957</v>
      </c>
      <c r="B839" t="s">
        <v>6958</v>
      </c>
      <c r="C839" t="s">
        <v>5633</v>
      </c>
      <c r="D839">
        <v>250</v>
      </c>
      <c r="E839">
        <v>250</v>
      </c>
      <c r="F839" s="1">
        <v>0</v>
      </c>
      <c r="G839">
        <v>3.9</v>
      </c>
      <c r="H839" s="4">
        <v>13971</v>
      </c>
      <c r="I839" t="s">
        <v>6959</v>
      </c>
      <c r="J839" t="s">
        <v>6960</v>
      </c>
      <c r="K839" t="s">
        <v>6961</v>
      </c>
      <c r="L839" t="s">
        <v>6962</v>
      </c>
      <c r="M839" t="s">
        <v>6963</v>
      </c>
      <c r="N839" t="s">
        <v>13042</v>
      </c>
      <c r="O839" t="s">
        <v>6964</v>
      </c>
      <c r="P839" t="s">
        <v>6965</v>
      </c>
    </row>
    <row r="840" spans="1:16">
      <c r="A840" t="s">
        <v>6966</v>
      </c>
      <c r="B840" t="s">
        <v>6967</v>
      </c>
      <c r="C840" t="s">
        <v>3052</v>
      </c>
      <c r="D840">
        <v>199</v>
      </c>
      <c r="E840">
        <v>499</v>
      </c>
      <c r="F840" s="1">
        <v>0.6</v>
      </c>
      <c r="G840">
        <v>3.6</v>
      </c>
      <c r="H840" s="4">
        <v>2492</v>
      </c>
      <c r="I840" t="s">
        <v>6968</v>
      </c>
      <c r="J840" t="s">
        <v>6969</v>
      </c>
      <c r="K840" t="s">
        <v>6970</v>
      </c>
      <c r="L840" t="s">
        <v>6971</v>
      </c>
      <c r="M840" t="s">
        <v>6972</v>
      </c>
      <c r="N840" t="s">
        <v>6973</v>
      </c>
      <c r="O840" t="s">
        <v>6974</v>
      </c>
      <c r="P840" t="s">
        <v>6975</v>
      </c>
    </row>
    <row r="841" spans="1:16">
      <c r="A841" t="s">
        <v>342</v>
      </c>
      <c r="B841" t="s">
        <v>343</v>
      </c>
      <c r="C841" t="s">
        <v>4</v>
      </c>
      <c r="D841">
        <v>899</v>
      </c>
      <c r="E841" s="2">
        <v>1900</v>
      </c>
      <c r="F841" s="1">
        <v>0.53</v>
      </c>
      <c r="G841">
        <v>4.4000000000000004</v>
      </c>
      <c r="H841" s="4">
        <v>13552</v>
      </c>
      <c r="I841" t="s">
        <v>344</v>
      </c>
      <c r="J841" t="s">
        <v>345</v>
      </c>
      <c r="K841" t="s">
        <v>346</v>
      </c>
      <c r="L841" t="s">
        <v>347</v>
      </c>
      <c r="M841" t="s">
        <v>348</v>
      </c>
      <c r="N841" t="s">
        <v>349</v>
      </c>
      <c r="O841" t="s">
        <v>6976</v>
      </c>
      <c r="P841" t="s">
        <v>6977</v>
      </c>
    </row>
    <row r="842" spans="1:16">
      <c r="A842" t="s">
        <v>352</v>
      </c>
      <c r="B842" t="s">
        <v>353</v>
      </c>
      <c r="C842" t="s">
        <v>4</v>
      </c>
      <c r="D842">
        <v>199</v>
      </c>
      <c r="E842">
        <v>999</v>
      </c>
      <c r="F842" s="1">
        <v>0.8</v>
      </c>
      <c r="G842">
        <v>4</v>
      </c>
      <c r="H842" s="4">
        <v>575</v>
      </c>
      <c r="I842" t="s">
        <v>354</v>
      </c>
      <c r="J842" t="s">
        <v>355</v>
      </c>
      <c r="K842" t="s">
        <v>356</v>
      </c>
      <c r="L842" t="s">
        <v>357</v>
      </c>
      <c r="M842" t="s">
        <v>358</v>
      </c>
      <c r="N842" t="s">
        <v>359</v>
      </c>
      <c r="O842" t="s">
        <v>6978</v>
      </c>
      <c r="P842" t="s">
        <v>6979</v>
      </c>
    </row>
    <row r="843" spans="1:16">
      <c r="A843" t="s">
        <v>6980</v>
      </c>
      <c r="B843" t="s">
        <v>6981</v>
      </c>
      <c r="C843" t="s">
        <v>6894</v>
      </c>
      <c r="D843">
        <v>149</v>
      </c>
      <c r="E843">
        <v>999</v>
      </c>
      <c r="F843" s="1">
        <v>0.85</v>
      </c>
      <c r="G843">
        <v>3.5</v>
      </c>
      <c r="H843" s="4">
        <v>2523</v>
      </c>
      <c r="I843" t="s">
        <v>6982</v>
      </c>
      <c r="J843" t="s">
        <v>6983</v>
      </c>
      <c r="K843" t="s">
        <v>6984</v>
      </c>
      <c r="L843" t="s">
        <v>6985</v>
      </c>
      <c r="M843" t="s">
        <v>6986</v>
      </c>
      <c r="N843" t="s">
        <v>6987</v>
      </c>
      <c r="O843" t="s">
        <v>6988</v>
      </c>
      <c r="P843" t="s">
        <v>6989</v>
      </c>
    </row>
    <row r="844" spans="1:16">
      <c r="A844" t="s">
        <v>6990</v>
      </c>
      <c r="B844" t="s">
        <v>6991</v>
      </c>
      <c r="C844" t="s">
        <v>4842</v>
      </c>
      <c r="D844">
        <v>469</v>
      </c>
      <c r="E844" s="2">
        <v>1499</v>
      </c>
      <c r="F844" s="1">
        <v>0.69</v>
      </c>
      <c r="G844">
        <v>4.0999999999999996</v>
      </c>
      <c r="H844" s="4">
        <v>352</v>
      </c>
      <c r="I844" t="s">
        <v>6992</v>
      </c>
      <c r="J844" t="s">
        <v>6993</v>
      </c>
      <c r="K844" t="s">
        <v>6994</v>
      </c>
      <c r="L844" t="s">
        <v>6995</v>
      </c>
      <c r="M844" t="s">
        <v>6996</v>
      </c>
      <c r="N844" t="s">
        <v>6997</v>
      </c>
      <c r="O844" t="s">
        <v>6998</v>
      </c>
      <c r="P844" t="s">
        <v>6999</v>
      </c>
    </row>
    <row r="845" spans="1:16">
      <c r="A845" t="s">
        <v>7000</v>
      </c>
      <c r="B845" t="s">
        <v>7001</v>
      </c>
      <c r="C845" t="s">
        <v>6089</v>
      </c>
      <c r="D845" s="2">
        <v>1187</v>
      </c>
      <c r="E845" s="2">
        <v>1929</v>
      </c>
      <c r="F845" s="1">
        <v>0.38</v>
      </c>
      <c r="G845">
        <v>4.0999999999999996</v>
      </c>
      <c r="H845" s="4">
        <v>1662</v>
      </c>
      <c r="I845" t="s">
        <v>7002</v>
      </c>
      <c r="J845" t="s">
        <v>7003</v>
      </c>
      <c r="K845" t="s">
        <v>7004</v>
      </c>
      <c r="L845" t="s">
        <v>7005</v>
      </c>
      <c r="M845" t="s">
        <v>7006</v>
      </c>
      <c r="N845" t="s">
        <v>7007</v>
      </c>
      <c r="O845" t="s">
        <v>7008</v>
      </c>
      <c r="P845" t="s">
        <v>7009</v>
      </c>
    </row>
    <row r="846" spans="1:16">
      <c r="A846" t="s">
        <v>7010</v>
      </c>
      <c r="B846" t="s">
        <v>7011</v>
      </c>
      <c r="C846" t="s">
        <v>7012</v>
      </c>
      <c r="D846">
        <v>849</v>
      </c>
      <c r="E846" s="2">
        <v>1499</v>
      </c>
      <c r="F846" s="1">
        <v>0.43</v>
      </c>
      <c r="G846">
        <v>4</v>
      </c>
      <c r="H846" s="4">
        <v>7352</v>
      </c>
      <c r="I846" t="s">
        <v>7013</v>
      </c>
      <c r="J846" t="s">
        <v>7014</v>
      </c>
      <c r="K846" t="s">
        <v>7015</v>
      </c>
      <c r="L846" t="s">
        <v>7016</v>
      </c>
      <c r="M846" t="s">
        <v>7017</v>
      </c>
      <c r="N846" t="s">
        <v>7018</v>
      </c>
      <c r="O846" t="s">
        <v>7019</v>
      </c>
      <c r="P846" t="s">
        <v>7020</v>
      </c>
    </row>
    <row r="847" spans="1:16">
      <c r="A847" t="s">
        <v>7021</v>
      </c>
      <c r="B847" t="s">
        <v>7022</v>
      </c>
      <c r="C847" t="s">
        <v>4831</v>
      </c>
      <c r="D847">
        <v>328</v>
      </c>
      <c r="E847">
        <v>399</v>
      </c>
      <c r="F847" s="1">
        <v>0.18</v>
      </c>
      <c r="G847">
        <v>4.0999999999999996</v>
      </c>
      <c r="H847" s="4">
        <v>3441</v>
      </c>
      <c r="I847" t="s">
        <v>7023</v>
      </c>
      <c r="J847" t="s">
        <v>7024</v>
      </c>
      <c r="K847" t="s">
        <v>7025</v>
      </c>
      <c r="L847" t="s">
        <v>7026</v>
      </c>
      <c r="M847" t="s">
        <v>7027</v>
      </c>
      <c r="N847" t="s">
        <v>7028</v>
      </c>
      <c r="O847" t="s">
        <v>7029</v>
      </c>
      <c r="P847" t="s">
        <v>7030</v>
      </c>
    </row>
    <row r="848" spans="1:16">
      <c r="A848" t="s">
        <v>7031</v>
      </c>
      <c r="B848" t="s">
        <v>7032</v>
      </c>
      <c r="C848" t="s">
        <v>4862</v>
      </c>
      <c r="D848">
        <v>269</v>
      </c>
      <c r="E848">
        <v>699</v>
      </c>
      <c r="F848" s="1">
        <v>0.62</v>
      </c>
      <c r="G848">
        <v>4</v>
      </c>
      <c r="H848" s="4">
        <v>93</v>
      </c>
      <c r="I848" t="s">
        <v>7033</v>
      </c>
      <c r="J848" t="s">
        <v>7034</v>
      </c>
      <c r="K848" t="s">
        <v>7035</v>
      </c>
      <c r="L848" t="s">
        <v>7036</v>
      </c>
      <c r="M848" t="s">
        <v>7037</v>
      </c>
      <c r="N848" t="s">
        <v>7038</v>
      </c>
      <c r="O848" t="s">
        <v>7039</v>
      </c>
      <c r="P848" t="s">
        <v>7040</v>
      </c>
    </row>
    <row r="849" spans="1:16">
      <c r="A849" t="s">
        <v>7041</v>
      </c>
      <c r="B849" t="s">
        <v>7042</v>
      </c>
      <c r="C849" t="s">
        <v>7043</v>
      </c>
      <c r="D849">
        <v>299</v>
      </c>
      <c r="E849">
        <v>400</v>
      </c>
      <c r="F849" s="1">
        <v>0.25</v>
      </c>
      <c r="G849">
        <v>3.8</v>
      </c>
      <c r="H849" s="4">
        <v>40895</v>
      </c>
      <c r="I849" t="s">
        <v>7044</v>
      </c>
      <c r="J849" t="s">
        <v>7045</v>
      </c>
      <c r="K849" t="s">
        <v>7046</v>
      </c>
      <c r="L849" t="s">
        <v>7047</v>
      </c>
      <c r="M849" t="s">
        <v>7048</v>
      </c>
      <c r="N849" t="s">
        <v>7049</v>
      </c>
      <c r="O849" t="s">
        <v>7050</v>
      </c>
      <c r="P849" t="s">
        <v>7051</v>
      </c>
    </row>
    <row r="850" spans="1:16">
      <c r="A850" t="s">
        <v>7052</v>
      </c>
      <c r="B850" t="s">
        <v>7053</v>
      </c>
      <c r="C850" t="s">
        <v>7054</v>
      </c>
      <c r="D850">
        <v>549</v>
      </c>
      <c r="E850" s="2">
        <v>1499</v>
      </c>
      <c r="F850" s="1">
        <v>0.63</v>
      </c>
      <c r="G850">
        <v>4.3</v>
      </c>
      <c r="H850" s="4">
        <v>11006</v>
      </c>
      <c r="I850" t="s">
        <v>7055</v>
      </c>
      <c r="J850" t="s">
        <v>7056</v>
      </c>
      <c r="K850" t="s">
        <v>7057</v>
      </c>
      <c r="L850" t="s">
        <v>7058</v>
      </c>
      <c r="M850" t="s">
        <v>7059</v>
      </c>
      <c r="N850" t="s">
        <v>7060</v>
      </c>
      <c r="O850" t="s">
        <v>7061</v>
      </c>
      <c r="P850" t="s">
        <v>7062</v>
      </c>
    </row>
    <row r="851" spans="1:16">
      <c r="A851" t="s">
        <v>7063</v>
      </c>
      <c r="B851" t="s">
        <v>7064</v>
      </c>
      <c r="C851" t="s">
        <v>5609</v>
      </c>
      <c r="D851">
        <v>114</v>
      </c>
      <c r="E851">
        <v>120</v>
      </c>
      <c r="F851" s="1">
        <v>0.05</v>
      </c>
      <c r="G851">
        <v>4.2</v>
      </c>
      <c r="H851" s="4">
        <v>8938</v>
      </c>
      <c r="I851" t="s">
        <v>7065</v>
      </c>
      <c r="J851" t="s">
        <v>7066</v>
      </c>
      <c r="K851" t="s">
        <v>7067</v>
      </c>
      <c r="L851" t="s">
        <v>7068</v>
      </c>
      <c r="M851" t="s">
        <v>7069</v>
      </c>
      <c r="N851" t="s">
        <v>7070</v>
      </c>
      <c r="O851" t="s">
        <v>7071</v>
      </c>
      <c r="P851" t="s">
        <v>7072</v>
      </c>
    </row>
    <row r="852" spans="1:16">
      <c r="A852" t="s">
        <v>7073</v>
      </c>
      <c r="B852" t="s">
        <v>7074</v>
      </c>
      <c r="C852" t="s">
        <v>7075</v>
      </c>
      <c r="D852">
        <v>120</v>
      </c>
      <c r="E852">
        <v>120</v>
      </c>
      <c r="F852" s="1">
        <v>0</v>
      </c>
      <c r="G852">
        <v>4.0999999999999996</v>
      </c>
      <c r="H852" s="4">
        <v>4308</v>
      </c>
      <c r="I852" t="s">
        <v>7076</v>
      </c>
      <c r="J852" t="s">
        <v>7077</v>
      </c>
      <c r="K852" t="s">
        <v>7078</v>
      </c>
      <c r="L852" t="s">
        <v>7079</v>
      </c>
      <c r="M852" t="s">
        <v>7080</v>
      </c>
      <c r="N852" t="s">
        <v>7081</v>
      </c>
      <c r="O852" t="s">
        <v>7082</v>
      </c>
      <c r="P852" t="s">
        <v>7083</v>
      </c>
    </row>
    <row r="853" spans="1:16">
      <c r="A853" t="s">
        <v>372</v>
      </c>
      <c r="B853" t="s">
        <v>373</v>
      </c>
      <c r="C853" t="s">
        <v>4</v>
      </c>
      <c r="D853">
        <v>970</v>
      </c>
      <c r="E853" s="2">
        <v>1999</v>
      </c>
      <c r="F853" s="1">
        <v>0.51</v>
      </c>
      <c r="G853">
        <v>4.2</v>
      </c>
      <c r="H853" s="4">
        <v>462</v>
      </c>
      <c r="I853" t="s">
        <v>374</v>
      </c>
      <c r="J853" t="s">
        <v>375</v>
      </c>
      <c r="K853" t="s">
        <v>376</v>
      </c>
      <c r="L853" t="s">
        <v>377</v>
      </c>
      <c r="M853" t="s">
        <v>378</v>
      </c>
      <c r="N853" t="s">
        <v>379</v>
      </c>
      <c r="O853" t="s">
        <v>7084</v>
      </c>
      <c r="P853" t="s">
        <v>7085</v>
      </c>
    </row>
    <row r="854" spans="1:16">
      <c r="A854" t="s">
        <v>382</v>
      </c>
      <c r="B854" t="s">
        <v>383</v>
      </c>
      <c r="C854" t="s">
        <v>4</v>
      </c>
      <c r="D854">
        <v>209</v>
      </c>
      <c r="E854">
        <v>695</v>
      </c>
      <c r="F854" s="1">
        <v>0.7</v>
      </c>
      <c r="G854">
        <v>4.5</v>
      </c>
      <c r="H854" s="4">
        <v>107686</v>
      </c>
      <c r="I854" t="s">
        <v>384</v>
      </c>
      <c r="J854" t="s">
        <v>385</v>
      </c>
      <c r="K854" t="s">
        <v>386</v>
      </c>
      <c r="L854" t="s">
        <v>387</v>
      </c>
      <c r="M854" t="s">
        <v>388</v>
      </c>
      <c r="N854" t="s">
        <v>389</v>
      </c>
      <c r="O854" t="s">
        <v>390</v>
      </c>
      <c r="P854" t="s">
        <v>7086</v>
      </c>
    </row>
    <row r="855" spans="1:16">
      <c r="A855" t="s">
        <v>7087</v>
      </c>
      <c r="B855" t="s">
        <v>7088</v>
      </c>
      <c r="C855" t="s">
        <v>4831</v>
      </c>
      <c r="D855" s="2">
        <v>1490</v>
      </c>
      <c r="E855" s="2">
        <v>2295</v>
      </c>
      <c r="F855" s="1">
        <v>0.35</v>
      </c>
      <c r="G855">
        <v>4.5999999999999996</v>
      </c>
      <c r="H855" s="4">
        <v>10652</v>
      </c>
      <c r="I855" t="s">
        <v>7089</v>
      </c>
      <c r="J855" t="s">
        <v>7090</v>
      </c>
      <c r="K855" t="s">
        <v>7091</v>
      </c>
      <c r="L855" t="s">
        <v>7092</v>
      </c>
      <c r="M855" t="s">
        <v>7093</v>
      </c>
      <c r="N855" t="s">
        <v>7094</v>
      </c>
      <c r="O855" t="s">
        <v>7095</v>
      </c>
      <c r="P855" t="s">
        <v>7096</v>
      </c>
    </row>
    <row r="856" spans="1:16">
      <c r="A856" t="s">
        <v>7097</v>
      </c>
      <c r="B856" t="s">
        <v>7098</v>
      </c>
      <c r="C856" t="s">
        <v>7099</v>
      </c>
      <c r="D856">
        <v>99</v>
      </c>
      <c r="E856">
        <v>99</v>
      </c>
      <c r="F856" s="1">
        <v>0</v>
      </c>
      <c r="G856">
        <v>4.3</v>
      </c>
      <c r="H856" s="4">
        <v>5036</v>
      </c>
      <c r="I856" t="s">
        <v>7100</v>
      </c>
      <c r="J856" t="s">
        <v>7101</v>
      </c>
      <c r="K856" t="s">
        <v>7102</v>
      </c>
      <c r="L856" t="s">
        <v>7103</v>
      </c>
      <c r="M856" t="s">
        <v>7104</v>
      </c>
      <c r="N856" t="s">
        <v>7105</v>
      </c>
      <c r="O856" t="s">
        <v>7106</v>
      </c>
      <c r="P856" t="s">
        <v>7107</v>
      </c>
    </row>
    <row r="857" spans="1:16">
      <c r="A857" t="s">
        <v>7108</v>
      </c>
      <c r="B857" t="s">
        <v>7109</v>
      </c>
      <c r="C857" t="s">
        <v>4831</v>
      </c>
      <c r="D857">
        <v>149</v>
      </c>
      <c r="E857">
        <v>249</v>
      </c>
      <c r="F857" s="1">
        <v>0.4</v>
      </c>
      <c r="G857">
        <v>4</v>
      </c>
      <c r="H857" s="4">
        <v>5057</v>
      </c>
      <c r="I857" t="s">
        <v>7110</v>
      </c>
      <c r="J857" t="s">
        <v>7111</v>
      </c>
      <c r="K857" t="s">
        <v>7112</v>
      </c>
      <c r="L857" t="s">
        <v>7113</v>
      </c>
      <c r="M857" t="s">
        <v>7114</v>
      </c>
      <c r="N857" t="s">
        <v>7115</v>
      </c>
      <c r="O857" t="s">
        <v>7116</v>
      </c>
      <c r="P857" t="s">
        <v>7117</v>
      </c>
    </row>
    <row r="858" spans="1:16">
      <c r="A858" t="s">
        <v>7118</v>
      </c>
      <c r="B858" t="s">
        <v>7119</v>
      </c>
      <c r="C858" t="s">
        <v>5322</v>
      </c>
      <c r="D858">
        <v>575</v>
      </c>
      <c r="E858" s="2">
        <v>2799</v>
      </c>
      <c r="F858" s="1">
        <v>0.79</v>
      </c>
      <c r="G858">
        <v>4.2</v>
      </c>
      <c r="H858" s="4">
        <v>8537</v>
      </c>
      <c r="I858" t="s">
        <v>7120</v>
      </c>
      <c r="J858" t="s">
        <v>7121</v>
      </c>
      <c r="K858" t="s">
        <v>7122</v>
      </c>
      <c r="L858" t="s">
        <v>7123</v>
      </c>
      <c r="M858" t="s">
        <v>7124</v>
      </c>
      <c r="N858" t="s">
        <v>13043</v>
      </c>
      <c r="O858" t="s">
        <v>7125</v>
      </c>
      <c r="P858" t="s">
        <v>7126</v>
      </c>
    </row>
    <row r="859" spans="1:16">
      <c r="A859" t="s">
        <v>421</v>
      </c>
      <c r="B859" t="s">
        <v>422</v>
      </c>
      <c r="C859" t="s">
        <v>4</v>
      </c>
      <c r="D859">
        <v>333</v>
      </c>
      <c r="E859">
        <v>999</v>
      </c>
      <c r="F859" s="1">
        <v>0.67</v>
      </c>
      <c r="G859">
        <v>3.3</v>
      </c>
      <c r="H859" s="4">
        <v>9792</v>
      </c>
      <c r="I859" t="s">
        <v>423</v>
      </c>
      <c r="J859" t="s">
        <v>424</v>
      </c>
      <c r="K859" t="s">
        <v>425</v>
      </c>
      <c r="L859" t="s">
        <v>426</v>
      </c>
      <c r="M859" t="s">
        <v>427</v>
      </c>
      <c r="N859" t="s">
        <v>428</v>
      </c>
      <c r="O859" t="s">
        <v>429</v>
      </c>
      <c r="P859" t="s">
        <v>7127</v>
      </c>
    </row>
    <row r="860" spans="1:16">
      <c r="A860" t="s">
        <v>7128</v>
      </c>
      <c r="B860" t="s">
        <v>7129</v>
      </c>
      <c r="C860" t="s">
        <v>6300</v>
      </c>
      <c r="D860">
        <v>178</v>
      </c>
      <c r="E860">
        <v>210</v>
      </c>
      <c r="F860" s="1">
        <v>0.15</v>
      </c>
      <c r="G860">
        <v>4.3</v>
      </c>
      <c r="H860" s="4">
        <v>2450</v>
      </c>
      <c r="I860" t="s">
        <v>7130</v>
      </c>
      <c r="J860" t="s">
        <v>7131</v>
      </c>
      <c r="K860" t="s">
        <v>7132</v>
      </c>
      <c r="L860" t="s">
        <v>7133</v>
      </c>
      <c r="M860" t="s">
        <v>7134</v>
      </c>
      <c r="N860" t="s">
        <v>7135</v>
      </c>
      <c r="O860" t="s">
        <v>7136</v>
      </c>
      <c r="P860" t="s">
        <v>7137</v>
      </c>
    </row>
    <row r="861" spans="1:16">
      <c r="A861" t="s">
        <v>7138</v>
      </c>
      <c r="B861" t="s">
        <v>7139</v>
      </c>
      <c r="C861" t="s">
        <v>3052</v>
      </c>
      <c r="D861" s="2">
        <v>1599</v>
      </c>
      <c r="E861" s="2">
        <v>3490</v>
      </c>
      <c r="F861" s="1">
        <v>0.54</v>
      </c>
      <c r="G861">
        <v>3.7</v>
      </c>
      <c r="H861" s="4">
        <v>676</v>
      </c>
      <c r="I861" t="s">
        <v>7140</v>
      </c>
      <c r="J861" t="s">
        <v>7141</v>
      </c>
      <c r="K861" t="s">
        <v>7142</v>
      </c>
      <c r="L861" t="s">
        <v>7143</v>
      </c>
      <c r="M861" t="s">
        <v>7144</v>
      </c>
      <c r="N861" t="s">
        <v>7145</v>
      </c>
      <c r="O861" t="s">
        <v>7146</v>
      </c>
      <c r="P861" t="s">
        <v>7147</v>
      </c>
    </row>
    <row r="862" spans="1:16">
      <c r="A862" t="s">
        <v>7148</v>
      </c>
      <c r="B862" t="s">
        <v>7149</v>
      </c>
      <c r="C862" t="s">
        <v>3052</v>
      </c>
      <c r="D862">
        <v>499</v>
      </c>
      <c r="E862" s="2">
        <v>1299</v>
      </c>
      <c r="F862" s="1">
        <v>0.62</v>
      </c>
      <c r="G862">
        <v>3.9</v>
      </c>
      <c r="H862" s="4">
        <v>1173</v>
      </c>
      <c r="I862" t="s">
        <v>7150</v>
      </c>
      <c r="J862" t="s">
        <v>7151</v>
      </c>
      <c r="K862" t="s">
        <v>7152</v>
      </c>
      <c r="L862" t="s">
        <v>7153</v>
      </c>
      <c r="M862" t="s">
        <v>7154</v>
      </c>
      <c r="N862" t="s">
        <v>7155</v>
      </c>
      <c r="O862" t="s">
        <v>7156</v>
      </c>
      <c r="P862" t="s">
        <v>7157</v>
      </c>
    </row>
    <row r="863" spans="1:16">
      <c r="A863" t="s">
        <v>7158</v>
      </c>
      <c r="B863" t="s">
        <v>7159</v>
      </c>
      <c r="C863" t="s">
        <v>5344</v>
      </c>
      <c r="D863">
        <v>199</v>
      </c>
      <c r="E863">
        <v>499</v>
      </c>
      <c r="F863" s="1">
        <v>0.6</v>
      </c>
      <c r="G863">
        <v>4.3</v>
      </c>
      <c r="H863" s="4">
        <v>9998</v>
      </c>
      <c r="I863" t="s">
        <v>7160</v>
      </c>
      <c r="J863" t="s">
        <v>7161</v>
      </c>
      <c r="K863" t="s">
        <v>7162</v>
      </c>
      <c r="L863" t="s">
        <v>7163</v>
      </c>
      <c r="M863" t="s">
        <v>7164</v>
      </c>
      <c r="N863" t="s">
        <v>7165</v>
      </c>
      <c r="O863" t="s">
        <v>7166</v>
      </c>
      <c r="P863" t="s">
        <v>7167</v>
      </c>
    </row>
    <row r="864" spans="1:16">
      <c r="A864" t="s">
        <v>7168</v>
      </c>
      <c r="B864" t="s">
        <v>7169</v>
      </c>
      <c r="C864" t="s">
        <v>2934</v>
      </c>
      <c r="D864" s="2">
        <v>2499</v>
      </c>
      <c r="E864" s="2">
        <v>5999</v>
      </c>
      <c r="F864" s="1">
        <v>0.57999999999999996</v>
      </c>
      <c r="G864">
        <v>4.0999999999999996</v>
      </c>
      <c r="H864" s="4">
        <v>5852</v>
      </c>
      <c r="I864" t="s">
        <v>7170</v>
      </c>
      <c r="J864" t="s">
        <v>7171</v>
      </c>
      <c r="K864" t="s">
        <v>7172</v>
      </c>
      <c r="L864" t="s">
        <v>7173</v>
      </c>
      <c r="M864" t="s">
        <v>7174</v>
      </c>
      <c r="N864" t="s">
        <v>7175</v>
      </c>
      <c r="O864" t="s">
        <v>7176</v>
      </c>
      <c r="P864" t="s">
        <v>7177</v>
      </c>
    </row>
    <row r="865" spans="1:16">
      <c r="A865" t="s">
        <v>7178</v>
      </c>
      <c r="B865" t="s">
        <v>7179</v>
      </c>
      <c r="C865" t="s">
        <v>7180</v>
      </c>
      <c r="D865">
        <v>199</v>
      </c>
      <c r="E865">
        <v>999</v>
      </c>
      <c r="F865" s="1">
        <v>0.8</v>
      </c>
      <c r="G865">
        <v>4.2</v>
      </c>
      <c r="H865" s="4">
        <v>362</v>
      </c>
      <c r="I865" t="s">
        <v>7181</v>
      </c>
      <c r="J865" t="s">
        <v>7182</v>
      </c>
      <c r="K865" t="s">
        <v>7183</v>
      </c>
      <c r="L865" t="s">
        <v>7184</v>
      </c>
      <c r="M865" t="s">
        <v>7185</v>
      </c>
      <c r="N865" t="s">
        <v>7186</v>
      </c>
      <c r="O865" t="s">
        <v>7187</v>
      </c>
      <c r="P865" t="s">
        <v>7188</v>
      </c>
    </row>
    <row r="866" spans="1:16">
      <c r="A866" t="s">
        <v>7189</v>
      </c>
      <c r="B866" t="s">
        <v>7190</v>
      </c>
      <c r="C866" t="s">
        <v>3010</v>
      </c>
      <c r="D866">
        <v>939</v>
      </c>
      <c r="E866" s="2">
        <v>1800</v>
      </c>
      <c r="F866" s="1">
        <v>0.48</v>
      </c>
      <c r="G866">
        <v>4.5</v>
      </c>
      <c r="H866" s="4">
        <v>205052</v>
      </c>
      <c r="I866" t="s">
        <v>7191</v>
      </c>
      <c r="J866" t="s">
        <v>7192</v>
      </c>
      <c r="K866" t="s">
        <v>7193</v>
      </c>
      <c r="L866" t="s">
        <v>7194</v>
      </c>
      <c r="M866" t="s">
        <v>7195</v>
      </c>
      <c r="N866" t="s">
        <v>7196</v>
      </c>
      <c r="O866" t="s">
        <v>7197</v>
      </c>
      <c r="P866" t="s">
        <v>7198</v>
      </c>
    </row>
    <row r="867" spans="1:16">
      <c r="A867" t="s">
        <v>7199</v>
      </c>
      <c r="B867" t="s">
        <v>7200</v>
      </c>
      <c r="C867" t="s">
        <v>2934</v>
      </c>
      <c r="D867" s="2">
        <v>2499</v>
      </c>
      <c r="E867" s="2">
        <v>9999</v>
      </c>
      <c r="F867" s="1">
        <v>0.75</v>
      </c>
      <c r="G867">
        <v>4</v>
      </c>
      <c r="H867" s="4">
        <v>9090</v>
      </c>
      <c r="I867" t="s">
        <v>7201</v>
      </c>
      <c r="J867" t="s">
        <v>7202</v>
      </c>
      <c r="K867" t="s">
        <v>7203</v>
      </c>
      <c r="L867" t="s">
        <v>7204</v>
      </c>
      <c r="M867" t="s">
        <v>7205</v>
      </c>
      <c r="N867" t="s">
        <v>7206</v>
      </c>
      <c r="O867" t="s">
        <v>7207</v>
      </c>
      <c r="P867" t="s">
        <v>7208</v>
      </c>
    </row>
    <row r="868" spans="1:16">
      <c r="A868" t="s">
        <v>7209</v>
      </c>
      <c r="B868" t="s">
        <v>7210</v>
      </c>
      <c r="C868" t="s">
        <v>4831</v>
      </c>
      <c r="D868" s="2">
        <v>1439</v>
      </c>
      <c r="E868" s="2">
        <v>2890</v>
      </c>
      <c r="F868" s="1">
        <v>0.5</v>
      </c>
      <c r="G868">
        <v>4.5</v>
      </c>
      <c r="H868" s="4">
        <v>4099</v>
      </c>
      <c r="I868" t="s">
        <v>7211</v>
      </c>
      <c r="J868" t="s">
        <v>7212</v>
      </c>
      <c r="K868" t="s">
        <v>7213</v>
      </c>
      <c r="L868" t="s">
        <v>7214</v>
      </c>
      <c r="M868" t="s">
        <v>7215</v>
      </c>
      <c r="N868" t="s">
        <v>7216</v>
      </c>
      <c r="O868" t="s">
        <v>7217</v>
      </c>
      <c r="P868" t="s">
        <v>7218</v>
      </c>
    </row>
    <row r="869" spans="1:16">
      <c r="A869" t="s">
        <v>7219</v>
      </c>
      <c r="B869" t="s">
        <v>7220</v>
      </c>
      <c r="C869" t="s">
        <v>3052</v>
      </c>
      <c r="D869" s="2">
        <v>1099</v>
      </c>
      <c r="E869" s="2">
        <v>5999</v>
      </c>
      <c r="F869" s="1">
        <v>0.82</v>
      </c>
      <c r="G869">
        <v>3.5</v>
      </c>
      <c r="H869" s="4">
        <v>12966</v>
      </c>
      <c r="I869" t="s">
        <v>5282</v>
      </c>
      <c r="J869" t="s">
        <v>7221</v>
      </c>
      <c r="K869" t="s">
        <v>7222</v>
      </c>
      <c r="L869" t="s">
        <v>7223</v>
      </c>
      <c r="M869" t="s">
        <v>7224</v>
      </c>
      <c r="N869" t="s">
        <v>7225</v>
      </c>
      <c r="O869" t="s">
        <v>7226</v>
      </c>
      <c r="P869" t="s">
        <v>7227</v>
      </c>
    </row>
    <row r="870" spans="1:16">
      <c r="A870" t="s">
        <v>7228</v>
      </c>
      <c r="B870" t="s">
        <v>7229</v>
      </c>
      <c r="C870" t="s">
        <v>5609</v>
      </c>
      <c r="D870">
        <v>157</v>
      </c>
      <c r="E870">
        <v>160</v>
      </c>
      <c r="F870" s="1">
        <v>0.02</v>
      </c>
      <c r="G870">
        <v>4.5</v>
      </c>
      <c r="H870" s="4">
        <v>4428</v>
      </c>
      <c r="I870" t="s">
        <v>7230</v>
      </c>
      <c r="J870" t="s">
        <v>7231</v>
      </c>
      <c r="K870" t="s">
        <v>7232</v>
      </c>
      <c r="L870" t="s">
        <v>7233</v>
      </c>
      <c r="M870" t="s">
        <v>7234</v>
      </c>
      <c r="N870" t="s">
        <v>7235</v>
      </c>
      <c r="O870" t="s">
        <v>7236</v>
      </c>
      <c r="P870" t="s">
        <v>7237</v>
      </c>
    </row>
    <row r="871" spans="1:16">
      <c r="A871" t="s">
        <v>406</v>
      </c>
      <c r="B871" t="s">
        <v>407</v>
      </c>
      <c r="C871" t="s">
        <v>84</v>
      </c>
      <c r="D871">
        <v>999</v>
      </c>
      <c r="E871" s="2">
        <v>1599</v>
      </c>
      <c r="F871" s="1">
        <v>0.38</v>
      </c>
      <c r="G871">
        <v>4.3</v>
      </c>
      <c r="H871" s="4">
        <v>12093</v>
      </c>
      <c r="I871" t="s">
        <v>408</v>
      </c>
      <c r="J871" t="s">
        <v>409</v>
      </c>
      <c r="K871" t="s">
        <v>410</v>
      </c>
      <c r="L871" t="s">
        <v>411</v>
      </c>
      <c r="M871" t="s">
        <v>412</v>
      </c>
      <c r="N871" t="s">
        <v>413</v>
      </c>
      <c r="O871" t="s">
        <v>7238</v>
      </c>
      <c r="P871" t="s">
        <v>7239</v>
      </c>
    </row>
    <row r="872" spans="1:16">
      <c r="A872" t="s">
        <v>7240</v>
      </c>
      <c r="B872" t="s">
        <v>7241</v>
      </c>
      <c r="C872" t="s">
        <v>5261</v>
      </c>
      <c r="D872">
        <v>115</v>
      </c>
      <c r="E872">
        <v>999</v>
      </c>
      <c r="F872" s="1">
        <v>0.88</v>
      </c>
      <c r="G872">
        <v>3.3</v>
      </c>
      <c r="H872" s="4">
        <v>5692</v>
      </c>
      <c r="I872" t="s">
        <v>7242</v>
      </c>
      <c r="J872" t="s">
        <v>7243</v>
      </c>
      <c r="K872" t="s">
        <v>7244</v>
      </c>
      <c r="L872" t="s">
        <v>7245</v>
      </c>
      <c r="M872" t="s">
        <v>7246</v>
      </c>
      <c r="N872" t="s">
        <v>7247</v>
      </c>
      <c r="O872" t="s">
        <v>7248</v>
      </c>
      <c r="P872" t="s">
        <v>7249</v>
      </c>
    </row>
    <row r="873" spans="1:16">
      <c r="A873" t="s">
        <v>7250</v>
      </c>
      <c r="B873" t="s">
        <v>7251</v>
      </c>
      <c r="C873" t="s">
        <v>4842</v>
      </c>
      <c r="D873">
        <v>175</v>
      </c>
      <c r="E873">
        <v>499</v>
      </c>
      <c r="F873" s="1">
        <v>0.65</v>
      </c>
      <c r="G873">
        <v>4.0999999999999996</v>
      </c>
      <c r="H873" s="4">
        <v>21</v>
      </c>
      <c r="I873" t="s">
        <v>7252</v>
      </c>
      <c r="J873" t="s">
        <v>7253</v>
      </c>
      <c r="K873" t="s">
        <v>7254</v>
      </c>
      <c r="L873" t="s">
        <v>7255</v>
      </c>
      <c r="M873" t="s">
        <v>7256</v>
      </c>
      <c r="N873" t="s">
        <v>7257</v>
      </c>
      <c r="O873" t="s">
        <v>7258</v>
      </c>
      <c r="P873" t="s">
        <v>7259</v>
      </c>
    </row>
    <row r="874" spans="1:16">
      <c r="A874" t="s">
        <v>7260</v>
      </c>
      <c r="B874" t="s">
        <v>7261</v>
      </c>
      <c r="C874" t="s">
        <v>5890</v>
      </c>
      <c r="D874" s="2">
        <v>1999</v>
      </c>
      <c r="E874" s="2">
        <v>4700</v>
      </c>
      <c r="F874" s="1">
        <v>0.56999999999999995</v>
      </c>
      <c r="G874">
        <v>3.8</v>
      </c>
      <c r="H874" s="4">
        <v>1880</v>
      </c>
      <c r="I874" t="s">
        <v>7262</v>
      </c>
      <c r="J874" t="s">
        <v>7263</v>
      </c>
      <c r="K874" t="s">
        <v>7264</v>
      </c>
      <c r="L874" t="s">
        <v>7265</v>
      </c>
      <c r="M874" t="s">
        <v>7266</v>
      </c>
      <c r="N874" t="s">
        <v>7267</v>
      </c>
      <c r="O874" t="s">
        <v>7268</v>
      </c>
      <c r="P874" t="s">
        <v>7269</v>
      </c>
    </row>
    <row r="875" spans="1:16">
      <c r="A875" t="s">
        <v>7270</v>
      </c>
      <c r="B875" t="s">
        <v>7271</v>
      </c>
      <c r="C875" t="s">
        <v>7272</v>
      </c>
      <c r="D875" s="2">
        <v>3999</v>
      </c>
      <c r="E875" s="3">
        <v>4332.96</v>
      </c>
      <c r="F875" s="1">
        <v>0.08</v>
      </c>
      <c r="G875">
        <v>3.5</v>
      </c>
      <c r="H875" s="4">
        <v>21762</v>
      </c>
      <c r="I875" t="s">
        <v>7273</v>
      </c>
      <c r="J875" t="s">
        <v>7274</v>
      </c>
      <c r="K875" t="s">
        <v>7275</v>
      </c>
      <c r="L875" t="s">
        <v>7276</v>
      </c>
      <c r="M875" t="s">
        <v>7277</v>
      </c>
      <c r="N875" t="s">
        <v>7278</v>
      </c>
      <c r="O875" t="s">
        <v>7279</v>
      </c>
      <c r="P875" t="s">
        <v>7280</v>
      </c>
    </row>
    <row r="876" spans="1:16">
      <c r="A876" t="s">
        <v>7281</v>
      </c>
      <c r="B876" t="s">
        <v>7282</v>
      </c>
      <c r="C876" t="s">
        <v>5429</v>
      </c>
      <c r="D876">
        <v>899</v>
      </c>
      <c r="E876" s="2">
        <v>1800</v>
      </c>
      <c r="F876" s="1">
        <v>0.5</v>
      </c>
      <c r="G876">
        <v>4.0999999999999996</v>
      </c>
      <c r="H876" s="4">
        <v>22375</v>
      </c>
      <c r="I876" t="s">
        <v>7283</v>
      </c>
      <c r="J876" t="s">
        <v>7284</v>
      </c>
      <c r="K876" t="s">
        <v>7285</v>
      </c>
      <c r="L876" t="s">
        <v>7286</v>
      </c>
      <c r="M876" t="s">
        <v>7287</v>
      </c>
      <c r="N876" t="s">
        <v>7288</v>
      </c>
      <c r="O876" t="s">
        <v>7289</v>
      </c>
      <c r="P876" t="s">
        <v>7290</v>
      </c>
    </row>
    <row r="877" spans="1:16">
      <c r="A877" t="s">
        <v>7291</v>
      </c>
      <c r="B877" t="s">
        <v>7292</v>
      </c>
      <c r="C877" t="s">
        <v>5344</v>
      </c>
      <c r="D877">
        <v>299</v>
      </c>
      <c r="E877">
        <v>990</v>
      </c>
      <c r="F877" s="1">
        <v>0.7</v>
      </c>
      <c r="G877">
        <v>4.5</v>
      </c>
      <c r="H877" s="4">
        <v>2453</v>
      </c>
      <c r="I877" t="s">
        <v>7293</v>
      </c>
      <c r="J877" t="s">
        <v>7294</v>
      </c>
      <c r="K877" t="s">
        <v>7295</v>
      </c>
      <c r="L877" t="s">
        <v>7296</v>
      </c>
      <c r="M877" t="s">
        <v>7297</v>
      </c>
      <c r="N877" t="s">
        <v>7298</v>
      </c>
      <c r="O877" t="s">
        <v>7299</v>
      </c>
      <c r="P877" t="s">
        <v>7300</v>
      </c>
    </row>
    <row r="878" spans="1:16">
      <c r="A878" t="s">
        <v>7301</v>
      </c>
      <c r="B878" t="s">
        <v>7302</v>
      </c>
      <c r="C878" t="s">
        <v>4842</v>
      </c>
      <c r="D878" s="2">
        <v>3303</v>
      </c>
      <c r="E878" s="2">
        <v>4699</v>
      </c>
      <c r="F878" s="1">
        <v>0.3</v>
      </c>
      <c r="G878">
        <v>4.4000000000000004</v>
      </c>
      <c r="H878" s="4">
        <v>13544</v>
      </c>
      <c r="I878" t="s">
        <v>7303</v>
      </c>
      <c r="J878" t="s">
        <v>7304</v>
      </c>
      <c r="K878" t="s">
        <v>7305</v>
      </c>
      <c r="L878" t="s">
        <v>7306</v>
      </c>
      <c r="M878" t="s">
        <v>7307</v>
      </c>
      <c r="N878" t="s">
        <v>7308</v>
      </c>
      <c r="O878" t="s">
        <v>7309</v>
      </c>
      <c r="P878" t="s">
        <v>7310</v>
      </c>
    </row>
    <row r="879" spans="1:16">
      <c r="A879" t="s">
        <v>7311</v>
      </c>
      <c r="B879" t="s">
        <v>7312</v>
      </c>
      <c r="C879" t="s">
        <v>6563</v>
      </c>
      <c r="D879" s="2">
        <v>1890</v>
      </c>
      <c r="E879" s="2">
        <v>5490</v>
      </c>
      <c r="F879" s="1">
        <v>0.66</v>
      </c>
      <c r="G879">
        <v>4.0999999999999996</v>
      </c>
      <c r="H879" s="4">
        <v>10976</v>
      </c>
      <c r="I879" t="s">
        <v>7313</v>
      </c>
      <c r="J879" t="s">
        <v>7314</v>
      </c>
      <c r="K879" t="s">
        <v>7315</v>
      </c>
      <c r="L879" t="s">
        <v>7316</v>
      </c>
      <c r="M879" t="s">
        <v>7317</v>
      </c>
      <c r="N879" t="s">
        <v>7318</v>
      </c>
      <c r="O879" t="s">
        <v>7319</v>
      </c>
      <c r="P879" t="s">
        <v>7320</v>
      </c>
    </row>
    <row r="880" spans="1:16">
      <c r="A880" t="s">
        <v>7321</v>
      </c>
      <c r="B880" t="s">
        <v>7322</v>
      </c>
      <c r="C880" t="s">
        <v>6218</v>
      </c>
      <c r="D880">
        <v>90</v>
      </c>
      <c r="E880">
        <v>100</v>
      </c>
      <c r="F880" s="1">
        <v>0.1</v>
      </c>
      <c r="G880">
        <v>4.3</v>
      </c>
      <c r="H880" s="4">
        <v>3061</v>
      </c>
      <c r="I880" t="s">
        <v>7323</v>
      </c>
      <c r="J880" t="s">
        <v>7324</v>
      </c>
      <c r="K880" t="s">
        <v>7325</v>
      </c>
      <c r="L880" t="s">
        <v>7326</v>
      </c>
      <c r="M880" t="s">
        <v>7327</v>
      </c>
      <c r="N880" t="s">
        <v>7328</v>
      </c>
      <c r="O880" t="s">
        <v>7329</v>
      </c>
      <c r="P880" t="s">
        <v>7330</v>
      </c>
    </row>
    <row r="881" spans="1:16">
      <c r="A881" t="s">
        <v>7331</v>
      </c>
      <c r="B881" t="s">
        <v>7332</v>
      </c>
      <c r="C881" t="s">
        <v>3052</v>
      </c>
      <c r="D881" s="2">
        <v>1599</v>
      </c>
      <c r="E881" s="2">
        <v>2790</v>
      </c>
      <c r="F881" s="1">
        <v>0.43</v>
      </c>
      <c r="G881">
        <v>3.6</v>
      </c>
      <c r="H881" s="4">
        <v>2272</v>
      </c>
      <c r="I881" t="s">
        <v>7333</v>
      </c>
      <c r="J881" t="s">
        <v>7334</v>
      </c>
      <c r="K881" t="s">
        <v>7335</v>
      </c>
      <c r="L881" t="s">
        <v>7336</v>
      </c>
      <c r="M881" t="s">
        <v>7337</v>
      </c>
      <c r="N881" t="s">
        <v>7338</v>
      </c>
      <c r="O881" t="s">
        <v>7339</v>
      </c>
      <c r="P881" t="s">
        <v>7340</v>
      </c>
    </row>
    <row r="882" spans="1:16">
      <c r="A882" t="s">
        <v>7341</v>
      </c>
      <c r="B882" t="s">
        <v>7342</v>
      </c>
      <c r="C882" t="s">
        <v>6592</v>
      </c>
      <c r="D882">
        <v>599</v>
      </c>
      <c r="E882">
        <v>999</v>
      </c>
      <c r="F882" s="1">
        <v>0.4</v>
      </c>
      <c r="G882">
        <v>4</v>
      </c>
      <c r="H882" s="4">
        <v>7601</v>
      </c>
      <c r="I882" t="s">
        <v>7343</v>
      </c>
      <c r="J882" t="s">
        <v>7344</v>
      </c>
      <c r="K882" t="s">
        <v>7345</v>
      </c>
      <c r="L882" t="s">
        <v>7346</v>
      </c>
      <c r="M882" t="s">
        <v>7347</v>
      </c>
      <c r="N882" t="s">
        <v>7348</v>
      </c>
      <c r="O882" t="s">
        <v>7349</v>
      </c>
      <c r="P882" t="s">
        <v>7350</v>
      </c>
    </row>
    <row r="883" spans="1:16">
      <c r="A883" t="s">
        <v>431</v>
      </c>
      <c r="B883" t="s">
        <v>432</v>
      </c>
      <c r="C883" t="s">
        <v>84</v>
      </c>
      <c r="D883">
        <v>507</v>
      </c>
      <c r="E883" s="2">
        <v>1208</v>
      </c>
      <c r="F883" s="1">
        <v>0.57999999999999996</v>
      </c>
      <c r="G883">
        <v>4.0999999999999996</v>
      </c>
      <c r="H883" s="4">
        <v>8131</v>
      </c>
      <c r="I883" t="s">
        <v>433</v>
      </c>
      <c r="J883" t="s">
        <v>434</v>
      </c>
      <c r="K883" t="s">
        <v>435</v>
      </c>
      <c r="L883" t="s">
        <v>436</v>
      </c>
      <c r="M883" t="s">
        <v>437</v>
      </c>
      <c r="N883" t="s">
        <v>438</v>
      </c>
      <c r="O883" t="s">
        <v>7351</v>
      </c>
      <c r="P883" t="s">
        <v>7352</v>
      </c>
    </row>
    <row r="884" spans="1:16">
      <c r="A884" t="s">
        <v>7353</v>
      </c>
      <c r="B884" t="s">
        <v>7354</v>
      </c>
      <c r="C884" t="s">
        <v>5344</v>
      </c>
      <c r="D884">
        <v>425</v>
      </c>
      <c r="E884">
        <v>899</v>
      </c>
      <c r="F884" s="1">
        <v>0.53</v>
      </c>
      <c r="G884">
        <v>4.5</v>
      </c>
      <c r="H884" s="4">
        <v>4219</v>
      </c>
      <c r="I884" t="s">
        <v>7355</v>
      </c>
      <c r="J884" t="s">
        <v>7356</v>
      </c>
      <c r="K884" t="s">
        <v>7357</v>
      </c>
      <c r="L884" t="s">
        <v>7358</v>
      </c>
      <c r="M884" t="s">
        <v>7359</v>
      </c>
      <c r="N884" t="s">
        <v>7360</v>
      </c>
      <c r="O884" t="s">
        <v>7361</v>
      </c>
      <c r="P884" t="s">
        <v>7362</v>
      </c>
    </row>
    <row r="885" spans="1:16">
      <c r="A885" t="s">
        <v>7363</v>
      </c>
      <c r="B885" t="s">
        <v>7364</v>
      </c>
      <c r="C885" t="s">
        <v>4411</v>
      </c>
      <c r="D885" s="2">
        <v>1499</v>
      </c>
      <c r="E885" s="2">
        <v>3999</v>
      </c>
      <c r="F885" s="1">
        <v>0.63</v>
      </c>
      <c r="G885">
        <v>4.2</v>
      </c>
      <c r="H885" s="4">
        <v>42775</v>
      </c>
      <c r="I885" t="s">
        <v>7365</v>
      </c>
      <c r="J885" t="s">
        <v>7366</v>
      </c>
      <c r="K885" t="s">
        <v>7367</v>
      </c>
      <c r="L885" t="s">
        <v>7368</v>
      </c>
      <c r="M885" t="s">
        <v>7369</v>
      </c>
      <c r="N885" t="s">
        <v>13044</v>
      </c>
      <c r="O885" t="s">
        <v>7370</v>
      </c>
      <c r="P885" t="s">
        <v>7371</v>
      </c>
    </row>
    <row r="886" spans="1:16">
      <c r="A886" t="s">
        <v>7372</v>
      </c>
      <c r="B886" t="s">
        <v>7373</v>
      </c>
      <c r="C886" t="s">
        <v>7054</v>
      </c>
      <c r="D886">
        <v>549</v>
      </c>
      <c r="E886" s="2">
        <v>2499</v>
      </c>
      <c r="F886" s="1">
        <v>0.78</v>
      </c>
      <c r="G886">
        <v>4.3</v>
      </c>
      <c r="H886" s="4">
        <v>5556</v>
      </c>
      <c r="I886" t="s">
        <v>7374</v>
      </c>
      <c r="J886" t="s">
        <v>7375</v>
      </c>
      <c r="K886" t="s">
        <v>7376</v>
      </c>
      <c r="L886" t="s">
        <v>7377</v>
      </c>
      <c r="M886" t="s">
        <v>7378</v>
      </c>
      <c r="N886" t="s">
        <v>7379</v>
      </c>
      <c r="O886" t="s">
        <v>7380</v>
      </c>
      <c r="P886" t="s">
        <v>7381</v>
      </c>
    </row>
    <row r="887" spans="1:16">
      <c r="A887" t="s">
        <v>457</v>
      </c>
      <c r="B887" t="s">
        <v>458</v>
      </c>
      <c r="C887" t="s">
        <v>4</v>
      </c>
      <c r="D887">
        <v>199</v>
      </c>
      <c r="E887">
        <v>395</v>
      </c>
      <c r="F887" s="1">
        <v>0.5</v>
      </c>
      <c r="G887">
        <v>4.2</v>
      </c>
      <c r="H887" s="4">
        <v>92595</v>
      </c>
      <c r="I887" t="s">
        <v>459</v>
      </c>
      <c r="J887" t="s">
        <v>460</v>
      </c>
      <c r="K887" t="s">
        <v>461</v>
      </c>
      <c r="L887" t="s">
        <v>462</v>
      </c>
      <c r="M887" t="s">
        <v>463</v>
      </c>
      <c r="N887" t="s">
        <v>464</v>
      </c>
      <c r="O887" t="s">
        <v>465</v>
      </c>
      <c r="P887" t="s">
        <v>7382</v>
      </c>
    </row>
    <row r="888" spans="1:16">
      <c r="A888" t="s">
        <v>7383</v>
      </c>
      <c r="B888" t="s">
        <v>7384</v>
      </c>
      <c r="C888" t="s">
        <v>4831</v>
      </c>
      <c r="D888" s="2">
        <v>1295</v>
      </c>
      <c r="E888" s="2">
        <v>1645</v>
      </c>
      <c r="F888" s="1">
        <v>0.21</v>
      </c>
      <c r="G888">
        <v>4.5999999999999996</v>
      </c>
      <c r="H888" s="4">
        <v>12375</v>
      </c>
      <c r="I888" t="s">
        <v>7385</v>
      </c>
      <c r="J888" t="s">
        <v>7386</v>
      </c>
      <c r="K888" t="s">
        <v>7387</v>
      </c>
      <c r="L888" t="s">
        <v>7388</v>
      </c>
      <c r="M888" t="s">
        <v>7389</v>
      </c>
      <c r="N888" t="s">
        <v>7390</v>
      </c>
      <c r="O888" t="s">
        <v>7391</v>
      </c>
      <c r="P888" t="s">
        <v>7392</v>
      </c>
    </row>
    <row r="889" spans="1:16">
      <c r="A889" t="s">
        <v>7393</v>
      </c>
      <c r="B889" t="s">
        <v>7394</v>
      </c>
      <c r="C889" t="s">
        <v>5333</v>
      </c>
      <c r="D889">
        <v>310</v>
      </c>
      <c r="E889">
        <v>310</v>
      </c>
      <c r="F889" s="1">
        <v>0</v>
      </c>
      <c r="G889">
        <v>4.5</v>
      </c>
      <c r="H889" s="4">
        <v>5882</v>
      </c>
      <c r="I889" t="s">
        <v>7395</v>
      </c>
      <c r="J889" t="s">
        <v>7396</v>
      </c>
      <c r="K889" t="s">
        <v>7397</v>
      </c>
      <c r="L889" t="s">
        <v>7398</v>
      </c>
      <c r="M889" t="s">
        <v>7399</v>
      </c>
      <c r="N889" t="s">
        <v>7400</v>
      </c>
      <c r="O889" t="s">
        <v>7401</v>
      </c>
      <c r="P889" t="s">
        <v>7402</v>
      </c>
    </row>
    <row r="890" spans="1:16">
      <c r="A890" t="s">
        <v>4434</v>
      </c>
      <c r="B890" t="s">
        <v>4435</v>
      </c>
      <c r="C890" t="s">
        <v>4436</v>
      </c>
      <c r="D890">
        <v>149</v>
      </c>
      <c r="E890">
        <v>149</v>
      </c>
      <c r="F890" s="1">
        <v>0</v>
      </c>
      <c r="G890">
        <v>4.3</v>
      </c>
      <c r="H890" s="4">
        <v>10833</v>
      </c>
      <c r="I890" t="s">
        <v>4437</v>
      </c>
      <c r="J890" t="s">
        <v>4438</v>
      </c>
      <c r="K890" t="s">
        <v>4439</v>
      </c>
      <c r="L890" t="s">
        <v>4440</v>
      </c>
      <c r="M890" t="s">
        <v>4441</v>
      </c>
      <c r="N890" t="s">
        <v>4442</v>
      </c>
      <c r="O890" t="s">
        <v>7403</v>
      </c>
      <c r="P890" t="s">
        <v>7404</v>
      </c>
    </row>
    <row r="891" spans="1:16">
      <c r="A891" t="s">
        <v>7405</v>
      </c>
      <c r="B891" t="s">
        <v>7406</v>
      </c>
      <c r="C891" t="s">
        <v>5088</v>
      </c>
      <c r="D891" s="2">
        <v>1149</v>
      </c>
      <c r="E891" s="2">
        <v>1499</v>
      </c>
      <c r="F891" s="1">
        <v>0.23</v>
      </c>
      <c r="G891">
        <v>4.0999999999999996</v>
      </c>
      <c r="H891" s="4">
        <v>10443</v>
      </c>
      <c r="I891" t="s">
        <v>7407</v>
      </c>
      <c r="J891" t="s">
        <v>7408</v>
      </c>
      <c r="K891" t="s">
        <v>7409</v>
      </c>
      <c r="L891" t="s">
        <v>7410</v>
      </c>
      <c r="M891" t="s">
        <v>7411</v>
      </c>
      <c r="N891" t="s">
        <v>7412</v>
      </c>
      <c r="O891" t="s">
        <v>7413</v>
      </c>
      <c r="P891" t="s">
        <v>7414</v>
      </c>
    </row>
    <row r="892" spans="1:16">
      <c r="A892" t="s">
        <v>7415</v>
      </c>
      <c r="B892" t="s">
        <v>7416</v>
      </c>
      <c r="C892" t="s">
        <v>4862</v>
      </c>
      <c r="D892">
        <v>499</v>
      </c>
      <c r="E892" s="2">
        <v>1299</v>
      </c>
      <c r="F892" s="1">
        <v>0.62</v>
      </c>
      <c r="G892">
        <v>4.5</v>
      </c>
      <c r="H892" s="4">
        <v>434</v>
      </c>
      <c r="I892" t="s">
        <v>7417</v>
      </c>
      <c r="J892" t="s">
        <v>7418</v>
      </c>
      <c r="K892" t="s">
        <v>7419</v>
      </c>
      <c r="L892" t="s">
        <v>7420</v>
      </c>
      <c r="M892" t="s">
        <v>7421</v>
      </c>
      <c r="N892" t="s">
        <v>7422</v>
      </c>
      <c r="O892" t="s">
        <v>7423</v>
      </c>
      <c r="P892" t="s">
        <v>7424</v>
      </c>
    </row>
    <row r="893" spans="1:16">
      <c r="A893" t="s">
        <v>7425</v>
      </c>
      <c r="B893" t="s">
        <v>7426</v>
      </c>
      <c r="C893" t="s">
        <v>3052</v>
      </c>
      <c r="D893">
        <v>999</v>
      </c>
      <c r="E893" s="2">
        <v>4199</v>
      </c>
      <c r="F893" s="1">
        <v>0.76</v>
      </c>
      <c r="G893">
        <v>3.5</v>
      </c>
      <c r="H893" s="4">
        <v>1913</v>
      </c>
      <c r="I893" t="s">
        <v>7427</v>
      </c>
      <c r="J893" t="s">
        <v>7428</v>
      </c>
      <c r="K893" t="s">
        <v>7429</v>
      </c>
      <c r="L893" t="s">
        <v>7430</v>
      </c>
      <c r="M893" t="s">
        <v>7431</v>
      </c>
      <c r="N893" t="s">
        <v>7432</v>
      </c>
      <c r="O893" t="s">
        <v>7433</v>
      </c>
      <c r="P893" t="s">
        <v>7434</v>
      </c>
    </row>
    <row r="894" spans="1:16">
      <c r="A894" t="s">
        <v>7435</v>
      </c>
      <c r="B894" t="s">
        <v>7436</v>
      </c>
      <c r="C894" t="s">
        <v>6719</v>
      </c>
      <c r="D894" s="2">
        <v>1709</v>
      </c>
      <c r="E894" s="2">
        <v>4000</v>
      </c>
      <c r="F894" s="1">
        <v>0.56999999999999995</v>
      </c>
      <c r="G894">
        <v>4.4000000000000004</v>
      </c>
      <c r="H894" s="4">
        <v>3029</v>
      </c>
      <c r="I894" t="s">
        <v>7437</v>
      </c>
      <c r="J894" t="s">
        <v>7438</v>
      </c>
      <c r="K894" t="s">
        <v>7439</v>
      </c>
      <c r="L894" t="s">
        <v>7440</v>
      </c>
      <c r="M894" t="s">
        <v>7441</v>
      </c>
      <c r="N894" t="s">
        <v>7442</v>
      </c>
      <c r="O894" t="s">
        <v>7443</v>
      </c>
      <c r="P894" t="s">
        <v>7444</v>
      </c>
    </row>
    <row r="895" spans="1:16">
      <c r="A895" t="s">
        <v>7445</v>
      </c>
      <c r="B895" t="s">
        <v>7446</v>
      </c>
      <c r="C895" t="s">
        <v>5044</v>
      </c>
      <c r="D895">
        <v>250</v>
      </c>
      <c r="E895">
        <v>250</v>
      </c>
      <c r="F895" s="1">
        <v>0</v>
      </c>
      <c r="G895">
        <v>4.2</v>
      </c>
      <c r="H895" s="4">
        <v>2628</v>
      </c>
      <c r="I895" t="s">
        <v>7447</v>
      </c>
      <c r="J895" t="s">
        <v>7448</v>
      </c>
      <c r="K895" t="s">
        <v>7449</v>
      </c>
      <c r="L895" t="s">
        <v>7450</v>
      </c>
      <c r="M895" t="s">
        <v>7451</v>
      </c>
      <c r="N895" t="s">
        <v>7452</v>
      </c>
      <c r="O895" t="s">
        <v>7453</v>
      </c>
      <c r="P895" t="s">
        <v>7454</v>
      </c>
    </row>
    <row r="896" spans="1:16">
      <c r="A896" t="s">
        <v>467</v>
      </c>
      <c r="B896" t="s">
        <v>468</v>
      </c>
      <c r="C896" t="s">
        <v>84</v>
      </c>
      <c r="D896" s="2">
        <v>1199</v>
      </c>
      <c r="E896" s="2">
        <v>2199</v>
      </c>
      <c r="F896" s="1">
        <v>0.45</v>
      </c>
      <c r="G896">
        <v>4.4000000000000004</v>
      </c>
      <c r="H896" s="4">
        <v>24780</v>
      </c>
      <c r="I896" t="s">
        <v>469</v>
      </c>
      <c r="J896" t="s">
        <v>470</v>
      </c>
      <c r="K896" t="s">
        <v>471</v>
      </c>
      <c r="L896" t="s">
        <v>472</v>
      </c>
      <c r="M896" t="s">
        <v>473</v>
      </c>
      <c r="N896" t="s">
        <v>474</v>
      </c>
      <c r="O896" t="s">
        <v>475</v>
      </c>
      <c r="P896" t="s">
        <v>7455</v>
      </c>
    </row>
    <row r="897" spans="1:16">
      <c r="A897" t="s">
        <v>7456</v>
      </c>
      <c r="B897" t="s">
        <v>7457</v>
      </c>
      <c r="C897" t="s">
        <v>7458</v>
      </c>
      <c r="D897">
        <v>90</v>
      </c>
      <c r="E897">
        <v>100</v>
      </c>
      <c r="F897" s="1">
        <v>0.1</v>
      </c>
      <c r="G897">
        <v>4.4000000000000004</v>
      </c>
      <c r="H897" s="4">
        <v>10718</v>
      </c>
      <c r="I897" t="s">
        <v>7459</v>
      </c>
      <c r="J897" t="s">
        <v>7460</v>
      </c>
      <c r="K897" t="s">
        <v>7461</v>
      </c>
      <c r="L897" t="s">
        <v>7462</v>
      </c>
      <c r="M897" t="s">
        <v>7463</v>
      </c>
      <c r="N897" t="s">
        <v>7464</v>
      </c>
      <c r="O897" t="s">
        <v>7465</v>
      </c>
      <c r="P897" t="s">
        <v>7466</v>
      </c>
    </row>
    <row r="898" spans="1:16">
      <c r="A898" t="s">
        <v>7467</v>
      </c>
      <c r="B898" t="s">
        <v>7468</v>
      </c>
      <c r="C898" t="s">
        <v>3853</v>
      </c>
      <c r="D898" s="2">
        <v>2025</v>
      </c>
      <c r="E898" s="2">
        <v>5999</v>
      </c>
      <c r="F898" s="1">
        <v>0.66</v>
      </c>
      <c r="G898">
        <v>4.2</v>
      </c>
      <c r="H898" s="4">
        <v>6233</v>
      </c>
      <c r="I898" t="s">
        <v>7469</v>
      </c>
      <c r="J898" t="s">
        <v>7470</v>
      </c>
      <c r="K898" t="s">
        <v>7471</v>
      </c>
      <c r="L898" t="s">
        <v>7472</v>
      </c>
      <c r="M898" t="s">
        <v>7473</v>
      </c>
      <c r="N898" t="s">
        <v>7474</v>
      </c>
      <c r="O898" t="s">
        <v>7475</v>
      </c>
      <c r="P898" t="s">
        <v>7476</v>
      </c>
    </row>
    <row r="899" spans="1:16">
      <c r="A899" t="s">
        <v>7477</v>
      </c>
      <c r="B899" t="s">
        <v>7478</v>
      </c>
      <c r="C899" t="s">
        <v>5322</v>
      </c>
      <c r="D899" s="2">
        <v>1495</v>
      </c>
      <c r="E899" s="2">
        <v>1995</v>
      </c>
      <c r="F899" s="1">
        <v>0.25</v>
      </c>
      <c r="G899">
        <v>4.5</v>
      </c>
      <c r="H899" s="4">
        <v>10541</v>
      </c>
      <c r="I899" t="s">
        <v>7479</v>
      </c>
      <c r="J899" t="s">
        <v>7480</v>
      </c>
      <c r="K899" t="s">
        <v>7481</v>
      </c>
      <c r="L899" t="s">
        <v>7482</v>
      </c>
      <c r="M899" t="s">
        <v>7483</v>
      </c>
      <c r="N899" t="s">
        <v>7484</v>
      </c>
      <c r="O899" t="s">
        <v>7485</v>
      </c>
      <c r="P899" t="s">
        <v>7486</v>
      </c>
    </row>
    <row r="900" spans="1:16">
      <c r="A900" t="s">
        <v>482</v>
      </c>
      <c r="B900" t="s">
        <v>483</v>
      </c>
      <c r="C900" t="s">
        <v>4</v>
      </c>
      <c r="D900">
        <v>799</v>
      </c>
      <c r="E900" s="2">
        <v>2100</v>
      </c>
      <c r="F900" s="1">
        <v>0.62</v>
      </c>
      <c r="G900">
        <v>4.3</v>
      </c>
      <c r="H900" s="4">
        <v>8188</v>
      </c>
      <c r="I900" t="s">
        <v>484</v>
      </c>
      <c r="J900" t="s">
        <v>485</v>
      </c>
      <c r="K900" t="s">
        <v>486</v>
      </c>
      <c r="L900" t="s">
        <v>487</v>
      </c>
      <c r="M900" t="s">
        <v>488</v>
      </c>
      <c r="N900" t="s">
        <v>489</v>
      </c>
      <c r="O900" t="s">
        <v>7487</v>
      </c>
      <c r="P900" t="s">
        <v>7488</v>
      </c>
    </row>
    <row r="901" spans="1:16">
      <c r="A901" t="s">
        <v>7489</v>
      </c>
      <c r="B901" t="s">
        <v>7490</v>
      </c>
      <c r="C901" t="s">
        <v>5501</v>
      </c>
      <c r="D901">
        <v>899</v>
      </c>
      <c r="E901" s="2">
        <v>1199</v>
      </c>
      <c r="F901" s="1">
        <v>0.25</v>
      </c>
      <c r="G901">
        <v>3.8</v>
      </c>
      <c r="H901" s="4">
        <v>10751</v>
      </c>
      <c r="I901" t="s">
        <v>7491</v>
      </c>
      <c r="J901" t="s">
        <v>7492</v>
      </c>
      <c r="K901" t="s">
        <v>7493</v>
      </c>
      <c r="L901" t="s">
        <v>7494</v>
      </c>
      <c r="M901" t="s">
        <v>7495</v>
      </c>
      <c r="N901" t="s">
        <v>7496</v>
      </c>
      <c r="O901" t="s">
        <v>7497</v>
      </c>
      <c r="P901" t="s">
        <v>7498</v>
      </c>
    </row>
    <row r="902" spans="1:16">
      <c r="A902" t="s">
        <v>7499</v>
      </c>
      <c r="B902" t="s">
        <v>7500</v>
      </c>
      <c r="C902" t="s">
        <v>7501</v>
      </c>
      <c r="D902">
        <v>349</v>
      </c>
      <c r="E902">
        <v>999</v>
      </c>
      <c r="F902" s="1">
        <v>0.65</v>
      </c>
      <c r="G902">
        <v>3.9</v>
      </c>
      <c r="H902" s="4">
        <v>817</v>
      </c>
      <c r="I902" t="s">
        <v>7502</v>
      </c>
      <c r="J902" t="s">
        <v>7503</v>
      </c>
      <c r="K902" t="s">
        <v>7504</v>
      </c>
      <c r="L902" t="s">
        <v>7505</v>
      </c>
      <c r="M902" t="s">
        <v>7506</v>
      </c>
      <c r="N902" t="s">
        <v>7507</v>
      </c>
      <c r="O902" t="s">
        <v>7508</v>
      </c>
      <c r="P902" t="s">
        <v>7509</v>
      </c>
    </row>
    <row r="903" spans="1:16">
      <c r="A903" t="s">
        <v>7510</v>
      </c>
      <c r="B903" t="s">
        <v>7511</v>
      </c>
      <c r="C903" t="s">
        <v>2965</v>
      </c>
      <c r="D903">
        <v>900</v>
      </c>
      <c r="E903" s="2">
        <v>2499</v>
      </c>
      <c r="F903" s="1">
        <v>0.64</v>
      </c>
      <c r="G903">
        <v>4</v>
      </c>
      <c r="H903" s="4">
        <v>36384</v>
      </c>
      <c r="I903" t="s">
        <v>7512</v>
      </c>
      <c r="J903" t="s">
        <v>4550</v>
      </c>
      <c r="K903" t="s">
        <v>4551</v>
      </c>
      <c r="L903" t="s">
        <v>4552</v>
      </c>
      <c r="M903" t="s">
        <v>4553</v>
      </c>
      <c r="N903" t="s">
        <v>4554</v>
      </c>
      <c r="O903" t="s">
        <v>7513</v>
      </c>
      <c r="P903" t="s">
        <v>7514</v>
      </c>
    </row>
    <row r="904" spans="1:16">
      <c r="A904" t="s">
        <v>7515</v>
      </c>
      <c r="B904" t="s">
        <v>7516</v>
      </c>
      <c r="C904" t="s">
        <v>5890</v>
      </c>
      <c r="D904" s="2">
        <v>2490</v>
      </c>
      <c r="E904" s="2">
        <v>3990</v>
      </c>
      <c r="F904" s="1">
        <v>0.38</v>
      </c>
      <c r="G904">
        <v>4.0999999999999996</v>
      </c>
      <c r="H904" s="4">
        <v>3606</v>
      </c>
      <c r="I904" t="s">
        <v>7517</v>
      </c>
      <c r="J904" t="s">
        <v>7518</v>
      </c>
      <c r="K904" t="s">
        <v>7519</v>
      </c>
      <c r="L904" t="s">
        <v>7520</v>
      </c>
      <c r="M904" t="s">
        <v>7521</v>
      </c>
      <c r="N904" t="s">
        <v>7522</v>
      </c>
      <c r="O904" t="s">
        <v>7523</v>
      </c>
      <c r="P904" t="s">
        <v>7524</v>
      </c>
    </row>
    <row r="905" spans="1:16">
      <c r="A905" t="s">
        <v>7525</v>
      </c>
      <c r="B905" t="s">
        <v>7526</v>
      </c>
      <c r="C905" t="s">
        <v>5517</v>
      </c>
      <c r="D905">
        <v>116</v>
      </c>
      <c r="E905">
        <v>200</v>
      </c>
      <c r="F905" s="1">
        <v>0.42</v>
      </c>
      <c r="G905">
        <v>4.4000000000000004</v>
      </c>
      <c r="H905" s="4">
        <v>357</v>
      </c>
      <c r="I905" t="s">
        <v>7527</v>
      </c>
      <c r="J905" t="s">
        <v>7528</v>
      </c>
      <c r="K905" t="s">
        <v>7529</v>
      </c>
      <c r="L905" t="s">
        <v>7530</v>
      </c>
      <c r="M905" t="s">
        <v>7531</v>
      </c>
      <c r="N905" t="s">
        <v>7532</v>
      </c>
      <c r="O905" t="s">
        <v>7533</v>
      </c>
      <c r="P905" t="s">
        <v>7534</v>
      </c>
    </row>
    <row r="906" spans="1:16">
      <c r="A906" t="s">
        <v>7535</v>
      </c>
      <c r="B906" t="s">
        <v>7536</v>
      </c>
      <c r="C906" t="s">
        <v>5333</v>
      </c>
      <c r="D906">
        <v>200</v>
      </c>
      <c r="E906">
        <v>230</v>
      </c>
      <c r="F906" s="1">
        <v>0.13</v>
      </c>
      <c r="G906">
        <v>4.4000000000000004</v>
      </c>
      <c r="H906" s="4">
        <v>10170</v>
      </c>
      <c r="I906" t="s">
        <v>7537</v>
      </c>
      <c r="J906" t="s">
        <v>7538</v>
      </c>
      <c r="K906" t="s">
        <v>7539</v>
      </c>
      <c r="L906" t="s">
        <v>7540</v>
      </c>
      <c r="M906" t="s">
        <v>7541</v>
      </c>
      <c r="N906" t="s">
        <v>7542</v>
      </c>
      <c r="O906" t="s">
        <v>7543</v>
      </c>
      <c r="P906" t="s">
        <v>7544</v>
      </c>
    </row>
    <row r="907" spans="1:16">
      <c r="A907" t="s">
        <v>7545</v>
      </c>
      <c r="B907" t="s">
        <v>7546</v>
      </c>
      <c r="C907" t="s">
        <v>6894</v>
      </c>
      <c r="D907" s="2">
        <v>1249</v>
      </c>
      <c r="E907" s="2">
        <v>2796</v>
      </c>
      <c r="F907" s="1">
        <v>0.55000000000000004</v>
      </c>
      <c r="G907">
        <v>4.4000000000000004</v>
      </c>
      <c r="H907" s="4">
        <v>4598</v>
      </c>
      <c r="I907" t="s">
        <v>7547</v>
      </c>
      <c r="J907" t="s">
        <v>7548</v>
      </c>
      <c r="K907" t="s">
        <v>7549</v>
      </c>
      <c r="L907" t="s">
        <v>7550</v>
      </c>
      <c r="M907" t="s">
        <v>7551</v>
      </c>
      <c r="N907" t="s">
        <v>7552</v>
      </c>
      <c r="O907" t="s">
        <v>7553</v>
      </c>
      <c r="P907" t="s">
        <v>7554</v>
      </c>
    </row>
    <row r="908" spans="1:16">
      <c r="A908" t="s">
        <v>7555</v>
      </c>
      <c r="B908" t="s">
        <v>7556</v>
      </c>
      <c r="C908" t="s">
        <v>7557</v>
      </c>
      <c r="D908">
        <v>649</v>
      </c>
      <c r="E908">
        <v>999</v>
      </c>
      <c r="F908" s="1">
        <v>0.35</v>
      </c>
      <c r="G908">
        <v>3.5</v>
      </c>
      <c r="H908" s="4">
        <v>7222</v>
      </c>
      <c r="I908" t="s">
        <v>7558</v>
      </c>
      <c r="J908" t="s">
        <v>7559</v>
      </c>
      <c r="K908" t="s">
        <v>7560</v>
      </c>
      <c r="L908" t="s">
        <v>7561</v>
      </c>
      <c r="M908" t="s">
        <v>7562</v>
      </c>
      <c r="N908" t="s">
        <v>7563</v>
      </c>
      <c r="O908" t="s">
        <v>7564</v>
      </c>
      <c r="P908" t="s">
        <v>7565</v>
      </c>
    </row>
    <row r="909" spans="1:16">
      <c r="A909" t="s">
        <v>7566</v>
      </c>
      <c r="B909" t="s">
        <v>7567</v>
      </c>
      <c r="C909" t="s">
        <v>7568</v>
      </c>
      <c r="D909" s="2">
        <v>2649</v>
      </c>
      <c r="E909" s="2">
        <v>3499</v>
      </c>
      <c r="F909" s="1">
        <v>0.24</v>
      </c>
      <c r="G909">
        <v>4.5</v>
      </c>
      <c r="H909" s="4">
        <v>1271</v>
      </c>
      <c r="I909" t="s">
        <v>7569</v>
      </c>
      <c r="J909" t="s">
        <v>7570</v>
      </c>
      <c r="K909" t="s">
        <v>7571</v>
      </c>
      <c r="L909" t="s">
        <v>7572</v>
      </c>
      <c r="M909" t="s">
        <v>7573</v>
      </c>
      <c r="N909" t="s">
        <v>7574</v>
      </c>
      <c r="O909" t="s">
        <v>7575</v>
      </c>
      <c r="P909" t="s">
        <v>7576</v>
      </c>
    </row>
    <row r="910" spans="1:16">
      <c r="A910" t="s">
        <v>502</v>
      </c>
      <c r="B910" t="s">
        <v>503</v>
      </c>
      <c r="C910" t="s">
        <v>4</v>
      </c>
      <c r="D910">
        <v>199</v>
      </c>
      <c r="E910">
        <v>349</v>
      </c>
      <c r="F910" s="1">
        <v>0.43</v>
      </c>
      <c r="G910">
        <v>4.0999999999999996</v>
      </c>
      <c r="H910" s="4">
        <v>314</v>
      </c>
      <c r="I910" t="s">
        <v>504</v>
      </c>
      <c r="J910" t="s">
        <v>505</v>
      </c>
      <c r="K910" t="s">
        <v>506</v>
      </c>
      <c r="L910" t="s">
        <v>507</v>
      </c>
      <c r="M910" t="s">
        <v>508</v>
      </c>
      <c r="N910" t="s">
        <v>509</v>
      </c>
      <c r="O910" t="s">
        <v>7577</v>
      </c>
      <c r="P910" t="s">
        <v>7578</v>
      </c>
    </row>
    <row r="911" spans="1:16">
      <c r="A911" t="s">
        <v>7579</v>
      </c>
      <c r="B911" t="s">
        <v>7580</v>
      </c>
      <c r="C911" t="s">
        <v>5248</v>
      </c>
      <c r="D911">
        <v>596</v>
      </c>
      <c r="E911">
        <v>723</v>
      </c>
      <c r="F911" s="1">
        <v>0.18</v>
      </c>
      <c r="G911">
        <v>4.4000000000000004</v>
      </c>
      <c r="H911" s="4">
        <v>3219</v>
      </c>
      <c r="I911" t="s">
        <v>7581</v>
      </c>
      <c r="J911" t="s">
        <v>7582</v>
      </c>
      <c r="K911" t="s">
        <v>7583</v>
      </c>
      <c r="L911" t="s">
        <v>7584</v>
      </c>
      <c r="M911" t="s">
        <v>7585</v>
      </c>
      <c r="N911" t="s">
        <v>7586</v>
      </c>
      <c r="O911" t="s">
        <v>7587</v>
      </c>
      <c r="P911" t="s">
        <v>7588</v>
      </c>
    </row>
    <row r="912" spans="1:16">
      <c r="A912" t="s">
        <v>7589</v>
      </c>
      <c r="B912" t="s">
        <v>7590</v>
      </c>
      <c r="C912" t="s">
        <v>2934</v>
      </c>
      <c r="D912" s="2">
        <v>2499</v>
      </c>
      <c r="E912" s="2">
        <v>5999</v>
      </c>
      <c r="F912" s="1">
        <v>0.57999999999999996</v>
      </c>
      <c r="G912">
        <v>4.0999999999999996</v>
      </c>
      <c r="H912" s="4">
        <v>38879</v>
      </c>
      <c r="I912" t="s">
        <v>7591</v>
      </c>
      <c r="J912" t="s">
        <v>4402</v>
      </c>
      <c r="K912" t="s">
        <v>4403</v>
      </c>
      <c r="L912" t="s">
        <v>4404</v>
      </c>
      <c r="M912" t="s">
        <v>4405</v>
      </c>
      <c r="N912" t="s">
        <v>4406</v>
      </c>
      <c r="O912" t="s">
        <v>7592</v>
      </c>
      <c r="P912" t="s">
        <v>7593</v>
      </c>
    </row>
    <row r="913" spans="1:16">
      <c r="A913" t="s">
        <v>7594</v>
      </c>
      <c r="B913" t="s">
        <v>7595</v>
      </c>
      <c r="C913" t="s">
        <v>7596</v>
      </c>
      <c r="D913" s="2">
        <v>4999</v>
      </c>
      <c r="E913" s="2">
        <v>12499</v>
      </c>
      <c r="F913" s="1">
        <v>0.6</v>
      </c>
      <c r="G913">
        <v>4.2</v>
      </c>
      <c r="H913" s="4">
        <v>4541</v>
      </c>
      <c r="I913" t="s">
        <v>7597</v>
      </c>
      <c r="J913" t="s">
        <v>7598</v>
      </c>
      <c r="K913" t="s">
        <v>7599</v>
      </c>
      <c r="L913" t="s">
        <v>7600</v>
      </c>
      <c r="M913" t="s">
        <v>7601</v>
      </c>
      <c r="N913" t="s">
        <v>7602</v>
      </c>
      <c r="O913" t="s">
        <v>7603</v>
      </c>
      <c r="P913" t="s">
        <v>7604</v>
      </c>
    </row>
    <row r="914" spans="1:16">
      <c r="A914" t="s">
        <v>7605</v>
      </c>
      <c r="B914" t="s">
        <v>7606</v>
      </c>
      <c r="C914" t="s">
        <v>3052</v>
      </c>
      <c r="D914">
        <v>399</v>
      </c>
      <c r="E914" s="2">
        <v>1290</v>
      </c>
      <c r="F914" s="1">
        <v>0.69</v>
      </c>
      <c r="G914">
        <v>4.2</v>
      </c>
      <c r="H914" s="4">
        <v>76042</v>
      </c>
      <c r="I914" t="s">
        <v>7607</v>
      </c>
      <c r="J914" t="s">
        <v>7608</v>
      </c>
      <c r="K914" t="s">
        <v>7609</v>
      </c>
      <c r="L914" t="s">
        <v>7610</v>
      </c>
      <c r="M914" t="s">
        <v>7611</v>
      </c>
      <c r="N914" t="s">
        <v>7612</v>
      </c>
      <c r="O914" t="s">
        <v>7613</v>
      </c>
      <c r="P914" t="s">
        <v>7614</v>
      </c>
    </row>
    <row r="915" spans="1:16">
      <c r="A915" t="s">
        <v>7615</v>
      </c>
      <c r="B915" t="s">
        <v>7616</v>
      </c>
      <c r="C915" t="s">
        <v>5517</v>
      </c>
      <c r="D915">
        <v>116</v>
      </c>
      <c r="E915">
        <v>200</v>
      </c>
      <c r="F915" s="1">
        <v>0.42</v>
      </c>
      <c r="G915">
        <v>4.3</v>
      </c>
      <c r="H915" s="4">
        <v>485</v>
      </c>
      <c r="I915" t="s">
        <v>7617</v>
      </c>
      <c r="J915" t="s">
        <v>7618</v>
      </c>
      <c r="K915" t="s">
        <v>7619</v>
      </c>
      <c r="L915" t="s">
        <v>7620</v>
      </c>
      <c r="M915" t="s">
        <v>7621</v>
      </c>
      <c r="N915" t="s">
        <v>7622</v>
      </c>
      <c r="O915" t="s">
        <v>7623</v>
      </c>
      <c r="P915" t="s">
        <v>7624</v>
      </c>
    </row>
    <row r="916" spans="1:16">
      <c r="A916" t="s">
        <v>7625</v>
      </c>
      <c r="B916" t="s">
        <v>7626</v>
      </c>
      <c r="C916" t="s">
        <v>5890</v>
      </c>
      <c r="D916" s="2">
        <v>4499</v>
      </c>
      <c r="E916" s="2">
        <v>5999</v>
      </c>
      <c r="F916" s="1">
        <v>0.25</v>
      </c>
      <c r="G916">
        <v>4.3</v>
      </c>
      <c r="H916" s="4">
        <v>44696</v>
      </c>
      <c r="I916" t="s">
        <v>7627</v>
      </c>
      <c r="J916" t="s">
        <v>7628</v>
      </c>
      <c r="K916" t="s">
        <v>7629</v>
      </c>
      <c r="L916" t="s">
        <v>7630</v>
      </c>
      <c r="M916" t="s">
        <v>7631</v>
      </c>
      <c r="N916" t="s">
        <v>7632</v>
      </c>
      <c r="O916" t="s">
        <v>7633</v>
      </c>
      <c r="P916" t="s">
        <v>7634</v>
      </c>
    </row>
    <row r="917" spans="1:16">
      <c r="A917" t="s">
        <v>7635</v>
      </c>
      <c r="B917" t="s">
        <v>7636</v>
      </c>
      <c r="C917" t="s">
        <v>6089</v>
      </c>
      <c r="D917">
        <v>330</v>
      </c>
      <c r="E917">
        <v>499</v>
      </c>
      <c r="F917" s="1">
        <v>0.34</v>
      </c>
      <c r="G917">
        <v>3.7</v>
      </c>
      <c r="H917" s="4">
        <v>8566</v>
      </c>
      <c r="I917" t="s">
        <v>7637</v>
      </c>
      <c r="J917" t="s">
        <v>7638</v>
      </c>
      <c r="K917" t="s">
        <v>7639</v>
      </c>
      <c r="L917" t="s">
        <v>7640</v>
      </c>
      <c r="M917" t="s">
        <v>7641</v>
      </c>
      <c r="N917" t="s">
        <v>7642</v>
      </c>
      <c r="O917" t="s">
        <v>7643</v>
      </c>
      <c r="P917" t="s">
        <v>7644</v>
      </c>
    </row>
    <row r="918" spans="1:16">
      <c r="A918" t="s">
        <v>7645</v>
      </c>
      <c r="B918" t="s">
        <v>7646</v>
      </c>
      <c r="C918" t="s">
        <v>5440</v>
      </c>
      <c r="D918">
        <v>649</v>
      </c>
      <c r="E918" s="2">
        <v>2499</v>
      </c>
      <c r="F918" s="1">
        <v>0.74</v>
      </c>
      <c r="G918">
        <v>3.9</v>
      </c>
      <c r="H918" s="4">
        <v>13049</v>
      </c>
      <c r="I918" t="s">
        <v>7647</v>
      </c>
      <c r="J918" t="s">
        <v>7648</v>
      </c>
      <c r="K918" t="s">
        <v>7649</v>
      </c>
      <c r="L918" t="s">
        <v>7650</v>
      </c>
      <c r="M918" t="s">
        <v>7651</v>
      </c>
      <c r="N918" t="s">
        <v>13045</v>
      </c>
      <c r="O918" t="s">
        <v>7652</v>
      </c>
      <c r="P918" t="s">
        <v>7653</v>
      </c>
    </row>
    <row r="919" spans="1:16">
      <c r="A919" t="s">
        <v>7654</v>
      </c>
      <c r="B919" t="s">
        <v>7655</v>
      </c>
      <c r="C919" t="s">
        <v>5982</v>
      </c>
      <c r="D919" s="2">
        <v>1234</v>
      </c>
      <c r="E919" s="2">
        <v>1599</v>
      </c>
      <c r="F919" s="1">
        <v>0.23</v>
      </c>
      <c r="G919">
        <v>4.5</v>
      </c>
      <c r="H919" s="4">
        <v>16680</v>
      </c>
      <c r="I919" t="s">
        <v>7656</v>
      </c>
      <c r="J919" t="s">
        <v>7657</v>
      </c>
      <c r="K919" t="s">
        <v>7658</v>
      </c>
      <c r="L919" t="s">
        <v>7659</v>
      </c>
      <c r="M919" t="s">
        <v>7660</v>
      </c>
      <c r="N919" t="s">
        <v>7661</v>
      </c>
      <c r="O919" t="s">
        <v>7662</v>
      </c>
      <c r="P919" t="s">
        <v>7663</v>
      </c>
    </row>
    <row r="920" spans="1:16">
      <c r="A920" t="s">
        <v>4409</v>
      </c>
      <c r="B920" t="s">
        <v>4410</v>
      </c>
      <c r="C920" t="s">
        <v>4411</v>
      </c>
      <c r="D920" s="2">
        <v>1399</v>
      </c>
      <c r="E920" s="2">
        <v>2990</v>
      </c>
      <c r="F920" s="1">
        <v>0.53</v>
      </c>
      <c r="G920">
        <v>4.0999999999999996</v>
      </c>
      <c r="H920" s="4">
        <v>97174</v>
      </c>
      <c r="I920" t="s">
        <v>4412</v>
      </c>
      <c r="J920" t="s">
        <v>4413</v>
      </c>
      <c r="K920" t="s">
        <v>4414</v>
      </c>
      <c r="L920" t="s">
        <v>4415</v>
      </c>
      <c r="M920" t="s">
        <v>4416</v>
      </c>
      <c r="N920" t="s">
        <v>4417</v>
      </c>
      <c r="O920" t="s">
        <v>7664</v>
      </c>
      <c r="P920" t="s">
        <v>7665</v>
      </c>
    </row>
    <row r="921" spans="1:16">
      <c r="A921" t="s">
        <v>7666</v>
      </c>
      <c r="B921" t="s">
        <v>7667</v>
      </c>
      <c r="C921" t="s">
        <v>7075</v>
      </c>
      <c r="D921">
        <v>272</v>
      </c>
      <c r="E921">
        <v>320</v>
      </c>
      <c r="F921" s="1">
        <v>0.15</v>
      </c>
      <c r="G921">
        <v>4</v>
      </c>
      <c r="H921" s="4">
        <v>3686</v>
      </c>
      <c r="I921" t="s">
        <v>7668</v>
      </c>
      <c r="J921" t="s">
        <v>7669</v>
      </c>
      <c r="K921" t="s">
        <v>7670</v>
      </c>
      <c r="L921" t="s">
        <v>7671</v>
      </c>
      <c r="M921" t="s">
        <v>7672</v>
      </c>
      <c r="N921" t="s">
        <v>7673</v>
      </c>
      <c r="O921" t="s">
        <v>7674</v>
      </c>
      <c r="P921" t="s">
        <v>7675</v>
      </c>
    </row>
    <row r="922" spans="1:16">
      <c r="A922" t="s">
        <v>7676</v>
      </c>
      <c r="B922" t="s">
        <v>7677</v>
      </c>
      <c r="C922" t="s">
        <v>7678</v>
      </c>
      <c r="D922">
        <v>99</v>
      </c>
      <c r="E922">
        <v>999</v>
      </c>
      <c r="F922" s="1">
        <v>0.9</v>
      </c>
      <c r="G922">
        <v>3.8</v>
      </c>
      <c r="H922" s="4">
        <v>594</v>
      </c>
      <c r="I922" t="s">
        <v>7679</v>
      </c>
      <c r="J922" t="s">
        <v>7680</v>
      </c>
      <c r="K922" t="s">
        <v>7681</v>
      </c>
      <c r="L922" t="s">
        <v>7682</v>
      </c>
      <c r="M922" t="s">
        <v>7683</v>
      </c>
      <c r="N922" t="s">
        <v>7684</v>
      </c>
      <c r="O922" t="s">
        <v>7685</v>
      </c>
      <c r="P922" t="s">
        <v>7686</v>
      </c>
    </row>
    <row r="923" spans="1:16">
      <c r="A923" t="s">
        <v>7687</v>
      </c>
      <c r="B923" t="s">
        <v>7688</v>
      </c>
      <c r="C923" t="s">
        <v>7689</v>
      </c>
      <c r="D923" s="2">
        <v>3498</v>
      </c>
      <c r="E923" s="2">
        <v>3875</v>
      </c>
      <c r="F923" s="1">
        <v>0.1</v>
      </c>
      <c r="G923">
        <v>3.4</v>
      </c>
      <c r="H923" s="4">
        <v>12185</v>
      </c>
      <c r="I923" t="s">
        <v>7690</v>
      </c>
      <c r="J923" t="s">
        <v>7691</v>
      </c>
      <c r="K923" t="s">
        <v>7692</v>
      </c>
      <c r="L923" t="s">
        <v>7693</v>
      </c>
      <c r="M923" t="s">
        <v>7694</v>
      </c>
      <c r="N923" t="s">
        <v>7695</v>
      </c>
      <c r="O923" t="s">
        <v>7696</v>
      </c>
      <c r="P923" t="s">
        <v>7697</v>
      </c>
    </row>
    <row r="924" spans="1:16">
      <c r="A924" t="s">
        <v>7698</v>
      </c>
      <c r="B924" t="s">
        <v>7699</v>
      </c>
      <c r="C924" t="s">
        <v>5804</v>
      </c>
      <c r="D924" s="2">
        <v>10099</v>
      </c>
      <c r="E924" s="2">
        <v>19110</v>
      </c>
      <c r="F924" s="1">
        <v>0.47</v>
      </c>
      <c r="G924">
        <v>4.3</v>
      </c>
      <c r="H924" s="4">
        <v>2623</v>
      </c>
      <c r="I924" t="s">
        <v>7700</v>
      </c>
      <c r="J924" t="s">
        <v>7701</v>
      </c>
      <c r="K924" t="s">
        <v>7702</v>
      </c>
      <c r="L924" t="s">
        <v>7703</v>
      </c>
      <c r="M924" t="s">
        <v>7704</v>
      </c>
      <c r="N924" t="s">
        <v>7705</v>
      </c>
      <c r="O924" t="s">
        <v>7706</v>
      </c>
      <c r="P924" t="s">
        <v>7707</v>
      </c>
    </row>
    <row r="925" spans="1:16">
      <c r="A925" t="s">
        <v>7708</v>
      </c>
      <c r="B925" t="s">
        <v>7709</v>
      </c>
      <c r="C925" t="s">
        <v>6186</v>
      </c>
      <c r="D925">
        <v>449</v>
      </c>
      <c r="E925">
        <v>999</v>
      </c>
      <c r="F925" s="1">
        <v>0.55000000000000004</v>
      </c>
      <c r="G925">
        <v>4.3</v>
      </c>
      <c r="H925" s="4">
        <v>9701</v>
      </c>
      <c r="I925" t="s">
        <v>7710</v>
      </c>
      <c r="J925" t="s">
        <v>7711</v>
      </c>
      <c r="K925" t="s">
        <v>7712</v>
      </c>
      <c r="L925" t="s">
        <v>7713</v>
      </c>
      <c r="M925" t="s">
        <v>7714</v>
      </c>
      <c r="N925" t="s">
        <v>7715</v>
      </c>
      <c r="O925" t="s">
        <v>7716</v>
      </c>
      <c r="P925" t="s">
        <v>7717</v>
      </c>
    </row>
    <row r="926" spans="1:16">
      <c r="A926" t="s">
        <v>7718</v>
      </c>
      <c r="B926" t="s">
        <v>7719</v>
      </c>
      <c r="C926" t="s">
        <v>7720</v>
      </c>
      <c r="D926">
        <v>150</v>
      </c>
      <c r="E926">
        <v>150</v>
      </c>
      <c r="F926" s="1">
        <v>0</v>
      </c>
      <c r="G926">
        <v>4.3</v>
      </c>
      <c r="H926" s="4">
        <v>15867</v>
      </c>
      <c r="I926" t="s">
        <v>7721</v>
      </c>
      <c r="J926" t="s">
        <v>7722</v>
      </c>
      <c r="K926" t="s">
        <v>7723</v>
      </c>
      <c r="L926" t="s">
        <v>7724</v>
      </c>
      <c r="M926" t="s">
        <v>7725</v>
      </c>
      <c r="N926" t="s">
        <v>7726</v>
      </c>
      <c r="O926" t="s">
        <v>7727</v>
      </c>
      <c r="P926" t="s">
        <v>7728</v>
      </c>
    </row>
    <row r="927" spans="1:16">
      <c r="A927" t="s">
        <v>532</v>
      </c>
      <c r="B927" t="s">
        <v>533</v>
      </c>
      <c r="C927" t="s">
        <v>4</v>
      </c>
      <c r="D927">
        <v>348</v>
      </c>
      <c r="E927" s="2">
        <v>1499</v>
      </c>
      <c r="F927" s="1">
        <v>0.77</v>
      </c>
      <c r="G927">
        <v>4.2</v>
      </c>
      <c r="H927" s="4">
        <v>656</v>
      </c>
      <c r="I927" t="s">
        <v>534</v>
      </c>
      <c r="J927" t="s">
        <v>535</v>
      </c>
      <c r="K927" t="s">
        <v>536</v>
      </c>
      <c r="L927" t="s">
        <v>537</v>
      </c>
      <c r="M927" t="s">
        <v>538</v>
      </c>
      <c r="N927" t="s">
        <v>539</v>
      </c>
      <c r="O927" t="s">
        <v>540</v>
      </c>
      <c r="P927" t="s">
        <v>7729</v>
      </c>
    </row>
    <row r="928" spans="1:16">
      <c r="A928" t="s">
        <v>7730</v>
      </c>
      <c r="B928" t="s">
        <v>7731</v>
      </c>
      <c r="C928" t="s">
        <v>5429</v>
      </c>
      <c r="D928" s="2">
        <v>1199</v>
      </c>
      <c r="E928" s="2">
        <v>2999</v>
      </c>
      <c r="F928" s="1">
        <v>0.6</v>
      </c>
      <c r="G928">
        <v>4.0999999999999996</v>
      </c>
      <c r="H928" s="4">
        <v>10725</v>
      </c>
      <c r="I928" t="s">
        <v>7732</v>
      </c>
      <c r="J928" t="s">
        <v>7733</v>
      </c>
      <c r="K928" t="s">
        <v>7734</v>
      </c>
      <c r="L928" t="s">
        <v>7735</v>
      </c>
      <c r="M928" t="s">
        <v>7736</v>
      </c>
      <c r="N928" t="s">
        <v>13046</v>
      </c>
      <c r="O928" t="s">
        <v>7737</v>
      </c>
      <c r="P928" t="s">
        <v>7738</v>
      </c>
    </row>
    <row r="929" spans="1:16">
      <c r="A929" t="s">
        <v>7739</v>
      </c>
      <c r="B929" t="s">
        <v>7740</v>
      </c>
      <c r="C929" t="s">
        <v>5355</v>
      </c>
      <c r="D929">
        <v>397</v>
      </c>
      <c r="E929">
        <v>899</v>
      </c>
      <c r="F929" s="1">
        <v>0.56000000000000005</v>
      </c>
      <c r="G929">
        <v>4</v>
      </c>
      <c r="H929" s="4">
        <v>3025</v>
      </c>
      <c r="I929" t="s">
        <v>7741</v>
      </c>
      <c r="J929" t="s">
        <v>7742</v>
      </c>
      <c r="K929" t="s">
        <v>7743</v>
      </c>
      <c r="L929" t="s">
        <v>7744</v>
      </c>
      <c r="M929" t="s">
        <v>13047</v>
      </c>
      <c r="N929" t="s">
        <v>7745</v>
      </c>
      <c r="O929" t="s">
        <v>7746</v>
      </c>
      <c r="P929" t="s">
        <v>7747</v>
      </c>
    </row>
    <row r="930" spans="1:16">
      <c r="A930" t="s">
        <v>542</v>
      </c>
      <c r="B930" t="s">
        <v>543</v>
      </c>
      <c r="C930" t="s">
        <v>4</v>
      </c>
      <c r="D930">
        <v>154</v>
      </c>
      <c r="E930">
        <v>349</v>
      </c>
      <c r="F930" s="1">
        <v>0.56000000000000005</v>
      </c>
      <c r="G930">
        <v>4.3</v>
      </c>
      <c r="H930" s="4">
        <v>7064</v>
      </c>
      <c r="I930" t="s">
        <v>544</v>
      </c>
      <c r="J930" t="s">
        <v>545</v>
      </c>
      <c r="K930" t="s">
        <v>546</v>
      </c>
      <c r="L930" t="s">
        <v>547</v>
      </c>
      <c r="M930" t="s">
        <v>548</v>
      </c>
      <c r="N930" t="s">
        <v>549</v>
      </c>
      <c r="O930" t="s">
        <v>7748</v>
      </c>
      <c r="P930" t="s">
        <v>7749</v>
      </c>
    </row>
    <row r="931" spans="1:16">
      <c r="A931" t="s">
        <v>7750</v>
      </c>
      <c r="B931" t="s">
        <v>7751</v>
      </c>
      <c r="C931" t="s">
        <v>5993</v>
      </c>
      <c r="D931">
        <v>699</v>
      </c>
      <c r="E931" s="2">
        <v>1490</v>
      </c>
      <c r="F931" s="1">
        <v>0.53</v>
      </c>
      <c r="G931">
        <v>4</v>
      </c>
      <c r="H931" s="4">
        <v>5736</v>
      </c>
      <c r="I931" t="s">
        <v>7752</v>
      </c>
      <c r="J931" t="s">
        <v>7753</v>
      </c>
      <c r="K931" t="s">
        <v>7754</v>
      </c>
      <c r="L931" t="s">
        <v>7755</v>
      </c>
      <c r="M931" t="s">
        <v>7756</v>
      </c>
      <c r="N931" t="s">
        <v>7757</v>
      </c>
      <c r="O931" t="s">
        <v>7758</v>
      </c>
      <c r="P931" t="s">
        <v>7759</v>
      </c>
    </row>
    <row r="932" spans="1:16">
      <c r="A932" t="s">
        <v>7760</v>
      </c>
      <c r="B932" t="s">
        <v>7761</v>
      </c>
      <c r="C932" t="s">
        <v>3052</v>
      </c>
      <c r="D932" s="2">
        <v>1679</v>
      </c>
      <c r="E932" s="2">
        <v>1999</v>
      </c>
      <c r="F932" s="1">
        <v>0.16</v>
      </c>
      <c r="G932">
        <v>4.0999999999999996</v>
      </c>
      <c r="H932" s="4">
        <v>72563</v>
      </c>
      <c r="I932" t="s">
        <v>7762</v>
      </c>
      <c r="J932" t="s">
        <v>7763</v>
      </c>
      <c r="K932" t="s">
        <v>7764</v>
      </c>
      <c r="L932" t="s">
        <v>7765</v>
      </c>
      <c r="M932" t="s">
        <v>7766</v>
      </c>
      <c r="N932" t="s">
        <v>7767</v>
      </c>
      <c r="O932" t="s">
        <v>7768</v>
      </c>
      <c r="P932" t="s">
        <v>7769</v>
      </c>
    </row>
    <row r="933" spans="1:16">
      <c r="A933" t="s">
        <v>7770</v>
      </c>
      <c r="B933" t="s">
        <v>7771</v>
      </c>
      <c r="C933" t="s">
        <v>4842</v>
      </c>
      <c r="D933">
        <v>354</v>
      </c>
      <c r="E933" s="2">
        <v>1500</v>
      </c>
      <c r="F933" s="1">
        <v>0.76</v>
      </c>
      <c r="G933">
        <v>4</v>
      </c>
      <c r="H933" s="4">
        <v>1026</v>
      </c>
      <c r="I933" t="s">
        <v>7772</v>
      </c>
      <c r="J933" t="s">
        <v>7773</v>
      </c>
      <c r="K933" t="s">
        <v>7774</v>
      </c>
      <c r="L933" t="s">
        <v>7775</v>
      </c>
      <c r="M933" t="s">
        <v>7776</v>
      </c>
      <c r="N933" t="s">
        <v>7777</v>
      </c>
      <c r="O933" t="s">
        <v>7778</v>
      </c>
      <c r="P933" t="s">
        <v>7779</v>
      </c>
    </row>
    <row r="934" spans="1:16">
      <c r="A934" t="s">
        <v>7780</v>
      </c>
      <c r="B934" t="s">
        <v>7781</v>
      </c>
      <c r="C934" t="s">
        <v>7782</v>
      </c>
      <c r="D934" s="2">
        <v>1199</v>
      </c>
      <c r="E934" s="2">
        <v>5499</v>
      </c>
      <c r="F934" s="1">
        <v>0.78</v>
      </c>
      <c r="G934">
        <v>3.8</v>
      </c>
      <c r="H934" s="4">
        <v>2043</v>
      </c>
      <c r="I934" t="s">
        <v>7783</v>
      </c>
      <c r="J934" t="s">
        <v>7784</v>
      </c>
      <c r="K934" t="s">
        <v>7785</v>
      </c>
      <c r="L934" t="s">
        <v>7786</v>
      </c>
      <c r="M934" t="s">
        <v>7787</v>
      </c>
      <c r="N934" t="s">
        <v>7788</v>
      </c>
      <c r="O934" t="s">
        <v>7789</v>
      </c>
      <c r="P934" t="s">
        <v>7790</v>
      </c>
    </row>
    <row r="935" spans="1:16">
      <c r="A935" t="s">
        <v>7791</v>
      </c>
      <c r="B935" t="s">
        <v>7792</v>
      </c>
      <c r="C935" t="s">
        <v>5982</v>
      </c>
      <c r="D935">
        <v>379</v>
      </c>
      <c r="E935" s="2">
        <v>1499</v>
      </c>
      <c r="F935" s="1">
        <v>0.75</v>
      </c>
      <c r="G935">
        <v>4.2</v>
      </c>
      <c r="H935" s="4">
        <v>4149</v>
      </c>
      <c r="I935" t="s">
        <v>7793</v>
      </c>
      <c r="J935" t="s">
        <v>7794</v>
      </c>
      <c r="K935" t="s">
        <v>7795</v>
      </c>
      <c r="L935" t="s">
        <v>7796</v>
      </c>
      <c r="M935" t="s">
        <v>7797</v>
      </c>
      <c r="N935" t="s">
        <v>7798</v>
      </c>
      <c r="O935" t="s">
        <v>7799</v>
      </c>
      <c r="P935" t="s">
        <v>7800</v>
      </c>
    </row>
    <row r="936" spans="1:16">
      <c r="A936" t="s">
        <v>7801</v>
      </c>
      <c r="B936" t="s">
        <v>7802</v>
      </c>
      <c r="C936" t="s">
        <v>5108</v>
      </c>
      <c r="D936">
        <v>499</v>
      </c>
      <c r="E936">
        <v>775</v>
      </c>
      <c r="F936" s="1">
        <v>0.36</v>
      </c>
      <c r="G936">
        <v>4.3</v>
      </c>
      <c r="H936" s="4">
        <v>74</v>
      </c>
      <c r="I936" t="s">
        <v>7803</v>
      </c>
      <c r="J936" t="s">
        <v>7804</v>
      </c>
      <c r="K936" t="s">
        <v>7805</v>
      </c>
      <c r="L936" t="s">
        <v>7806</v>
      </c>
      <c r="M936" t="s">
        <v>7807</v>
      </c>
      <c r="N936" t="s">
        <v>7808</v>
      </c>
      <c r="O936" t="s">
        <v>7809</v>
      </c>
      <c r="P936" t="s">
        <v>7810</v>
      </c>
    </row>
    <row r="937" spans="1:16">
      <c r="A937" t="s">
        <v>7811</v>
      </c>
      <c r="B937" t="s">
        <v>7812</v>
      </c>
      <c r="C937" t="s">
        <v>7813</v>
      </c>
      <c r="D937" s="2">
        <v>10389</v>
      </c>
      <c r="E937" s="2">
        <v>32000</v>
      </c>
      <c r="F937" s="1">
        <v>0.68</v>
      </c>
      <c r="G937">
        <v>4.4000000000000004</v>
      </c>
      <c r="H937" s="4">
        <v>41398</v>
      </c>
      <c r="I937" t="s">
        <v>7814</v>
      </c>
      <c r="J937" t="s">
        <v>7815</v>
      </c>
      <c r="K937" t="s">
        <v>7816</v>
      </c>
      <c r="L937" t="s">
        <v>7817</v>
      </c>
      <c r="M937" t="s">
        <v>7818</v>
      </c>
      <c r="N937" t="s">
        <v>7819</v>
      </c>
      <c r="O937" t="s">
        <v>7820</v>
      </c>
      <c r="P937" t="s">
        <v>7821</v>
      </c>
    </row>
    <row r="938" spans="1:16">
      <c r="A938" t="s">
        <v>7822</v>
      </c>
      <c r="B938" t="s">
        <v>7823</v>
      </c>
      <c r="C938" t="s">
        <v>7012</v>
      </c>
      <c r="D938">
        <v>649</v>
      </c>
      <c r="E938" s="2">
        <v>1300</v>
      </c>
      <c r="F938" s="1">
        <v>0.5</v>
      </c>
      <c r="G938">
        <v>4.0999999999999996</v>
      </c>
      <c r="H938" s="4">
        <v>5195</v>
      </c>
      <c r="I938" t="s">
        <v>7824</v>
      </c>
      <c r="J938" t="s">
        <v>7825</v>
      </c>
      <c r="K938" t="s">
        <v>7826</v>
      </c>
      <c r="L938" t="s">
        <v>7827</v>
      </c>
      <c r="M938" t="s">
        <v>7828</v>
      </c>
      <c r="N938" t="s">
        <v>7829</v>
      </c>
      <c r="O938" t="s">
        <v>7830</v>
      </c>
      <c r="P938" t="s">
        <v>7831</v>
      </c>
    </row>
    <row r="939" spans="1:16">
      <c r="A939" t="s">
        <v>7832</v>
      </c>
      <c r="B939" t="s">
        <v>7833</v>
      </c>
      <c r="C939" t="s">
        <v>7834</v>
      </c>
      <c r="D939" s="2">
        <v>1199</v>
      </c>
      <c r="E939" s="2">
        <v>1999</v>
      </c>
      <c r="F939" s="1">
        <v>0.4</v>
      </c>
      <c r="G939">
        <v>4.5</v>
      </c>
      <c r="H939" s="4">
        <v>22420</v>
      </c>
      <c r="I939" t="s">
        <v>7835</v>
      </c>
      <c r="J939" t="s">
        <v>886</v>
      </c>
      <c r="K939" t="s">
        <v>887</v>
      </c>
      <c r="L939" t="s">
        <v>888</v>
      </c>
      <c r="M939" t="s">
        <v>889</v>
      </c>
      <c r="N939" t="s">
        <v>890</v>
      </c>
      <c r="O939" t="s">
        <v>7836</v>
      </c>
      <c r="P939" t="s">
        <v>7837</v>
      </c>
    </row>
    <row r="940" spans="1:16">
      <c r="A940" t="s">
        <v>572</v>
      </c>
      <c r="B940" t="s">
        <v>573</v>
      </c>
      <c r="C940" t="s">
        <v>4</v>
      </c>
      <c r="D940">
        <v>139</v>
      </c>
      <c r="E940">
        <v>999</v>
      </c>
      <c r="F940" s="1">
        <v>0.86</v>
      </c>
      <c r="G940">
        <v>4</v>
      </c>
      <c r="H940" s="4">
        <v>1313</v>
      </c>
      <c r="I940" t="s">
        <v>574</v>
      </c>
      <c r="J940" t="s">
        <v>575</v>
      </c>
      <c r="K940" t="s">
        <v>576</v>
      </c>
      <c r="L940" t="s">
        <v>577</v>
      </c>
      <c r="M940" t="s">
        <v>578</v>
      </c>
      <c r="N940" t="s">
        <v>579</v>
      </c>
      <c r="O940" t="s">
        <v>580</v>
      </c>
      <c r="P940" t="s">
        <v>7838</v>
      </c>
    </row>
    <row r="941" spans="1:16">
      <c r="A941" t="s">
        <v>7839</v>
      </c>
      <c r="B941" t="s">
        <v>7840</v>
      </c>
      <c r="C941" t="s">
        <v>3052</v>
      </c>
      <c r="D941">
        <v>889</v>
      </c>
      <c r="E941" s="2">
        <v>1999</v>
      </c>
      <c r="F941" s="1">
        <v>0.56000000000000005</v>
      </c>
      <c r="G941">
        <v>4.2</v>
      </c>
      <c r="H941" s="4">
        <v>2284</v>
      </c>
      <c r="I941" t="s">
        <v>7841</v>
      </c>
      <c r="J941" t="s">
        <v>7842</v>
      </c>
      <c r="K941" t="s">
        <v>7843</v>
      </c>
      <c r="L941" t="s">
        <v>7844</v>
      </c>
      <c r="M941" t="s">
        <v>7845</v>
      </c>
      <c r="N941" t="s">
        <v>7846</v>
      </c>
      <c r="O941" t="s">
        <v>7847</v>
      </c>
      <c r="P941" t="s">
        <v>7848</v>
      </c>
    </row>
    <row r="942" spans="1:16">
      <c r="A942" t="s">
        <v>7849</v>
      </c>
      <c r="B942" t="s">
        <v>7850</v>
      </c>
      <c r="C942" t="s">
        <v>5088</v>
      </c>
      <c r="D942" s="2">
        <v>1409</v>
      </c>
      <c r="E942" s="2">
        <v>2199</v>
      </c>
      <c r="F942" s="1">
        <v>0.36</v>
      </c>
      <c r="G942">
        <v>3.9</v>
      </c>
      <c r="H942" s="4">
        <v>427</v>
      </c>
      <c r="I942" t="s">
        <v>7851</v>
      </c>
      <c r="J942" t="s">
        <v>7852</v>
      </c>
      <c r="K942" t="s">
        <v>7853</v>
      </c>
      <c r="L942" t="s">
        <v>7854</v>
      </c>
      <c r="M942" t="s">
        <v>7855</v>
      </c>
      <c r="N942" t="s">
        <v>7856</v>
      </c>
      <c r="O942" t="s">
        <v>7857</v>
      </c>
      <c r="P942" t="s">
        <v>7858</v>
      </c>
    </row>
    <row r="943" spans="1:16">
      <c r="A943" t="s">
        <v>7859</v>
      </c>
      <c r="B943" t="s">
        <v>7860</v>
      </c>
      <c r="C943" t="s">
        <v>7861</v>
      </c>
      <c r="D943">
        <v>549</v>
      </c>
      <c r="E943" s="2">
        <v>1999</v>
      </c>
      <c r="F943" s="1">
        <v>0.73</v>
      </c>
      <c r="G943">
        <v>4.3</v>
      </c>
      <c r="H943" s="4">
        <v>1367</v>
      </c>
      <c r="I943" t="s">
        <v>7862</v>
      </c>
      <c r="J943" t="s">
        <v>7863</v>
      </c>
      <c r="K943" t="s">
        <v>7864</v>
      </c>
      <c r="L943" t="s">
        <v>7865</v>
      </c>
      <c r="M943" t="s">
        <v>7866</v>
      </c>
      <c r="N943" t="s">
        <v>7867</v>
      </c>
      <c r="O943" t="s">
        <v>7868</v>
      </c>
      <c r="P943" t="s">
        <v>7869</v>
      </c>
    </row>
    <row r="944" spans="1:16">
      <c r="A944" t="s">
        <v>7870</v>
      </c>
      <c r="B944" t="s">
        <v>7871</v>
      </c>
      <c r="C944" t="s">
        <v>7782</v>
      </c>
      <c r="D944">
        <v>749</v>
      </c>
      <c r="E944" s="2">
        <v>1799</v>
      </c>
      <c r="F944" s="1">
        <v>0.57999999999999996</v>
      </c>
      <c r="G944">
        <v>4</v>
      </c>
      <c r="H944" s="4">
        <v>13199</v>
      </c>
      <c r="I944" t="s">
        <v>7872</v>
      </c>
      <c r="J944" t="s">
        <v>7873</v>
      </c>
      <c r="K944" t="s">
        <v>7874</v>
      </c>
      <c r="L944" t="s">
        <v>7875</v>
      </c>
      <c r="M944" t="s">
        <v>7876</v>
      </c>
      <c r="N944" t="s">
        <v>13048</v>
      </c>
      <c r="O944" t="s">
        <v>7877</v>
      </c>
      <c r="P944" t="s">
        <v>7878</v>
      </c>
    </row>
    <row r="945" spans="1:16">
      <c r="A945" t="s">
        <v>582</v>
      </c>
      <c r="B945" t="s">
        <v>583</v>
      </c>
      <c r="C945" t="s">
        <v>4</v>
      </c>
      <c r="D945">
        <v>329</v>
      </c>
      <c r="E945">
        <v>845</v>
      </c>
      <c r="F945" s="1">
        <v>0.61</v>
      </c>
      <c r="G945">
        <v>4.2</v>
      </c>
      <c r="H945" s="4">
        <v>29746</v>
      </c>
      <c r="I945" t="s">
        <v>584</v>
      </c>
      <c r="J945" t="s">
        <v>585</v>
      </c>
      <c r="K945" t="s">
        <v>586</v>
      </c>
      <c r="L945" t="s">
        <v>587</v>
      </c>
      <c r="M945" t="s">
        <v>588</v>
      </c>
      <c r="N945" t="s">
        <v>589</v>
      </c>
      <c r="O945" t="s">
        <v>7879</v>
      </c>
      <c r="P945" t="s">
        <v>7880</v>
      </c>
    </row>
    <row r="946" spans="1:16">
      <c r="A946" t="s">
        <v>7881</v>
      </c>
      <c r="B946" t="s">
        <v>7882</v>
      </c>
      <c r="C946" t="s">
        <v>4</v>
      </c>
      <c r="D946">
        <v>379</v>
      </c>
      <c r="E946" s="2">
        <v>1099</v>
      </c>
      <c r="F946" s="1">
        <v>0.66</v>
      </c>
      <c r="G946">
        <v>4.3</v>
      </c>
      <c r="H946" s="4">
        <v>2806</v>
      </c>
      <c r="I946" t="s">
        <v>7883</v>
      </c>
      <c r="J946" t="s">
        <v>950</v>
      </c>
      <c r="K946" t="s">
        <v>951</v>
      </c>
      <c r="L946" t="s">
        <v>952</v>
      </c>
      <c r="M946" t="s">
        <v>953</v>
      </c>
      <c r="N946" t="s">
        <v>954</v>
      </c>
      <c r="O946" t="s">
        <v>7884</v>
      </c>
      <c r="P946" t="s">
        <v>7885</v>
      </c>
    </row>
    <row r="947" spans="1:16">
      <c r="A947" t="s">
        <v>7886</v>
      </c>
      <c r="B947" t="s">
        <v>7887</v>
      </c>
      <c r="C947" t="s">
        <v>2934</v>
      </c>
      <c r="D947" s="2">
        <v>5998</v>
      </c>
      <c r="E947" s="2">
        <v>7999</v>
      </c>
      <c r="F947" s="1">
        <v>0.25</v>
      </c>
      <c r="G947">
        <v>4.2</v>
      </c>
      <c r="H947" s="4">
        <v>30355</v>
      </c>
      <c r="I947" t="s">
        <v>7888</v>
      </c>
      <c r="J947" t="s">
        <v>7889</v>
      </c>
      <c r="K947" t="s">
        <v>7890</v>
      </c>
      <c r="L947" t="s">
        <v>7891</v>
      </c>
      <c r="M947" t="s">
        <v>7892</v>
      </c>
      <c r="N947" t="s">
        <v>7893</v>
      </c>
      <c r="O947" t="s">
        <v>7894</v>
      </c>
      <c r="P947" t="s">
        <v>7895</v>
      </c>
    </row>
    <row r="948" spans="1:16">
      <c r="A948" t="s">
        <v>7896</v>
      </c>
      <c r="B948" t="s">
        <v>7897</v>
      </c>
      <c r="C948" t="s">
        <v>6186</v>
      </c>
      <c r="D948">
        <v>299</v>
      </c>
      <c r="E948" s="2">
        <v>1499</v>
      </c>
      <c r="F948" s="1">
        <v>0.8</v>
      </c>
      <c r="G948">
        <v>4.2</v>
      </c>
      <c r="H948" s="4">
        <v>2868</v>
      </c>
      <c r="I948" t="s">
        <v>7898</v>
      </c>
      <c r="J948" t="s">
        <v>7899</v>
      </c>
      <c r="K948" t="s">
        <v>7900</v>
      </c>
      <c r="L948" t="s">
        <v>7901</v>
      </c>
      <c r="M948" t="s">
        <v>7902</v>
      </c>
      <c r="N948" t="s">
        <v>7903</v>
      </c>
      <c r="O948" t="s">
        <v>7904</v>
      </c>
      <c r="P948" t="s">
        <v>7905</v>
      </c>
    </row>
    <row r="949" spans="1:16">
      <c r="A949" t="s">
        <v>7906</v>
      </c>
      <c r="B949" t="s">
        <v>7907</v>
      </c>
      <c r="C949" t="s">
        <v>5982</v>
      </c>
      <c r="D949">
        <v>379</v>
      </c>
      <c r="E949" s="2">
        <v>1499</v>
      </c>
      <c r="F949" s="1">
        <v>0.75</v>
      </c>
      <c r="G949">
        <v>4.0999999999999996</v>
      </c>
      <c r="H949" s="4">
        <v>670</v>
      </c>
      <c r="I949" t="s">
        <v>7908</v>
      </c>
      <c r="J949" t="s">
        <v>7909</v>
      </c>
      <c r="K949" t="s">
        <v>7910</v>
      </c>
      <c r="L949" t="s">
        <v>7911</v>
      </c>
      <c r="M949" t="s">
        <v>7912</v>
      </c>
      <c r="N949" t="s">
        <v>7913</v>
      </c>
      <c r="O949" t="s">
        <v>7914</v>
      </c>
      <c r="P949" t="s">
        <v>7915</v>
      </c>
    </row>
    <row r="950" spans="1:16">
      <c r="A950" t="s">
        <v>7916</v>
      </c>
      <c r="B950" t="s">
        <v>7917</v>
      </c>
      <c r="C950" t="s">
        <v>7918</v>
      </c>
      <c r="D950" s="2">
        <v>1399</v>
      </c>
      <c r="E950" s="2">
        <v>2999</v>
      </c>
      <c r="F950" s="1">
        <v>0.53</v>
      </c>
      <c r="G950">
        <v>4.3</v>
      </c>
      <c r="H950" s="4">
        <v>3530</v>
      </c>
      <c r="I950" t="s">
        <v>7919</v>
      </c>
      <c r="J950" t="s">
        <v>7920</v>
      </c>
      <c r="K950" t="s">
        <v>7921</v>
      </c>
      <c r="L950" t="s">
        <v>7922</v>
      </c>
      <c r="M950" t="s">
        <v>7923</v>
      </c>
      <c r="N950" t="s">
        <v>7924</v>
      </c>
      <c r="O950" t="s">
        <v>7925</v>
      </c>
      <c r="P950" t="s">
        <v>7926</v>
      </c>
    </row>
    <row r="951" spans="1:16">
      <c r="A951" t="s">
        <v>7927</v>
      </c>
      <c r="B951" t="s">
        <v>7928</v>
      </c>
      <c r="C951" t="s">
        <v>7929</v>
      </c>
      <c r="D951">
        <v>699</v>
      </c>
      <c r="E951" s="2">
        <v>1299</v>
      </c>
      <c r="F951" s="1">
        <v>0.46</v>
      </c>
      <c r="G951">
        <v>4.3</v>
      </c>
      <c r="H951" s="4">
        <v>6183</v>
      </c>
      <c r="I951" t="s">
        <v>7930</v>
      </c>
      <c r="J951" t="s">
        <v>7931</v>
      </c>
      <c r="K951" t="s">
        <v>7932</v>
      </c>
      <c r="L951" t="s">
        <v>7933</v>
      </c>
      <c r="M951" t="s">
        <v>7934</v>
      </c>
      <c r="N951" t="s">
        <v>7935</v>
      </c>
      <c r="O951" t="s">
        <v>7936</v>
      </c>
      <c r="P951" t="s">
        <v>7937</v>
      </c>
    </row>
    <row r="952" spans="1:16">
      <c r="A952" t="s">
        <v>7938</v>
      </c>
      <c r="B952" t="s">
        <v>7939</v>
      </c>
      <c r="C952" t="s">
        <v>6259</v>
      </c>
      <c r="D952">
        <v>300</v>
      </c>
      <c r="E952">
        <v>300</v>
      </c>
      <c r="F952" s="1">
        <v>0</v>
      </c>
      <c r="G952">
        <v>4.2</v>
      </c>
      <c r="H952" s="4">
        <v>419</v>
      </c>
      <c r="I952" t="s">
        <v>7940</v>
      </c>
      <c r="J952" t="s">
        <v>7941</v>
      </c>
      <c r="K952" t="s">
        <v>7942</v>
      </c>
      <c r="L952" t="s">
        <v>7943</v>
      </c>
      <c r="M952" t="s">
        <v>7944</v>
      </c>
      <c r="N952" t="s">
        <v>7945</v>
      </c>
      <c r="O952" t="s">
        <v>7946</v>
      </c>
      <c r="P952" t="s">
        <v>7947</v>
      </c>
    </row>
    <row r="953" spans="1:16">
      <c r="A953" t="s">
        <v>7948</v>
      </c>
      <c r="B953" t="s">
        <v>7949</v>
      </c>
      <c r="C953" t="s">
        <v>5344</v>
      </c>
      <c r="D953">
        <v>999</v>
      </c>
      <c r="E953" s="2">
        <v>1995</v>
      </c>
      <c r="F953" s="1">
        <v>0.5</v>
      </c>
      <c r="G953">
        <v>4.5</v>
      </c>
      <c r="H953" s="4">
        <v>7317</v>
      </c>
      <c r="I953" t="s">
        <v>7950</v>
      </c>
      <c r="J953" t="s">
        <v>7951</v>
      </c>
      <c r="K953" t="s">
        <v>7952</v>
      </c>
      <c r="L953" t="s">
        <v>7953</v>
      </c>
      <c r="M953" t="s">
        <v>7954</v>
      </c>
      <c r="N953" t="s">
        <v>7955</v>
      </c>
      <c r="O953" t="s">
        <v>7956</v>
      </c>
      <c r="P953" t="s">
        <v>7957</v>
      </c>
    </row>
    <row r="954" spans="1:16">
      <c r="A954" t="s">
        <v>7958</v>
      </c>
      <c r="B954" t="s">
        <v>7959</v>
      </c>
      <c r="C954" t="s">
        <v>7960</v>
      </c>
      <c r="D954">
        <v>535</v>
      </c>
      <c r="E954">
        <v>535</v>
      </c>
      <c r="F954" s="1">
        <v>0</v>
      </c>
      <c r="G954">
        <v>4.4000000000000004</v>
      </c>
      <c r="H954" s="4">
        <v>4426</v>
      </c>
      <c r="I954" t="s">
        <v>7961</v>
      </c>
      <c r="J954" t="s">
        <v>7962</v>
      </c>
      <c r="K954" t="s">
        <v>7963</v>
      </c>
      <c r="L954" t="s">
        <v>7964</v>
      </c>
      <c r="M954" t="s">
        <v>7965</v>
      </c>
      <c r="N954" t="s">
        <v>7966</v>
      </c>
      <c r="O954" t="s">
        <v>7967</v>
      </c>
      <c r="P954" t="s">
        <v>7968</v>
      </c>
    </row>
    <row r="955" spans="1:16">
      <c r="A955" t="s">
        <v>592</v>
      </c>
      <c r="B955" t="s">
        <v>593</v>
      </c>
      <c r="C955" t="s">
        <v>155</v>
      </c>
      <c r="D955" s="2">
        <v>13999</v>
      </c>
      <c r="E955" s="2">
        <v>24999</v>
      </c>
      <c r="F955" s="1">
        <v>0.44</v>
      </c>
      <c r="G955">
        <v>4.2</v>
      </c>
      <c r="H955" s="4">
        <v>45237</v>
      </c>
      <c r="I955" t="s">
        <v>594</v>
      </c>
      <c r="J955" t="s">
        <v>595</v>
      </c>
      <c r="K955" t="s">
        <v>596</v>
      </c>
      <c r="L955" t="s">
        <v>597</v>
      </c>
      <c r="M955" t="s">
        <v>598</v>
      </c>
      <c r="N955" t="s">
        <v>599</v>
      </c>
      <c r="O955" t="s">
        <v>7969</v>
      </c>
      <c r="P955" t="s">
        <v>7970</v>
      </c>
    </row>
    <row r="956" spans="1:16">
      <c r="A956" t="s">
        <v>7971</v>
      </c>
      <c r="B956" t="s">
        <v>7972</v>
      </c>
      <c r="C956" t="s">
        <v>6186</v>
      </c>
      <c r="D956">
        <v>269</v>
      </c>
      <c r="E956" s="2">
        <v>1099</v>
      </c>
      <c r="F956" s="1">
        <v>0.76</v>
      </c>
      <c r="G956">
        <v>4.0999999999999996</v>
      </c>
      <c r="H956" s="4">
        <v>1092</v>
      </c>
      <c r="I956" t="s">
        <v>7973</v>
      </c>
      <c r="J956" t="s">
        <v>7974</v>
      </c>
      <c r="K956" t="s">
        <v>7975</v>
      </c>
      <c r="L956" t="s">
        <v>7976</v>
      </c>
      <c r="M956" t="s">
        <v>7977</v>
      </c>
      <c r="N956" t="s">
        <v>7978</v>
      </c>
      <c r="O956" t="s">
        <v>7979</v>
      </c>
      <c r="P956" t="s">
        <v>7980</v>
      </c>
    </row>
    <row r="957" spans="1:16">
      <c r="A957" t="s">
        <v>7981</v>
      </c>
      <c r="B957" t="s">
        <v>7982</v>
      </c>
      <c r="C957" t="s">
        <v>7075</v>
      </c>
      <c r="D957">
        <v>341</v>
      </c>
      <c r="E957">
        <v>450</v>
      </c>
      <c r="F957" s="1">
        <v>0.24</v>
      </c>
      <c r="G957">
        <v>4.3</v>
      </c>
      <c r="H957" s="4">
        <v>2493</v>
      </c>
      <c r="I957" t="s">
        <v>7983</v>
      </c>
      <c r="J957" t="s">
        <v>7984</v>
      </c>
      <c r="K957" t="s">
        <v>7985</v>
      </c>
      <c r="L957" t="s">
        <v>7986</v>
      </c>
      <c r="M957" t="s">
        <v>7987</v>
      </c>
      <c r="N957" t="s">
        <v>7988</v>
      </c>
      <c r="O957" t="s">
        <v>7989</v>
      </c>
      <c r="P957" t="s">
        <v>7990</v>
      </c>
    </row>
    <row r="958" spans="1:16">
      <c r="A958" t="s">
        <v>7991</v>
      </c>
      <c r="B958" t="s">
        <v>7992</v>
      </c>
      <c r="C958" t="s">
        <v>5429</v>
      </c>
      <c r="D958" s="2">
        <v>2499</v>
      </c>
      <c r="E958" s="2">
        <v>3999</v>
      </c>
      <c r="F958" s="1">
        <v>0.38</v>
      </c>
      <c r="G958">
        <v>4.4000000000000004</v>
      </c>
      <c r="H958" s="4">
        <v>12679</v>
      </c>
      <c r="I958" t="s">
        <v>7993</v>
      </c>
      <c r="J958" t="s">
        <v>7994</v>
      </c>
      <c r="K958" t="s">
        <v>7995</v>
      </c>
      <c r="L958" t="s">
        <v>7996</v>
      </c>
      <c r="M958" t="s">
        <v>7997</v>
      </c>
      <c r="N958" t="s">
        <v>7998</v>
      </c>
      <c r="O958" t="s">
        <v>5436</v>
      </c>
      <c r="P958" t="s">
        <v>7999</v>
      </c>
    </row>
    <row r="959" spans="1:16">
      <c r="A959" t="s">
        <v>658</v>
      </c>
      <c r="B959" t="s">
        <v>659</v>
      </c>
      <c r="C959" t="s">
        <v>4</v>
      </c>
      <c r="D959">
        <v>349</v>
      </c>
      <c r="E959">
        <v>599</v>
      </c>
      <c r="F959" s="1">
        <v>0.42</v>
      </c>
      <c r="G959">
        <v>4.0999999999999996</v>
      </c>
      <c r="H959" s="4">
        <v>210</v>
      </c>
      <c r="I959" t="s">
        <v>660</v>
      </c>
      <c r="J959" t="s">
        <v>661</v>
      </c>
      <c r="K959" t="s">
        <v>662</v>
      </c>
      <c r="L959" t="s">
        <v>663</v>
      </c>
      <c r="M959" t="s">
        <v>664</v>
      </c>
      <c r="N959" t="s">
        <v>665</v>
      </c>
      <c r="O959" t="s">
        <v>8000</v>
      </c>
      <c r="P959" t="s">
        <v>8001</v>
      </c>
    </row>
    <row r="960" spans="1:16">
      <c r="A960" t="s">
        <v>8002</v>
      </c>
      <c r="B960" t="s">
        <v>8003</v>
      </c>
      <c r="C960" t="s">
        <v>7272</v>
      </c>
      <c r="D960" s="2">
        <v>5899</v>
      </c>
      <c r="E960" s="2">
        <v>7005</v>
      </c>
      <c r="F960" s="1">
        <v>0.16</v>
      </c>
      <c r="G960">
        <v>3.6</v>
      </c>
      <c r="H960" s="4">
        <v>4199</v>
      </c>
      <c r="I960" t="s">
        <v>8004</v>
      </c>
      <c r="J960" t="s">
        <v>8005</v>
      </c>
      <c r="K960" t="s">
        <v>8006</v>
      </c>
      <c r="L960" t="s">
        <v>8007</v>
      </c>
      <c r="M960" t="s">
        <v>8008</v>
      </c>
      <c r="N960" t="s">
        <v>8009</v>
      </c>
      <c r="O960" t="s">
        <v>8010</v>
      </c>
      <c r="P960" t="s">
        <v>8011</v>
      </c>
    </row>
    <row r="961" spans="1:16">
      <c r="A961" t="s">
        <v>4590</v>
      </c>
      <c r="B961" t="s">
        <v>4591</v>
      </c>
      <c r="C961" t="s">
        <v>3148</v>
      </c>
      <c r="D961">
        <v>699</v>
      </c>
      <c r="E961" s="2">
        <v>1199</v>
      </c>
      <c r="F961" s="1">
        <v>0.42</v>
      </c>
      <c r="G961">
        <v>4</v>
      </c>
      <c r="H961" s="4">
        <v>14403</v>
      </c>
      <c r="I961" t="s">
        <v>4592</v>
      </c>
      <c r="J961" t="s">
        <v>3652</v>
      </c>
      <c r="K961" t="s">
        <v>3653</v>
      </c>
      <c r="L961" t="s">
        <v>3654</v>
      </c>
      <c r="M961" t="s">
        <v>3655</v>
      </c>
      <c r="N961" t="s">
        <v>3656</v>
      </c>
      <c r="O961" t="s">
        <v>8012</v>
      </c>
      <c r="P961" t="s">
        <v>8013</v>
      </c>
    </row>
    <row r="962" spans="1:16">
      <c r="A962" t="s">
        <v>8014</v>
      </c>
      <c r="B962" t="s">
        <v>8015</v>
      </c>
      <c r="C962" t="s">
        <v>5429</v>
      </c>
      <c r="D962" s="2">
        <v>1565</v>
      </c>
      <c r="E962" s="2">
        <v>2999</v>
      </c>
      <c r="F962" s="1">
        <v>0.48</v>
      </c>
      <c r="G962">
        <v>4</v>
      </c>
      <c r="H962" s="4">
        <v>11113</v>
      </c>
      <c r="I962" t="s">
        <v>8016</v>
      </c>
      <c r="J962" t="s">
        <v>8017</v>
      </c>
      <c r="K962" t="s">
        <v>8018</v>
      </c>
      <c r="L962" t="s">
        <v>8019</v>
      </c>
      <c r="M962" t="s">
        <v>8020</v>
      </c>
      <c r="N962" t="s">
        <v>8021</v>
      </c>
      <c r="O962" t="s">
        <v>8022</v>
      </c>
      <c r="P962" t="s">
        <v>8023</v>
      </c>
    </row>
    <row r="963" spans="1:16">
      <c r="A963" t="s">
        <v>8024</v>
      </c>
      <c r="B963" t="s">
        <v>8025</v>
      </c>
      <c r="C963" t="s">
        <v>5152</v>
      </c>
      <c r="D963">
        <v>326</v>
      </c>
      <c r="E963">
        <v>799</v>
      </c>
      <c r="F963" s="1">
        <v>0.59</v>
      </c>
      <c r="G963">
        <v>4.4000000000000004</v>
      </c>
      <c r="H963" s="4">
        <v>10773</v>
      </c>
      <c r="I963" t="s">
        <v>8026</v>
      </c>
      <c r="J963" t="s">
        <v>8027</v>
      </c>
      <c r="K963" t="s">
        <v>8028</v>
      </c>
      <c r="L963" t="s">
        <v>8029</v>
      </c>
      <c r="M963" t="s">
        <v>8030</v>
      </c>
      <c r="N963" t="s">
        <v>8031</v>
      </c>
      <c r="O963" t="s">
        <v>8032</v>
      </c>
      <c r="P963" t="s">
        <v>8033</v>
      </c>
    </row>
    <row r="964" spans="1:16">
      <c r="A964" t="s">
        <v>4557</v>
      </c>
      <c r="B964" t="s">
        <v>4558</v>
      </c>
      <c r="C964" t="s">
        <v>4559</v>
      </c>
      <c r="D964">
        <v>120</v>
      </c>
      <c r="E964">
        <v>999</v>
      </c>
      <c r="F964" s="1">
        <v>0.88</v>
      </c>
      <c r="G964">
        <v>3.9</v>
      </c>
      <c r="H964" s="4">
        <v>6491</v>
      </c>
      <c r="I964" t="s">
        <v>4560</v>
      </c>
      <c r="J964" t="s">
        <v>4561</v>
      </c>
      <c r="K964" t="s">
        <v>4562</v>
      </c>
      <c r="L964" t="s">
        <v>4563</v>
      </c>
      <c r="M964" t="s">
        <v>4564</v>
      </c>
      <c r="N964" t="s">
        <v>8034</v>
      </c>
      <c r="O964" t="s">
        <v>8035</v>
      </c>
      <c r="P964" t="s">
        <v>8036</v>
      </c>
    </row>
    <row r="965" spans="1:16">
      <c r="A965" t="s">
        <v>8037</v>
      </c>
      <c r="B965" t="s">
        <v>8038</v>
      </c>
      <c r="C965" t="s">
        <v>5108</v>
      </c>
      <c r="D965">
        <v>657</v>
      </c>
      <c r="E965">
        <v>999</v>
      </c>
      <c r="F965" s="1">
        <v>0.34</v>
      </c>
      <c r="G965">
        <v>4.3</v>
      </c>
      <c r="H965" s="4">
        <v>13944</v>
      </c>
      <c r="I965" t="s">
        <v>8039</v>
      </c>
      <c r="J965" t="s">
        <v>8040</v>
      </c>
      <c r="K965" t="s">
        <v>8041</v>
      </c>
      <c r="L965" t="s">
        <v>8042</v>
      </c>
      <c r="M965" t="s">
        <v>8043</v>
      </c>
      <c r="N965" t="s">
        <v>8044</v>
      </c>
      <c r="O965" t="s">
        <v>8045</v>
      </c>
      <c r="P965" t="s">
        <v>8046</v>
      </c>
    </row>
    <row r="966" spans="1:16">
      <c r="A966" t="s">
        <v>8047</v>
      </c>
      <c r="B966" t="s">
        <v>8048</v>
      </c>
      <c r="C966" t="s">
        <v>5322</v>
      </c>
      <c r="D966" s="2">
        <v>1995</v>
      </c>
      <c r="E966" s="2">
        <v>2895</v>
      </c>
      <c r="F966" s="1">
        <v>0.31</v>
      </c>
      <c r="G966">
        <v>4.5999999999999996</v>
      </c>
      <c r="H966" s="4">
        <v>10760</v>
      </c>
      <c r="I966" t="s">
        <v>8049</v>
      </c>
      <c r="J966" t="s">
        <v>8050</v>
      </c>
      <c r="K966" t="s">
        <v>8051</v>
      </c>
      <c r="L966" t="s">
        <v>8052</v>
      </c>
      <c r="M966" t="s">
        <v>8053</v>
      </c>
      <c r="N966" t="s">
        <v>8054</v>
      </c>
      <c r="O966" t="s">
        <v>8055</v>
      </c>
      <c r="P966" t="s">
        <v>8056</v>
      </c>
    </row>
    <row r="967" spans="1:16">
      <c r="A967" t="s">
        <v>8057</v>
      </c>
      <c r="B967" t="s">
        <v>8058</v>
      </c>
      <c r="C967" t="s">
        <v>5517</v>
      </c>
      <c r="D967" s="2">
        <v>1500</v>
      </c>
      <c r="E967" s="2">
        <v>1500</v>
      </c>
      <c r="F967" s="1">
        <v>0</v>
      </c>
      <c r="G967">
        <v>4.4000000000000004</v>
      </c>
      <c r="H967" s="4">
        <v>25996</v>
      </c>
      <c r="I967" t="s">
        <v>8059</v>
      </c>
      <c r="J967" t="s">
        <v>8060</v>
      </c>
      <c r="K967" t="s">
        <v>8061</v>
      </c>
      <c r="L967" t="s">
        <v>8062</v>
      </c>
      <c r="M967" t="s">
        <v>8063</v>
      </c>
      <c r="N967" t="s">
        <v>8064</v>
      </c>
      <c r="O967" t="s">
        <v>8065</v>
      </c>
      <c r="P967" t="s">
        <v>8066</v>
      </c>
    </row>
    <row r="968" spans="1:16">
      <c r="A968" t="s">
        <v>8067</v>
      </c>
      <c r="B968" t="s">
        <v>8068</v>
      </c>
      <c r="C968" t="s">
        <v>4992</v>
      </c>
      <c r="D968" s="2">
        <v>2640</v>
      </c>
      <c r="E968" s="2">
        <v>3195</v>
      </c>
      <c r="F968" s="1">
        <v>0.17</v>
      </c>
      <c r="G968">
        <v>4.5</v>
      </c>
      <c r="H968" s="4">
        <v>16146</v>
      </c>
      <c r="I968" t="s">
        <v>8069</v>
      </c>
      <c r="J968" t="s">
        <v>8070</v>
      </c>
      <c r="K968" t="s">
        <v>8071</v>
      </c>
      <c r="L968" t="s">
        <v>8072</v>
      </c>
      <c r="M968" t="s">
        <v>8073</v>
      </c>
      <c r="N968" t="s">
        <v>8074</v>
      </c>
      <c r="O968" t="s">
        <v>8075</v>
      </c>
      <c r="P968" t="s">
        <v>8076</v>
      </c>
    </row>
    <row r="969" spans="1:16">
      <c r="A969" t="s">
        <v>8077</v>
      </c>
      <c r="B969" t="s">
        <v>8078</v>
      </c>
      <c r="C969" t="s">
        <v>7272</v>
      </c>
      <c r="D969" s="2">
        <v>5299</v>
      </c>
      <c r="E969" s="2">
        <v>6355</v>
      </c>
      <c r="F969" s="1">
        <v>0.17</v>
      </c>
      <c r="G969">
        <v>3.9</v>
      </c>
      <c r="H969" s="4">
        <v>8280</v>
      </c>
      <c r="I969" t="s">
        <v>8079</v>
      </c>
      <c r="J969" t="s">
        <v>8080</v>
      </c>
      <c r="K969" t="s">
        <v>8081</v>
      </c>
      <c r="L969" t="s">
        <v>8082</v>
      </c>
      <c r="M969" t="s">
        <v>8083</v>
      </c>
      <c r="N969" t="s">
        <v>8084</v>
      </c>
      <c r="O969" t="s">
        <v>8085</v>
      </c>
      <c r="P969" t="s">
        <v>8086</v>
      </c>
    </row>
    <row r="970" spans="1:16">
      <c r="A970" t="s">
        <v>607</v>
      </c>
      <c r="B970" t="s">
        <v>608</v>
      </c>
      <c r="C970" t="s">
        <v>4</v>
      </c>
      <c r="D970">
        <v>263</v>
      </c>
      <c r="E970">
        <v>699</v>
      </c>
      <c r="F970" s="1">
        <v>0.62</v>
      </c>
      <c r="G970">
        <v>4.0999999999999996</v>
      </c>
      <c r="H970" s="4">
        <v>450</v>
      </c>
      <c r="I970" t="s">
        <v>609</v>
      </c>
      <c r="J970" t="s">
        <v>610</v>
      </c>
      <c r="K970" t="s">
        <v>611</v>
      </c>
      <c r="L970" t="s">
        <v>612</v>
      </c>
      <c r="M970" t="s">
        <v>613</v>
      </c>
      <c r="N970" t="s">
        <v>614</v>
      </c>
      <c r="O970" t="s">
        <v>615</v>
      </c>
      <c r="P970" t="s">
        <v>8087</v>
      </c>
    </row>
    <row r="971" spans="1:16">
      <c r="A971" t="s">
        <v>8088</v>
      </c>
      <c r="B971" t="s">
        <v>8089</v>
      </c>
      <c r="C971" t="s">
        <v>7782</v>
      </c>
      <c r="D971" s="2">
        <v>1990</v>
      </c>
      <c r="E971" s="2">
        <v>2999</v>
      </c>
      <c r="F971" s="1">
        <v>0.34</v>
      </c>
      <c r="G971">
        <v>4.3</v>
      </c>
      <c r="H971" s="4">
        <v>14237</v>
      </c>
      <c r="I971" t="s">
        <v>8090</v>
      </c>
      <c r="J971" t="s">
        <v>8091</v>
      </c>
      <c r="K971" t="s">
        <v>8092</v>
      </c>
      <c r="L971" t="s">
        <v>8093</v>
      </c>
      <c r="M971" t="s">
        <v>8094</v>
      </c>
      <c r="N971" t="s">
        <v>13049</v>
      </c>
      <c r="O971" t="s">
        <v>8095</v>
      </c>
      <c r="P971" t="s">
        <v>8096</v>
      </c>
    </row>
    <row r="972" spans="1:16">
      <c r="A972" t="s">
        <v>8097</v>
      </c>
      <c r="B972" t="s">
        <v>8098</v>
      </c>
      <c r="C972" t="s">
        <v>8099</v>
      </c>
      <c r="D972" s="2">
        <v>1289</v>
      </c>
      <c r="E972" s="2">
        <v>1499</v>
      </c>
      <c r="F972" s="1">
        <v>0.14000000000000001</v>
      </c>
      <c r="G972">
        <v>4.5</v>
      </c>
      <c r="H972" s="4">
        <v>20668</v>
      </c>
      <c r="I972" t="s">
        <v>8100</v>
      </c>
      <c r="J972" t="s">
        <v>8101</v>
      </c>
      <c r="K972" t="s">
        <v>8102</v>
      </c>
      <c r="L972" t="s">
        <v>8103</v>
      </c>
      <c r="M972" t="s">
        <v>8104</v>
      </c>
      <c r="N972" t="s">
        <v>8105</v>
      </c>
      <c r="O972" t="s">
        <v>8106</v>
      </c>
      <c r="P972" t="s">
        <v>8107</v>
      </c>
    </row>
    <row r="973" spans="1:16">
      <c r="A973" t="s">
        <v>8108</v>
      </c>
      <c r="B973" t="s">
        <v>8109</v>
      </c>
      <c r="C973" t="s">
        <v>6259</v>
      </c>
      <c r="D973">
        <v>165</v>
      </c>
      <c r="E973">
        <v>165</v>
      </c>
      <c r="F973" s="1">
        <v>0</v>
      </c>
      <c r="G973">
        <v>4.5</v>
      </c>
      <c r="H973" s="4">
        <v>1674</v>
      </c>
      <c r="I973" t="s">
        <v>8110</v>
      </c>
      <c r="J973" t="s">
        <v>8111</v>
      </c>
      <c r="K973" t="s">
        <v>8112</v>
      </c>
      <c r="L973" t="s">
        <v>8113</v>
      </c>
      <c r="M973" t="s">
        <v>8114</v>
      </c>
      <c r="N973" t="s">
        <v>8115</v>
      </c>
      <c r="O973" t="s">
        <v>8116</v>
      </c>
      <c r="P973" t="s">
        <v>8117</v>
      </c>
    </row>
    <row r="974" spans="1:16">
      <c r="A974" t="s">
        <v>8118</v>
      </c>
      <c r="B974" t="s">
        <v>8119</v>
      </c>
      <c r="C974" t="s">
        <v>6894</v>
      </c>
      <c r="D974" s="2">
        <v>1699</v>
      </c>
      <c r="E974" s="2">
        <v>3499</v>
      </c>
      <c r="F974" s="1">
        <v>0.51</v>
      </c>
      <c r="G974">
        <v>3.6</v>
      </c>
      <c r="H974" s="4">
        <v>7689</v>
      </c>
      <c r="I974" t="s">
        <v>8120</v>
      </c>
      <c r="J974" t="s">
        <v>8121</v>
      </c>
      <c r="K974" t="s">
        <v>8122</v>
      </c>
      <c r="L974" t="s">
        <v>8123</v>
      </c>
      <c r="M974" t="s">
        <v>8124</v>
      </c>
      <c r="N974" t="s">
        <v>8125</v>
      </c>
      <c r="O974" t="s">
        <v>8126</v>
      </c>
      <c r="P974" t="s">
        <v>8127</v>
      </c>
    </row>
    <row r="975" spans="1:16">
      <c r="A975" t="s">
        <v>8128</v>
      </c>
      <c r="B975" t="s">
        <v>8129</v>
      </c>
      <c r="C975" t="s">
        <v>5890</v>
      </c>
      <c r="D975" s="2">
        <v>2299</v>
      </c>
      <c r="E975" s="2">
        <v>7500</v>
      </c>
      <c r="F975" s="1">
        <v>0.69</v>
      </c>
      <c r="G975">
        <v>4.0999999999999996</v>
      </c>
      <c r="H975" s="4">
        <v>5554</v>
      </c>
      <c r="I975" t="s">
        <v>8130</v>
      </c>
      <c r="J975" t="s">
        <v>8131</v>
      </c>
      <c r="K975" t="s">
        <v>8132</v>
      </c>
      <c r="L975" t="s">
        <v>8133</v>
      </c>
      <c r="M975" t="s">
        <v>8134</v>
      </c>
      <c r="N975" t="s">
        <v>8135</v>
      </c>
      <c r="O975" t="s">
        <v>8136</v>
      </c>
      <c r="P975" t="s">
        <v>8137</v>
      </c>
    </row>
    <row r="976" spans="1:16">
      <c r="A976" t="s">
        <v>638</v>
      </c>
      <c r="B976" t="s">
        <v>639</v>
      </c>
      <c r="C976" t="s">
        <v>4</v>
      </c>
      <c r="D976">
        <v>219</v>
      </c>
      <c r="E976">
        <v>700</v>
      </c>
      <c r="F976" s="1">
        <v>0.69</v>
      </c>
      <c r="G976">
        <v>4.3</v>
      </c>
      <c r="H976" s="4">
        <v>20053</v>
      </c>
      <c r="I976" t="s">
        <v>640</v>
      </c>
      <c r="J976" t="s">
        <v>641</v>
      </c>
      <c r="K976" t="s">
        <v>642</v>
      </c>
      <c r="L976" t="s">
        <v>643</v>
      </c>
      <c r="M976" t="s">
        <v>644</v>
      </c>
      <c r="N976" t="s">
        <v>645</v>
      </c>
      <c r="O976" t="s">
        <v>646</v>
      </c>
      <c r="P976" t="s">
        <v>8138</v>
      </c>
    </row>
    <row r="977" spans="1:16">
      <c r="A977" t="s">
        <v>8139</v>
      </c>
      <c r="B977" t="s">
        <v>8140</v>
      </c>
      <c r="C977" t="s">
        <v>5815</v>
      </c>
      <c r="D977">
        <v>39</v>
      </c>
      <c r="E977">
        <v>39</v>
      </c>
      <c r="F977" s="1">
        <v>0</v>
      </c>
      <c r="G977">
        <v>3.8</v>
      </c>
      <c r="H977" s="4">
        <v>3344</v>
      </c>
      <c r="I977" t="s">
        <v>8141</v>
      </c>
      <c r="J977" t="s">
        <v>8142</v>
      </c>
      <c r="K977" t="s">
        <v>8143</v>
      </c>
      <c r="L977" t="s">
        <v>8144</v>
      </c>
      <c r="M977" t="s">
        <v>8145</v>
      </c>
      <c r="N977" t="s">
        <v>8146</v>
      </c>
      <c r="O977" t="s">
        <v>8147</v>
      </c>
      <c r="P977" t="s">
        <v>8148</v>
      </c>
    </row>
    <row r="978" spans="1:16">
      <c r="A978" t="s">
        <v>8149</v>
      </c>
      <c r="B978" t="s">
        <v>8150</v>
      </c>
      <c r="C978" t="s">
        <v>8151</v>
      </c>
      <c r="D978" s="2">
        <v>26999</v>
      </c>
      <c r="E978" s="2">
        <v>37999</v>
      </c>
      <c r="F978" s="1">
        <v>0.28999999999999998</v>
      </c>
      <c r="G978">
        <v>4.5999999999999996</v>
      </c>
      <c r="H978" s="4">
        <v>2886</v>
      </c>
      <c r="I978" t="s">
        <v>8152</v>
      </c>
      <c r="J978" t="s">
        <v>8153</v>
      </c>
      <c r="K978" t="s">
        <v>8154</v>
      </c>
      <c r="L978" t="s">
        <v>8155</v>
      </c>
      <c r="M978" t="s">
        <v>8156</v>
      </c>
      <c r="N978" t="s">
        <v>8157</v>
      </c>
      <c r="O978" t="s">
        <v>8158</v>
      </c>
      <c r="P978" t="s">
        <v>8159</v>
      </c>
    </row>
    <row r="979" spans="1:16">
      <c r="A979" t="s">
        <v>8160</v>
      </c>
      <c r="B979" t="s">
        <v>8161</v>
      </c>
      <c r="C979" t="s">
        <v>3052</v>
      </c>
      <c r="D979" s="2">
        <v>1490</v>
      </c>
      <c r="E979" s="2">
        <v>1990</v>
      </c>
      <c r="F979" s="1">
        <v>0.25</v>
      </c>
      <c r="G979">
        <v>4.0999999999999996</v>
      </c>
      <c r="H979" s="4">
        <v>98250</v>
      </c>
      <c r="I979" t="s">
        <v>8162</v>
      </c>
      <c r="J979" t="s">
        <v>8163</v>
      </c>
      <c r="K979" t="s">
        <v>8164</v>
      </c>
      <c r="L979" t="s">
        <v>8165</v>
      </c>
      <c r="M979" t="s">
        <v>8166</v>
      </c>
      <c r="N979" t="s">
        <v>8167</v>
      </c>
      <c r="O979" t="s">
        <v>8168</v>
      </c>
      <c r="P979" t="s">
        <v>8169</v>
      </c>
    </row>
    <row r="980" spans="1:16">
      <c r="A980" t="s">
        <v>8170</v>
      </c>
      <c r="B980" t="s">
        <v>8171</v>
      </c>
      <c r="C980" t="s">
        <v>4862</v>
      </c>
      <c r="D980">
        <v>398</v>
      </c>
      <c r="E980" s="2">
        <v>1949</v>
      </c>
      <c r="F980" s="1">
        <v>0.8</v>
      </c>
      <c r="G980">
        <v>4</v>
      </c>
      <c r="H980" s="4">
        <v>75</v>
      </c>
      <c r="I980" t="s">
        <v>8172</v>
      </c>
      <c r="J980" t="s">
        <v>8173</v>
      </c>
      <c r="K980" t="s">
        <v>8174</v>
      </c>
      <c r="L980" t="s">
        <v>8175</v>
      </c>
      <c r="M980" t="s">
        <v>8176</v>
      </c>
      <c r="N980" t="s">
        <v>8177</v>
      </c>
      <c r="O980" t="s">
        <v>8178</v>
      </c>
      <c r="P980" t="s">
        <v>8179</v>
      </c>
    </row>
    <row r="981" spans="1:16">
      <c r="A981" t="s">
        <v>648</v>
      </c>
      <c r="B981" t="s">
        <v>649</v>
      </c>
      <c r="C981" t="s">
        <v>4</v>
      </c>
      <c r="D981">
        <v>349</v>
      </c>
      <c r="E981">
        <v>899</v>
      </c>
      <c r="F981" s="1">
        <v>0.61</v>
      </c>
      <c r="G981">
        <v>4.5</v>
      </c>
      <c r="H981" s="4">
        <v>149</v>
      </c>
      <c r="I981" t="s">
        <v>650</v>
      </c>
      <c r="J981" t="s">
        <v>651</v>
      </c>
      <c r="K981" t="s">
        <v>652</v>
      </c>
      <c r="L981" t="s">
        <v>653</v>
      </c>
      <c r="M981" t="s">
        <v>654</v>
      </c>
      <c r="N981" t="s">
        <v>8180</v>
      </c>
      <c r="O981" t="s">
        <v>8181</v>
      </c>
      <c r="P981" t="s">
        <v>8182</v>
      </c>
    </row>
    <row r="982" spans="1:16">
      <c r="A982" t="s">
        <v>8183</v>
      </c>
      <c r="B982" t="s">
        <v>8184</v>
      </c>
      <c r="C982" t="s">
        <v>6894</v>
      </c>
      <c r="D982">
        <v>770</v>
      </c>
      <c r="E982" s="2">
        <v>1547</v>
      </c>
      <c r="F982" s="1">
        <v>0.5</v>
      </c>
      <c r="G982">
        <v>4.3</v>
      </c>
      <c r="H982" s="4">
        <v>2585</v>
      </c>
      <c r="I982" t="s">
        <v>8185</v>
      </c>
      <c r="J982" t="s">
        <v>8186</v>
      </c>
      <c r="K982" t="s">
        <v>8187</v>
      </c>
      <c r="L982" t="s">
        <v>8188</v>
      </c>
      <c r="M982" t="s">
        <v>8189</v>
      </c>
      <c r="N982" t="s">
        <v>8190</v>
      </c>
      <c r="O982" t="s">
        <v>8191</v>
      </c>
      <c r="P982" t="s">
        <v>8192</v>
      </c>
    </row>
    <row r="983" spans="1:16">
      <c r="A983" t="s">
        <v>8193</v>
      </c>
      <c r="B983" t="s">
        <v>8194</v>
      </c>
      <c r="C983" t="s">
        <v>3481</v>
      </c>
      <c r="D983">
        <v>279</v>
      </c>
      <c r="E983" s="2">
        <v>1299</v>
      </c>
      <c r="F983" s="1">
        <v>0.79</v>
      </c>
      <c r="G983">
        <v>4</v>
      </c>
      <c r="H983" s="4">
        <v>5072</v>
      </c>
      <c r="I983" t="s">
        <v>8195</v>
      </c>
      <c r="J983" t="s">
        <v>8196</v>
      </c>
      <c r="K983" t="s">
        <v>8197</v>
      </c>
      <c r="L983" t="s">
        <v>8198</v>
      </c>
      <c r="M983" t="s">
        <v>8199</v>
      </c>
      <c r="N983" t="s">
        <v>8200</v>
      </c>
      <c r="O983" t="s">
        <v>8201</v>
      </c>
      <c r="P983" t="s">
        <v>8202</v>
      </c>
    </row>
    <row r="984" spans="1:16">
      <c r="A984" t="s">
        <v>8203</v>
      </c>
      <c r="B984" t="s">
        <v>8204</v>
      </c>
      <c r="C984" t="s">
        <v>8205</v>
      </c>
      <c r="D984">
        <v>249</v>
      </c>
      <c r="E984">
        <v>599</v>
      </c>
      <c r="F984" s="1">
        <v>0.57999999999999996</v>
      </c>
      <c r="G984">
        <v>4.5</v>
      </c>
      <c r="H984" s="4">
        <v>5985</v>
      </c>
      <c r="I984" t="s">
        <v>8206</v>
      </c>
      <c r="J984" t="s">
        <v>8207</v>
      </c>
      <c r="K984" t="s">
        <v>8208</v>
      </c>
      <c r="L984" t="s">
        <v>8209</v>
      </c>
      <c r="M984" t="s">
        <v>8210</v>
      </c>
      <c r="N984" t="s">
        <v>8211</v>
      </c>
      <c r="O984" t="s">
        <v>8212</v>
      </c>
      <c r="P984" t="s">
        <v>8213</v>
      </c>
    </row>
    <row r="985" spans="1:16">
      <c r="A985" t="s">
        <v>673</v>
      </c>
      <c r="B985" t="s">
        <v>674</v>
      </c>
      <c r="C985" t="s">
        <v>4</v>
      </c>
      <c r="D985">
        <v>115</v>
      </c>
      <c r="E985">
        <v>499</v>
      </c>
      <c r="F985" s="1">
        <v>0.77</v>
      </c>
      <c r="G985">
        <v>4</v>
      </c>
      <c r="H985" s="4">
        <v>7732</v>
      </c>
      <c r="I985" t="s">
        <v>675</v>
      </c>
      <c r="J985" t="s">
        <v>676</v>
      </c>
      <c r="K985" t="s">
        <v>677</v>
      </c>
      <c r="L985" t="s">
        <v>678</v>
      </c>
      <c r="M985" t="s">
        <v>679</v>
      </c>
      <c r="N985" t="s">
        <v>680</v>
      </c>
      <c r="O985" t="s">
        <v>681</v>
      </c>
      <c r="P985" t="s">
        <v>8214</v>
      </c>
    </row>
    <row r="986" spans="1:16">
      <c r="A986" t="s">
        <v>8215</v>
      </c>
      <c r="B986" t="s">
        <v>8216</v>
      </c>
      <c r="C986" t="s">
        <v>8217</v>
      </c>
      <c r="D986">
        <v>230</v>
      </c>
      <c r="E986">
        <v>230</v>
      </c>
      <c r="F986" s="1">
        <v>0</v>
      </c>
      <c r="G986">
        <v>4.5</v>
      </c>
      <c r="H986" s="4">
        <v>9427</v>
      </c>
      <c r="I986" t="s">
        <v>8218</v>
      </c>
      <c r="J986" t="s">
        <v>8219</v>
      </c>
      <c r="K986" t="s">
        <v>8220</v>
      </c>
      <c r="L986" t="s">
        <v>8221</v>
      </c>
      <c r="M986" t="s">
        <v>8222</v>
      </c>
      <c r="N986" t="s">
        <v>8223</v>
      </c>
      <c r="O986" t="s">
        <v>8224</v>
      </c>
      <c r="P986" t="s">
        <v>8225</v>
      </c>
    </row>
    <row r="987" spans="1:16">
      <c r="A987" t="s">
        <v>683</v>
      </c>
      <c r="B987" t="s">
        <v>684</v>
      </c>
      <c r="C987" t="s">
        <v>4</v>
      </c>
      <c r="D987">
        <v>399</v>
      </c>
      <c r="E987">
        <v>999</v>
      </c>
      <c r="F987" s="1">
        <v>0.6</v>
      </c>
      <c r="G987">
        <v>4.0999999999999996</v>
      </c>
      <c r="H987" s="4">
        <v>1780</v>
      </c>
      <c r="I987" t="s">
        <v>685</v>
      </c>
      <c r="J987" t="s">
        <v>686</v>
      </c>
      <c r="K987" t="s">
        <v>687</v>
      </c>
      <c r="L987" t="s">
        <v>688</v>
      </c>
      <c r="M987" t="s">
        <v>689</v>
      </c>
      <c r="N987" t="s">
        <v>690</v>
      </c>
      <c r="O987" t="s">
        <v>691</v>
      </c>
      <c r="P987" t="s">
        <v>8226</v>
      </c>
    </row>
    <row r="988" spans="1:16">
      <c r="A988" t="s">
        <v>8227</v>
      </c>
      <c r="B988" t="s">
        <v>8228</v>
      </c>
      <c r="C988" t="s">
        <v>5322</v>
      </c>
      <c r="D988">
        <v>599</v>
      </c>
      <c r="E988">
        <v>700</v>
      </c>
      <c r="F988" s="1">
        <v>0.14000000000000001</v>
      </c>
      <c r="G988">
        <v>4.3</v>
      </c>
      <c r="H988" s="4">
        <v>2301</v>
      </c>
      <c r="I988" t="s">
        <v>8229</v>
      </c>
      <c r="J988" t="s">
        <v>8230</v>
      </c>
      <c r="K988" t="s">
        <v>8231</v>
      </c>
      <c r="L988" t="s">
        <v>8232</v>
      </c>
      <c r="M988" t="s">
        <v>8233</v>
      </c>
      <c r="N988" t="s">
        <v>8234</v>
      </c>
      <c r="O988" t="s">
        <v>8235</v>
      </c>
      <c r="P988" t="s">
        <v>8236</v>
      </c>
    </row>
    <row r="989" spans="1:16">
      <c r="A989" t="s">
        <v>8237</v>
      </c>
      <c r="B989" t="s">
        <v>8238</v>
      </c>
      <c r="C989" t="s">
        <v>8239</v>
      </c>
      <c r="D989">
        <v>598</v>
      </c>
      <c r="E989" s="2">
        <v>1150</v>
      </c>
      <c r="F989" s="1">
        <v>0.48</v>
      </c>
      <c r="G989">
        <v>4.0999999999999996</v>
      </c>
      <c r="H989" s="4">
        <v>2535</v>
      </c>
      <c r="I989" t="s">
        <v>8240</v>
      </c>
      <c r="J989" t="s">
        <v>8241</v>
      </c>
      <c r="K989" t="s">
        <v>8242</v>
      </c>
      <c r="L989" t="s">
        <v>8243</v>
      </c>
      <c r="M989" t="s">
        <v>8244</v>
      </c>
      <c r="N989" t="s">
        <v>8245</v>
      </c>
      <c r="O989" t="s">
        <v>8246</v>
      </c>
      <c r="P989" t="s">
        <v>8247</v>
      </c>
    </row>
    <row r="990" spans="1:16">
      <c r="A990" t="s">
        <v>8248</v>
      </c>
      <c r="B990" t="s">
        <v>8249</v>
      </c>
      <c r="C990" t="s">
        <v>5982</v>
      </c>
      <c r="D990">
        <v>399</v>
      </c>
      <c r="E990" s="2">
        <v>1499</v>
      </c>
      <c r="F990" s="1">
        <v>0.73</v>
      </c>
      <c r="G990">
        <v>4</v>
      </c>
      <c r="H990" s="4">
        <v>691</v>
      </c>
      <c r="I990" t="s">
        <v>8250</v>
      </c>
      <c r="J990" t="s">
        <v>8251</v>
      </c>
      <c r="K990" t="s">
        <v>8252</v>
      </c>
      <c r="L990" t="s">
        <v>8253</v>
      </c>
      <c r="M990" t="s">
        <v>8254</v>
      </c>
      <c r="N990" t="s">
        <v>8255</v>
      </c>
      <c r="O990" t="s">
        <v>8256</v>
      </c>
      <c r="P990" t="s">
        <v>8257</v>
      </c>
    </row>
    <row r="991" spans="1:16">
      <c r="A991" t="s">
        <v>8258</v>
      </c>
      <c r="B991" t="s">
        <v>8259</v>
      </c>
      <c r="C991" t="s">
        <v>4862</v>
      </c>
      <c r="D991">
        <v>499</v>
      </c>
      <c r="E991" s="2">
        <v>1299</v>
      </c>
      <c r="F991" s="1">
        <v>0.62</v>
      </c>
      <c r="G991">
        <v>4.0999999999999996</v>
      </c>
      <c r="H991" s="4">
        <v>2740</v>
      </c>
      <c r="I991" t="s">
        <v>8260</v>
      </c>
      <c r="J991" t="s">
        <v>8261</v>
      </c>
      <c r="K991" t="s">
        <v>8262</v>
      </c>
      <c r="L991" t="s">
        <v>8263</v>
      </c>
      <c r="M991" t="s">
        <v>8264</v>
      </c>
      <c r="N991" t="s">
        <v>8265</v>
      </c>
      <c r="O991" t="s">
        <v>8266</v>
      </c>
      <c r="P991" t="s">
        <v>8267</v>
      </c>
    </row>
    <row r="992" spans="1:16">
      <c r="A992" t="s">
        <v>693</v>
      </c>
      <c r="B992" t="s">
        <v>694</v>
      </c>
      <c r="C992" t="s">
        <v>4</v>
      </c>
      <c r="D992">
        <v>199</v>
      </c>
      <c r="E992">
        <v>499</v>
      </c>
      <c r="F992" s="1">
        <v>0.6</v>
      </c>
      <c r="G992">
        <v>4.0999999999999996</v>
      </c>
      <c r="H992" s="4">
        <v>602</v>
      </c>
      <c r="I992" t="s">
        <v>695</v>
      </c>
      <c r="J992" t="s">
        <v>696</v>
      </c>
      <c r="K992" t="s">
        <v>697</v>
      </c>
      <c r="L992" t="s">
        <v>698</v>
      </c>
      <c r="M992" t="s">
        <v>699</v>
      </c>
      <c r="N992" t="s">
        <v>700</v>
      </c>
      <c r="O992" t="s">
        <v>8268</v>
      </c>
      <c r="P992" t="s">
        <v>8269</v>
      </c>
    </row>
    <row r="993" spans="1:16">
      <c r="A993" t="s">
        <v>8270</v>
      </c>
      <c r="B993" t="s">
        <v>8271</v>
      </c>
      <c r="C993" t="s">
        <v>4831</v>
      </c>
      <c r="D993">
        <v>579</v>
      </c>
      <c r="E993" s="2">
        <v>1090</v>
      </c>
      <c r="F993" s="1">
        <v>0.47</v>
      </c>
      <c r="G993">
        <v>4.4000000000000004</v>
      </c>
      <c r="H993" s="4">
        <v>3482</v>
      </c>
      <c r="I993" t="s">
        <v>8272</v>
      </c>
      <c r="J993" t="s">
        <v>8273</v>
      </c>
      <c r="K993" t="s">
        <v>8274</v>
      </c>
      <c r="L993" t="s">
        <v>8275</v>
      </c>
      <c r="M993" t="s">
        <v>8276</v>
      </c>
      <c r="N993" t="s">
        <v>8277</v>
      </c>
      <c r="O993" t="s">
        <v>8278</v>
      </c>
      <c r="P993" t="s">
        <v>8279</v>
      </c>
    </row>
    <row r="994" spans="1:16">
      <c r="A994" t="s">
        <v>703</v>
      </c>
      <c r="B994" t="s">
        <v>704</v>
      </c>
      <c r="C994" t="s">
        <v>4</v>
      </c>
      <c r="D994">
        <v>179</v>
      </c>
      <c r="E994">
        <v>399</v>
      </c>
      <c r="F994" s="1">
        <v>0.55000000000000004</v>
      </c>
      <c r="G994">
        <v>4</v>
      </c>
      <c r="H994" s="4">
        <v>1423</v>
      </c>
      <c r="I994" t="s">
        <v>705</v>
      </c>
      <c r="J994" t="s">
        <v>706</v>
      </c>
      <c r="K994" t="s">
        <v>707</v>
      </c>
      <c r="L994" t="s">
        <v>708</v>
      </c>
      <c r="M994" t="s">
        <v>709</v>
      </c>
      <c r="N994" t="s">
        <v>13015</v>
      </c>
      <c r="O994" t="s">
        <v>8280</v>
      </c>
      <c r="P994" t="s">
        <v>8281</v>
      </c>
    </row>
    <row r="995" spans="1:16">
      <c r="A995" t="s">
        <v>8282</v>
      </c>
      <c r="B995" t="s">
        <v>8283</v>
      </c>
      <c r="C995" t="s">
        <v>8284</v>
      </c>
      <c r="D995">
        <v>90</v>
      </c>
      <c r="E995">
        <v>100</v>
      </c>
      <c r="F995" s="1">
        <v>0.1</v>
      </c>
      <c r="G995">
        <v>4.0999999999999996</v>
      </c>
      <c r="H995" s="4">
        <v>6199</v>
      </c>
      <c r="I995" t="s">
        <v>8285</v>
      </c>
      <c r="J995" t="s">
        <v>8286</v>
      </c>
      <c r="K995" t="s">
        <v>8287</v>
      </c>
      <c r="L995" t="s">
        <v>8288</v>
      </c>
      <c r="M995" t="s">
        <v>8289</v>
      </c>
      <c r="N995" t="s">
        <v>8290</v>
      </c>
      <c r="O995" t="s">
        <v>8291</v>
      </c>
      <c r="P995" t="s">
        <v>8292</v>
      </c>
    </row>
    <row r="996" spans="1:16">
      <c r="A996" t="s">
        <v>8293</v>
      </c>
      <c r="B996" t="s">
        <v>8294</v>
      </c>
      <c r="C996" t="s">
        <v>4862</v>
      </c>
      <c r="D996">
        <v>899</v>
      </c>
      <c r="E996" s="2">
        <v>1999</v>
      </c>
      <c r="F996" s="1">
        <v>0.55000000000000004</v>
      </c>
      <c r="G996">
        <v>4.4000000000000004</v>
      </c>
      <c r="H996" s="4">
        <v>1667</v>
      </c>
      <c r="I996" t="s">
        <v>8295</v>
      </c>
      <c r="J996" t="s">
        <v>8296</v>
      </c>
      <c r="K996" t="s">
        <v>8297</v>
      </c>
      <c r="L996" t="s">
        <v>8298</v>
      </c>
      <c r="M996" t="s">
        <v>8299</v>
      </c>
      <c r="N996" t="s">
        <v>8300</v>
      </c>
      <c r="O996" t="s">
        <v>8301</v>
      </c>
      <c r="P996" t="s">
        <v>8302</v>
      </c>
    </row>
    <row r="997" spans="1:16">
      <c r="A997" t="s">
        <v>8303</v>
      </c>
      <c r="B997" t="s">
        <v>8304</v>
      </c>
      <c r="C997" t="s">
        <v>7568</v>
      </c>
      <c r="D997" s="2">
        <v>1149</v>
      </c>
      <c r="E997" s="2">
        <v>1800</v>
      </c>
      <c r="F997" s="1">
        <v>0.36</v>
      </c>
      <c r="G997">
        <v>4.3</v>
      </c>
      <c r="H997" s="4">
        <v>4723</v>
      </c>
      <c r="I997" t="s">
        <v>8305</v>
      </c>
      <c r="J997" t="s">
        <v>8306</v>
      </c>
      <c r="K997" t="s">
        <v>8307</v>
      </c>
      <c r="L997" t="s">
        <v>8308</v>
      </c>
      <c r="M997" t="s">
        <v>8309</v>
      </c>
      <c r="N997" t="s">
        <v>8310</v>
      </c>
      <c r="O997" t="s">
        <v>8311</v>
      </c>
      <c r="P997" t="s">
        <v>8312</v>
      </c>
    </row>
    <row r="998" spans="1:16">
      <c r="A998" t="s">
        <v>8313</v>
      </c>
      <c r="B998" t="s">
        <v>8314</v>
      </c>
      <c r="C998" t="s">
        <v>6186</v>
      </c>
      <c r="D998">
        <v>249</v>
      </c>
      <c r="E998">
        <v>499</v>
      </c>
      <c r="F998" s="1">
        <v>0.5</v>
      </c>
      <c r="G998">
        <v>4.2</v>
      </c>
      <c r="H998" s="4">
        <v>22860</v>
      </c>
      <c r="I998" t="s">
        <v>8315</v>
      </c>
      <c r="J998" t="s">
        <v>8316</v>
      </c>
      <c r="K998" t="s">
        <v>8317</v>
      </c>
      <c r="L998" t="s">
        <v>8318</v>
      </c>
      <c r="M998" t="s">
        <v>8319</v>
      </c>
      <c r="N998" t="s">
        <v>8320</v>
      </c>
      <c r="O998" t="s">
        <v>8321</v>
      </c>
      <c r="P998" t="s">
        <v>8322</v>
      </c>
    </row>
    <row r="999" spans="1:16">
      <c r="A999" t="s">
        <v>8323</v>
      </c>
      <c r="B999" t="s">
        <v>8324</v>
      </c>
      <c r="C999" t="s">
        <v>5815</v>
      </c>
      <c r="D999">
        <v>39</v>
      </c>
      <c r="E999">
        <v>39</v>
      </c>
      <c r="F999" s="1">
        <v>0</v>
      </c>
      <c r="G999">
        <v>3.6</v>
      </c>
      <c r="H999" s="4">
        <v>13572</v>
      </c>
      <c r="I999" t="s">
        <v>8141</v>
      </c>
      <c r="J999" t="s">
        <v>8325</v>
      </c>
      <c r="K999" t="s">
        <v>8326</v>
      </c>
      <c r="L999" t="s">
        <v>8327</v>
      </c>
      <c r="M999" t="s">
        <v>8328</v>
      </c>
      <c r="N999" t="s">
        <v>8329</v>
      </c>
      <c r="O999" t="s">
        <v>8330</v>
      </c>
      <c r="P999" t="s">
        <v>8331</v>
      </c>
    </row>
    <row r="1000" spans="1:16">
      <c r="A1000" t="s">
        <v>8332</v>
      </c>
      <c r="B1000" t="s">
        <v>8333</v>
      </c>
      <c r="C1000" t="s">
        <v>5209</v>
      </c>
      <c r="D1000" s="2">
        <v>1599</v>
      </c>
      <c r="E1000" s="2">
        <v>3599</v>
      </c>
      <c r="F1000" s="1">
        <v>0.56000000000000005</v>
      </c>
      <c r="G1000">
        <v>4.2</v>
      </c>
      <c r="H1000" s="4">
        <v>16182</v>
      </c>
      <c r="I1000" t="s">
        <v>8334</v>
      </c>
      <c r="J1000" t="s">
        <v>8335</v>
      </c>
      <c r="K1000" t="s">
        <v>8336</v>
      </c>
      <c r="L1000" t="s">
        <v>8337</v>
      </c>
      <c r="M1000" t="s">
        <v>8338</v>
      </c>
      <c r="N1000" t="s">
        <v>8339</v>
      </c>
      <c r="O1000" t="s">
        <v>8340</v>
      </c>
      <c r="P1000" t="s">
        <v>8341</v>
      </c>
    </row>
    <row r="1001" spans="1:16">
      <c r="A1001" t="s">
        <v>8342</v>
      </c>
      <c r="B1001" t="s">
        <v>8343</v>
      </c>
      <c r="C1001" t="s">
        <v>5501</v>
      </c>
      <c r="D1001" s="2">
        <v>1199</v>
      </c>
      <c r="E1001" s="2">
        <v>3990</v>
      </c>
      <c r="F1001" s="1">
        <v>0.7</v>
      </c>
      <c r="G1001">
        <v>4.2</v>
      </c>
      <c r="H1001" s="4">
        <v>2908</v>
      </c>
      <c r="I1001" t="s">
        <v>8344</v>
      </c>
      <c r="J1001" t="s">
        <v>8345</v>
      </c>
      <c r="K1001" t="s">
        <v>8346</v>
      </c>
      <c r="L1001" t="s">
        <v>8347</v>
      </c>
      <c r="M1001" t="s">
        <v>8348</v>
      </c>
      <c r="N1001" t="s">
        <v>8349</v>
      </c>
      <c r="O1001" t="s">
        <v>8350</v>
      </c>
      <c r="P1001" t="s">
        <v>8351</v>
      </c>
    </row>
    <row r="1002" spans="1:16">
      <c r="A1002" t="s">
        <v>722</v>
      </c>
      <c r="B1002" t="s">
        <v>723</v>
      </c>
      <c r="C1002" t="s">
        <v>4</v>
      </c>
      <c r="D1002">
        <v>209</v>
      </c>
      <c r="E1002">
        <v>499</v>
      </c>
      <c r="F1002" s="1">
        <v>0.57999999999999996</v>
      </c>
      <c r="G1002">
        <v>3.9</v>
      </c>
      <c r="H1002" s="4">
        <v>536</v>
      </c>
      <c r="I1002" t="s">
        <v>724</v>
      </c>
      <c r="J1002" t="s">
        <v>725</v>
      </c>
      <c r="K1002" t="s">
        <v>726</v>
      </c>
      <c r="L1002" t="s">
        <v>727</v>
      </c>
      <c r="M1002" t="s">
        <v>728</v>
      </c>
      <c r="N1002" t="s">
        <v>729</v>
      </c>
      <c r="O1002" t="s">
        <v>730</v>
      </c>
      <c r="P1002" t="s">
        <v>8352</v>
      </c>
    </row>
    <row r="1003" spans="1:16">
      <c r="A1003" t="s">
        <v>8353</v>
      </c>
      <c r="B1003" t="s">
        <v>8354</v>
      </c>
      <c r="C1003" t="s">
        <v>4831</v>
      </c>
      <c r="D1003" s="2">
        <v>1099</v>
      </c>
      <c r="E1003" s="2">
        <v>1499</v>
      </c>
      <c r="F1003" s="1">
        <v>0.27</v>
      </c>
      <c r="G1003">
        <v>4.2</v>
      </c>
      <c r="H1003" s="4">
        <v>2375</v>
      </c>
      <c r="I1003" t="s">
        <v>8355</v>
      </c>
      <c r="J1003" t="s">
        <v>8356</v>
      </c>
      <c r="K1003" t="s">
        <v>8357</v>
      </c>
      <c r="L1003" t="s">
        <v>8358</v>
      </c>
      <c r="M1003" t="s">
        <v>8359</v>
      </c>
      <c r="N1003" t="s">
        <v>8360</v>
      </c>
      <c r="O1003" t="s">
        <v>8361</v>
      </c>
      <c r="P1003" t="s">
        <v>8362</v>
      </c>
    </row>
    <row r="1004" spans="1:16">
      <c r="A1004" t="s">
        <v>8363</v>
      </c>
      <c r="B1004" t="s">
        <v>8364</v>
      </c>
      <c r="C1004" t="s">
        <v>6259</v>
      </c>
      <c r="D1004">
        <v>120</v>
      </c>
      <c r="E1004">
        <v>120</v>
      </c>
      <c r="F1004" s="1">
        <v>0</v>
      </c>
      <c r="G1004">
        <v>4.5</v>
      </c>
      <c r="H1004" s="4">
        <v>4951</v>
      </c>
      <c r="I1004" t="s">
        <v>8365</v>
      </c>
      <c r="J1004" t="s">
        <v>8366</v>
      </c>
      <c r="K1004" t="s">
        <v>8367</v>
      </c>
      <c r="L1004" t="s">
        <v>8368</v>
      </c>
      <c r="M1004" t="s">
        <v>8369</v>
      </c>
      <c r="N1004" t="s">
        <v>8370</v>
      </c>
      <c r="O1004" t="s">
        <v>8371</v>
      </c>
      <c r="P1004" t="s">
        <v>8372</v>
      </c>
    </row>
    <row r="1005" spans="1:16">
      <c r="A1005" t="s">
        <v>8373</v>
      </c>
      <c r="B1005" t="s">
        <v>8374</v>
      </c>
      <c r="C1005" t="s">
        <v>7568</v>
      </c>
      <c r="D1005" s="2">
        <v>1519</v>
      </c>
      <c r="E1005" s="2">
        <v>3499</v>
      </c>
      <c r="F1005" s="1">
        <v>0.56999999999999995</v>
      </c>
      <c r="G1005">
        <v>4.3</v>
      </c>
      <c r="H1005" s="4">
        <v>408</v>
      </c>
      <c r="I1005" t="s">
        <v>8375</v>
      </c>
      <c r="J1005" t="s">
        <v>8376</v>
      </c>
      <c r="K1005" t="s">
        <v>8377</v>
      </c>
      <c r="L1005" t="s">
        <v>8378</v>
      </c>
      <c r="M1005" t="s">
        <v>8379</v>
      </c>
      <c r="N1005" t="s">
        <v>8380</v>
      </c>
      <c r="O1005" t="s">
        <v>8381</v>
      </c>
      <c r="P1005" t="s">
        <v>8382</v>
      </c>
    </row>
    <row r="1006" spans="1:16">
      <c r="A1006" t="s">
        <v>8383</v>
      </c>
      <c r="B1006" t="s">
        <v>8384</v>
      </c>
      <c r="C1006" t="s">
        <v>8284</v>
      </c>
      <c r="D1006">
        <v>420</v>
      </c>
      <c r="E1006">
        <v>420</v>
      </c>
      <c r="F1006" s="1">
        <v>0</v>
      </c>
      <c r="G1006">
        <v>4.2</v>
      </c>
      <c r="H1006" s="4">
        <v>1926</v>
      </c>
      <c r="I1006" t="s">
        <v>8385</v>
      </c>
      <c r="J1006" t="s">
        <v>8386</v>
      </c>
      <c r="K1006" t="s">
        <v>8387</v>
      </c>
      <c r="L1006" t="s">
        <v>8388</v>
      </c>
      <c r="M1006" t="s">
        <v>8389</v>
      </c>
      <c r="N1006" t="s">
        <v>8390</v>
      </c>
      <c r="O1006" t="s">
        <v>8391</v>
      </c>
      <c r="P1006" t="s">
        <v>8392</v>
      </c>
    </row>
    <row r="1007" spans="1:16">
      <c r="A1007" t="s">
        <v>8393</v>
      </c>
      <c r="B1007" t="s">
        <v>8394</v>
      </c>
      <c r="C1007" t="s">
        <v>8395</v>
      </c>
      <c r="D1007">
        <v>225</v>
      </c>
      <c r="E1007">
        <v>225</v>
      </c>
      <c r="F1007" s="1">
        <v>0</v>
      </c>
      <c r="G1007">
        <v>4.0999999999999996</v>
      </c>
      <c r="H1007" s="4">
        <v>4798</v>
      </c>
      <c r="I1007" t="s">
        <v>8396</v>
      </c>
      <c r="J1007" t="s">
        <v>8397</v>
      </c>
      <c r="K1007" t="s">
        <v>8398</v>
      </c>
      <c r="L1007" t="s">
        <v>8399</v>
      </c>
      <c r="M1007" t="s">
        <v>8400</v>
      </c>
      <c r="N1007" t="s">
        <v>8401</v>
      </c>
      <c r="O1007" t="s">
        <v>8402</v>
      </c>
      <c r="P1007" t="s">
        <v>8403</v>
      </c>
    </row>
    <row r="1008" spans="1:16">
      <c r="A1008" t="s">
        <v>8404</v>
      </c>
      <c r="B1008" t="s">
        <v>8405</v>
      </c>
      <c r="C1008" t="s">
        <v>8406</v>
      </c>
      <c r="D1008">
        <v>199</v>
      </c>
      <c r="E1008">
        <v>799</v>
      </c>
      <c r="F1008" s="1">
        <v>0.75</v>
      </c>
      <c r="G1008">
        <v>4.0999999999999996</v>
      </c>
      <c r="H1008" s="4">
        <v>7333</v>
      </c>
      <c r="I1008" t="s">
        <v>8407</v>
      </c>
      <c r="J1008" t="s">
        <v>8408</v>
      </c>
      <c r="K1008" t="s">
        <v>8409</v>
      </c>
      <c r="L1008" t="s">
        <v>8410</v>
      </c>
      <c r="M1008" t="s">
        <v>8411</v>
      </c>
      <c r="N1008" t="s">
        <v>8412</v>
      </c>
      <c r="O1008" t="s">
        <v>8413</v>
      </c>
      <c r="P1008" t="s">
        <v>8414</v>
      </c>
    </row>
    <row r="1009" spans="1:16">
      <c r="A1009" t="s">
        <v>4687</v>
      </c>
      <c r="B1009" t="s">
        <v>4688</v>
      </c>
      <c r="C1009" t="s">
        <v>3419</v>
      </c>
      <c r="D1009" s="2">
        <v>1799</v>
      </c>
      <c r="E1009" s="2">
        <v>3999</v>
      </c>
      <c r="F1009" s="1">
        <v>0.55000000000000004</v>
      </c>
      <c r="G1009">
        <v>4.5999999999999996</v>
      </c>
      <c r="H1009" s="4">
        <v>245</v>
      </c>
      <c r="I1009" t="s">
        <v>4689</v>
      </c>
      <c r="J1009" t="s">
        <v>4690</v>
      </c>
      <c r="K1009" t="s">
        <v>4691</v>
      </c>
      <c r="L1009" t="s">
        <v>4692</v>
      </c>
      <c r="M1009" t="s">
        <v>4693</v>
      </c>
      <c r="N1009" t="s">
        <v>4694</v>
      </c>
      <c r="O1009" t="s">
        <v>8415</v>
      </c>
      <c r="P1009" t="s">
        <v>8416</v>
      </c>
    </row>
    <row r="1010" spans="1:16">
      <c r="A1010" t="s">
        <v>8417</v>
      </c>
      <c r="B1010" t="s">
        <v>8418</v>
      </c>
      <c r="C1010" t="s">
        <v>7689</v>
      </c>
      <c r="D1010" s="2">
        <v>8349</v>
      </c>
      <c r="E1010" s="2">
        <v>9625</v>
      </c>
      <c r="F1010" s="1">
        <v>0.13</v>
      </c>
      <c r="G1010">
        <v>3.8</v>
      </c>
      <c r="H1010" s="4">
        <v>3652</v>
      </c>
      <c r="I1010" t="s">
        <v>8419</v>
      </c>
      <c r="J1010" t="s">
        <v>8420</v>
      </c>
      <c r="K1010" t="s">
        <v>8421</v>
      </c>
      <c r="L1010" t="s">
        <v>8422</v>
      </c>
      <c r="M1010" t="s">
        <v>8423</v>
      </c>
      <c r="N1010" t="s">
        <v>8424</v>
      </c>
      <c r="O1010" t="s">
        <v>8425</v>
      </c>
      <c r="P1010" t="s">
        <v>8426</v>
      </c>
    </row>
    <row r="1011" spans="1:16">
      <c r="A1011" t="s">
        <v>8427</v>
      </c>
      <c r="B1011" t="s">
        <v>8428</v>
      </c>
      <c r="C1011" t="s">
        <v>6719</v>
      </c>
      <c r="D1011" s="2">
        <v>3307</v>
      </c>
      <c r="E1011" s="2">
        <v>6100</v>
      </c>
      <c r="F1011" s="1">
        <v>0.46</v>
      </c>
      <c r="G1011">
        <v>4.3</v>
      </c>
      <c r="H1011" s="4">
        <v>2515</v>
      </c>
      <c r="I1011" t="s">
        <v>8429</v>
      </c>
      <c r="J1011" t="s">
        <v>8430</v>
      </c>
      <c r="K1011" t="s">
        <v>8431</v>
      </c>
      <c r="L1011" t="s">
        <v>8432</v>
      </c>
      <c r="M1011" t="s">
        <v>8433</v>
      </c>
      <c r="N1011" t="s">
        <v>8434</v>
      </c>
      <c r="O1011" t="s">
        <v>8435</v>
      </c>
      <c r="P1011" t="s">
        <v>8436</v>
      </c>
    </row>
    <row r="1012" spans="1:16">
      <c r="A1012" t="s">
        <v>774</v>
      </c>
      <c r="B1012" t="s">
        <v>775</v>
      </c>
      <c r="C1012" t="s">
        <v>4</v>
      </c>
      <c r="D1012">
        <v>325</v>
      </c>
      <c r="E1012" s="2">
        <v>1299</v>
      </c>
      <c r="F1012" s="1">
        <v>0.75</v>
      </c>
      <c r="G1012">
        <v>4.2</v>
      </c>
      <c r="H1012" s="4">
        <v>10576</v>
      </c>
      <c r="I1012" t="s">
        <v>776</v>
      </c>
      <c r="J1012" t="s">
        <v>777</v>
      </c>
      <c r="K1012" t="s">
        <v>778</v>
      </c>
      <c r="L1012" t="s">
        <v>779</v>
      </c>
      <c r="M1012" t="s">
        <v>780</v>
      </c>
      <c r="N1012" t="s">
        <v>781</v>
      </c>
      <c r="O1012" t="s">
        <v>8437</v>
      </c>
      <c r="P1012" t="s">
        <v>8438</v>
      </c>
    </row>
    <row r="1013" spans="1:16">
      <c r="A1013" t="s">
        <v>8439</v>
      </c>
      <c r="B1013" t="s">
        <v>8440</v>
      </c>
      <c r="C1013" t="s">
        <v>4820</v>
      </c>
      <c r="D1013">
        <v>449</v>
      </c>
      <c r="E1013" s="2">
        <v>1300</v>
      </c>
      <c r="F1013" s="1">
        <v>0.65</v>
      </c>
      <c r="G1013">
        <v>4.2</v>
      </c>
      <c r="H1013" s="4">
        <v>4959</v>
      </c>
      <c r="I1013" t="s">
        <v>8441</v>
      </c>
      <c r="J1013" t="s">
        <v>8442</v>
      </c>
      <c r="K1013" t="s">
        <v>8443</v>
      </c>
      <c r="L1013" t="s">
        <v>8444</v>
      </c>
      <c r="M1013" t="s">
        <v>8445</v>
      </c>
      <c r="N1013" t="s">
        <v>8446</v>
      </c>
      <c r="O1013" t="s">
        <v>8447</v>
      </c>
      <c r="P1013" t="s">
        <v>8448</v>
      </c>
    </row>
    <row r="1014" spans="1:16">
      <c r="A1014" t="s">
        <v>8449</v>
      </c>
      <c r="B1014" t="s">
        <v>8450</v>
      </c>
      <c r="C1014" t="s">
        <v>5033</v>
      </c>
      <c r="D1014">
        <v>380</v>
      </c>
      <c r="E1014">
        <v>400</v>
      </c>
      <c r="F1014" s="1">
        <v>0.05</v>
      </c>
      <c r="G1014">
        <v>4.4000000000000004</v>
      </c>
      <c r="H1014" s="4">
        <v>2111</v>
      </c>
      <c r="I1014" t="s">
        <v>8451</v>
      </c>
      <c r="J1014" t="s">
        <v>8452</v>
      </c>
      <c r="K1014" t="s">
        <v>8453</v>
      </c>
      <c r="L1014" t="s">
        <v>8454</v>
      </c>
      <c r="M1014" t="s">
        <v>8455</v>
      </c>
      <c r="N1014" t="s">
        <v>8456</v>
      </c>
      <c r="O1014" t="s">
        <v>8457</v>
      </c>
      <c r="P1014" t="s">
        <v>8458</v>
      </c>
    </row>
    <row r="1015" spans="1:16">
      <c r="A1015" t="s">
        <v>8459</v>
      </c>
      <c r="B1015" t="s">
        <v>8460</v>
      </c>
      <c r="C1015" t="s">
        <v>4842</v>
      </c>
      <c r="D1015">
        <v>499</v>
      </c>
      <c r="E1015" s="2">
        <v>1399</v>
      </c>
      <c r="F1015" s="1">
        <v>0.64</v>
      </c>
      <c r="G1015">
        <v>3.9</v>
      </c>
      <c r="H1015" s="4">
        <v>1462</v>
      </c>
      <c r="I1015" t="s">
        <v>8461</v>
      </c>
      <c r="J1015" t="s">
        <v>8462</v>
      </c>
      <c r="K1015" t="s">
        <v>8463</v>
      </c>
      <c r="L1015" t="s">
        <v>8464</v>
      </c>
      <c r="M1015" t="s">
        <v>8465</v>
      </c>
      <c r="N1015" t="s">
        <v>8466</v>
      </c>
      <c r="O1015" t="s">
        <v>8467</v>
      </c>
      <c r="P1015" t="s">
        <v>8468</v>
      </c>
    </row>
    <row r="1016" spans="1:16">
      <c r="A1016" t="s">
        <v>8469</v>
      </c>
      <c r="B1016" t="s">
        <v>8470</v>
      </c>
      <c r="C1016" t="s">
        <v>8471</v>
      </c>
      <c r="D1016" s="2">
        <v>37247</v>
      </c>
      <c r="E1016" s="2">
        <v>59890</v>
      </c>
      <c r="F1016" s="1">
        <v>0.38</v>
      </c>
      <c r="G1016">
        <v>4</v>
      </c>
      <c r="H1016" s="4">
        <v>323</v>
      </c>
      <c r="I1016" t="s">
        <v>8472</v>
      </c>
      <c r="J1016" t="s">
        <v>8473</v>
      </c>
      <c r="K1016" t="s">
        <v>8474</v>
      </c>
      <c r="L1016" t="s">
        <v>8475</v>
      </c>
      <c r="M1016" t="s">
        <v>8476</v>
      </c>
      <c r="N1016" t="s">
        <v>8477</v>
      </c>
      <c r="O1016" t="s">
        <v>8478</v>
      </c>
      <c r="P1016" t="s">
        <v>8479</v>
      </c>
    </row>
    <row r="1017" spans="1:16">
      <c r="A1017" t="s">
        <v>8480</v>
      </c>
      <c r="B1017" t="s">
        <v>8481</v>
      </c>
      <c r="C1017" t="s">
        <v>4411</v>
      </c>
      <c r="D1017">
        <v>849</v>
      </c>
      <c r="E1017" s="2">
        <v>2490</v>
      </c>
      <c r="F1017" s="1">
        <v>0.66</v>
      </c>
      <c r="G1017">
        <v>4.2</v>
      </c>
      <c r="H1017" s="4">
        <v>91188</v>
      </c>
      <c r="I1017" t="s">
        <v>8482</v>
      </c>
      <c r="J1017" t="s">
        <v>8483</v>
      </c>
      <c r="K1017" t="s">
        <v>8484</v>
      </c>
      <c r="L1017" t="s">
        <v>8485</v>
      </c>
      <c r="M1017" t="s">
        <v>8486</v>
      </c>
      <c r="N1017" t="s">
        <v>8487</v>
      </c>
      <c r="O1017" t="s">
        <v>8488</v>
      </c>
      <c r="P1017" t="s">
        <v>8489</v>
      </c>
    </row>
    <row r="1018" spans="1:16">
      <c r="A1018" t="s">
        <v>8490</v>
      </c>
      <c r="B1018" t="s">
        <v>8491</v>
      </c>
      <c r="C1018" t="s">
        <v>6175</v>
      </c>
      <c r="D1018">
        <v>799</v>
      </c>
      <c r="E1018" s="2">
        <v>1999</v>
      </c>
      <c r="F1018" s="1">
        <v>0.6</v>
      </c>
      <c r="G1018">
        <v>3.7</v>
      </c>
      <c r="H1018" s="4">
        <v>418</v>
      </c>
      <c r="I1018" t="s">
        <v>8492</v>
      </c>
      <c r="J1018" t="s">
        <v>8493</v>
      </c>
      <c r="K1018" t="s">
        <v>8494</v>
      </c>
      <c r="L1018" t="s">
        <v>8495</v>
      </c>
      <c r="M1018" t="s">
        <v>8496</v>
      </c>
      <c r="N1018" t="s">
        <v>8497</v>
      </c>
      <c r="O1018" t="s">
        <v>8498</v>
      </c>
      <c r="P1018" t="s">
        <v>8499</v>
      </c>
    </row>
    <row r="1019" spans="1:16">
      <c r="A1019" t="s">
        <v>4790</v>
      </c>
      <c r="B1019" t="s">
        <v>4791</v>
      </c>
      <c r="C1019" t="s">
        <v>3853</v>
      </c>
      <c r="D1019" s="2">
        <v>2599</v>
      </c>
      <c r="E1019" s="2">
        <v>6999</v>
      </c>
      <c r="F1019" s="1">
        <v>0.63</v>
      </c>
      <c r="G1019">
        <v>4.5</v>
      </c>
      <c r="H1019" s="4">
        <v>1526</v>
      </c>
      <c r="I1019" t="s">
        <v>4792</v>
      </c>
      <c r="J1019" t="s">
        <v>4793</v>
      </c>
      <c r="K1019" t="s">
        <v>4794</v>
      </c>
      <c r="L1019" t="s">
        <v>4795</v>
      </c>
      <c r="M1019" t="s">
        <v>4796</v>
      </c>
      <c r="N1019" t="s">
        <v>4797</v>
      </c>
      <c r="O1019" t="s">
        <v>8500</v>
      </c>
      <c r="P1019" t="s">
        <v>8501</v>
      </c>
    </row>
    <row r="1020" spans="1:16">
      <c r="A1020" t="s">
        <v>799</v>
      </c>
      <c r="B1020" t="s">
        <v>800</v>
      </c>
      <c r="C1020" t="s">
        <v>4</v>
      </c>
      <c r="D1020">
        <v>199</v>
      </c>
      <c r="E1020">
        <v>999</v>
      </c>
      <c r="F1020" s="1">
        <v>0.8</v>
      </c>
      <c r="G1020">
        <v>4.5</v>
      </c>
      <c r="H1020" s="4">
        <v>127</v>
      </c>
      <c r="I1020" t="s">
        <v>801</v>
      </c>
      <c r="J1020" t="s">
        <v>802</v>
      </c>
      <c r="K1020" t="s">
        <v>803</v>
      </c>
      <c r="L1020" t="s">
        <v>804</v>
      </c>
      <c r="M1020" t="s">
        <v>805</v>
      </c>
      <c r="N1020" t="s">
        <v>806</v>
      </c>
      <c r="O1020" t="s">
        <v>807</v>
      </c>
      <c r="P1020" t="s">
        <v>8502</v>
      </c>
    </row>
    <row r="1021" spans="1:16">
      <c r="A1021" t="s">
        <v>814</v>
      </c>
      <c r="B1021" t="s">
        <v>815</v>
      </c>
      <c r="C1021" t="s">
        <v>84</v>
      </c>
      <c r="D1021">
        <v>269</v>
      </c>
      <c r="E1021">
        <v>800</v>
      </c>
      <c r="F1021" s="1">
        <v>0.66</v>
      </c>
      <c r="G1021">
        <v>3.6</v>
      </c>
      <c r="H1021" s="4">
        <v>10134</v>
      </c>
      <c r="I1021" t="s">
        <v>816</v>
      </c>
      <c r="J1021" t="s">
        <v>817</v>
      </c>
      <c r="K1021" t="s">
        <v>818</v>
      </c>
      <c r="L1021" t="s">
        <v>819</v>
      </c>
      <c r="M1021" t="s">
        <v>820</v>
      </c>
      <c r="N1021" t="s">
        <v>821</v>
      </c>
      <c r="O1021" t="s">
        <v>8503</v>
      </c>
      <c r="P1021" t="s">
        <v>8504</v>
      </c>
    </row>
    <row r="1022" spans="1:16">
      <c r="A1022" t="s">
        <v>8505</v>
      </c>
      <c r="B1022" t="s">
        <v>8506</v>
      </c>
      <c r="C1022" t="s">
        <v>5815</v>
      </c>
      <c r="D1022">
        <v>298</v>
      </c>
      <c r="E1022">
        <v>999</v>
      </c>
      <c r="F1022" s="1">
        <v>0.7</v>
      </c>
      <c r="G1022">
        <v>4.3</v>
      </c>
      <c r="H1022" s="4">
        <v>1552</v>
      </c>
      <c r="I1022" t="s">
        <v>8507</v>
      </c>
      <c r="J1022" t="s">
        <v>8508</v>
      </c>
      <c r="K1022" t="s">
        <v>8509</v>
      </c>
      <c r="L1022" t="s">
        <v>8510</v>
      </c>
      <c r="M1022" t="s">
        <v>8511</v>
      </c>
      <c r="N1022" t="s">
        <v>8512</v>
      </c>
      <c r="O1022" t="s">
        <v>8513</v>
      </c>
      <c r="P1022" t="s">
        <v>8514</v>
      </c>
    </row>
    <row r="1023" spans="1:16">
      <c r="A1023" t="s">
        <v>8515</v>
      </c>
      <c r="B1023" t="s">
        <v>8516</v>
      </c>
      <c r="C1023" t="s">
        <v>6175</v>
      </c>
      <c r="D1023" s="2">
        <v>1499</v>
      </c>
      <c r="E1023" s="2">
        <v>2999</v>
      </c>
      <c r="F1023" s="1">
        <v>0.5</v>
      </c>
      <c r="G1023">
        <v>4.0999999999999996</v>
      </c>
      <c r="H1023" s="4">
        <v>25262</v>
      </c>
      <c r="I1023" t="s">
        <v>8517</v>
      </c>
      <c r="J1023" t="s">
        <v>8518</v>
      </c>
      <c r="K1023" t="s">
        <v>8519</v>
      </c>
      <c r="L1023" t="s">
        <v>8520</v>
      </c>
      <c r="M1023" t="s">
        <v>8521</v>
      </c>
      <c r="N1023" t="s">
        <v>8522</v>
      </c>
      <c r="O1023" t="s">
        <v>8523</v>
      </c>
      <c r="P1023" t="s">
        <v>8524</v>
      </c>
    </row>
    <row r="1024" spans="1:16">
      <c r="A1024" t="s">
        <v>8525</v>
      </c>
      <c r="B1024" t="s">
        <v>8526</v>
      </c>
      <c r="C1024" t="s">
        <v>8527</v>
      </c>
      <c r="D1024">
        <v>649</v>
      </c>
      <c r="E1024" s="2">
        <v>1245</v>
      </c>
      <c r="F1024" s="1">
        <v>0.48</v>
      </c>
      <c r="G1024">
        <v>3.9</v>
      </c>
      <c r="H1024" s="4">
        <v>123365</v>
      </c>
      <c r="I1024" t="s">
        <v>8528</v>
      </c>
      <c r="J1024" t="s">
        <v>8529</v>
      </c>
      <c r="K1024" t="s">
        <v>8530</v>
      </c>
      <c r="L1024" t="s">
        <v>8531</v>
      </c>
      <c r="M1024" t="s">
        <v>8532</v>
      </c>
      <c r="N1024" t="s">
        <v>8533</v>
      </c>
      <c r="O1024" t="s">
        <v>8534</v>
      </c>
      <c r="P1024" t="s">
        <v>8535</v>
      </c>
    </row>
    <row r="1025" spans="1:16">
      <c r="A1025" t="s">
        <v>8536</v>
      </c>
      <c r="B1025" t="s">
        <v>8537</v>
      </c>
      <c r="C1025" t="s">
        <v>8538</v>
      </c>
      <c r="D1025" s="2">
        <v>1199</v>
      </c>
      <c r="E1025" s="2">
        <v>1695</v>
      </c>
      <c r="F1025" s="1">
        <v>0.28999999999999998</v>
      </c>
      <c r="G1025">
        <v>3.6</v>
      </c>
      <c r="H1025" s="4">
        <v>13300</v>
      </c>
      <c r="I1025" t="s">
        <v>8539</v>
      </c>
      <c r="J1025" t="s">
        <v>8540</v>
      </c>
      <c r="K1025" t="s">
        <v>8541</v>
      </c>
      <c r="L1025" t="s">
        <v>8542</v>
      </c>
      <c r="M1025" t="s">
        <v>8543</v>
      </c>
      <c r="N1025" t="s">
        <v>8544</v>
      </c>
      <c r="O1025" t="s">
        <v>8545</v>
      </c>
      <c r="P1025" t="s">
        <v>8546</v>
      </c>
    </row>
    <row r="1026" spans="1:16">
      <c r="A1026" t="s">
        <v>8547</v>
      </c>
      <c r="B1026" t="s">
        <v>8548</v>
      </c>
      <c r="C1026" t="s">
        <v>8549</v>
      </c>
      <c r="D1026" s="2">
        <v>1199</v>
      </c>
      <c r="E1026" s="2">
        <v>2000</v>
      </c>
      <c r="F1026" s="1">
        <v>0.4</v>
      </c>
      <c r="G1026">
        <v>4</v>
      </c>
      <c r="H1026" s="4">
        <v>18543</v>
      </c>
      <c r="I1026" t="s">
        <v>8550</v>
      </c>
      <c r="J1026" t="s">
        <v>8551</v>
      </c>
      <c r="K1026" t="s">
        <v>8552</v>
      </c>
      <c r="L1026" t="s">
        <v>8553</v>
      </c>
      <c r="M1026" t="s">
        <v>8554</v>
      </c>
      <c r="N1026" t="s">
        <v>8555</v>
      </c>
      <c r="O1026" t="s">
        <v>8556</v>
      </c>
      <c r="P1026" t="s">
        <v>8557</v>
      </c>
    </row>
    <row r="1027" spans="1:16">
      <c r="A1027" t="s">
        <v>8558</v>
      </c>
      <c r="B1027" t="s">
        <v>8559</v>
      </c>
      <c r="C1027" t="s">
        <v>8560</v>
      </c>
      <c r="D1027">
        <v>455</v>
      </c>
      <c r="E1027">
        <v>999</v>
      </c>
      <c r="F1027" s="1">
        <v>0.54</v>
      </c>
      <c r="G1027">
        <v>4.0999999999999996</v>
      </c>
      <c r="H1027" s="4">
        <v>3578</v>
      </c>
      <c r="I1027" t="s">
        <v>8561</v>
      </c>
      <c r="J1027" t="s">
        <v>8562</v>
      </c>
      <c r="K1027" t="s">
        <v>8563</v>
      </c>
      <c r="L1027" t="s">
        <v>8564</v>
      </c>
      <c r="M1027" t="s">
        <v>8565</v>
      </c>
      <c r="N1027" t="s">
        <v>8566</v>
      </c>
      <c r="O1027" t="s">
        <v>8567</v>
      </c>
      <c r="P1027" t="s">
        <v>8568</v>
      </c>
    </row>
    <row r="1028" spans="1:16">
      <c r="A1028" t="s">
        <v>8569</v>
      </c>
      <c r="B1028" t="s">
        <v>8570</v>
      </c>
      <c r="C1028" t="s">
        <v>8571</v>
      </c>
      <c r="D1028">
        <v>199</v>
      </c>
      <c r="E1028" s="2">
        <v>1999</v>
      </c>
      <c r="F1028" s="1">
        <v>0.9</v>
      </c>
      <c r="G1028">
        <v>3.7</v>
      </c>
      <c r="H1028" s="4">
        <v>2031</v>
      </c>
      <c r="I1028" t="s">
        <v>8572</v>
      </c>
      <c r="J1028" t="s">
        <v>8573</v>
      </c>
      <c r="K1028" t="s">
        <v>8574</v>
      </c>
      <c r="L1028" t="s">
        <v>8575</v>
      </c>
      <c r="M1028" t="s">
        <v>8576</v>
      </c>
      <c r="N1028" t="s">
        <v>8577</v>
      </c>
      <c r="O1028" t="s">
        <v>8578</v>
      </c>
      <c r="P1028" t="s">
        <v>8579</v>
      </c>
    </row>
    <row r="1029" spans="1:16">
      <c r="A1029" t="s">
        <v>8580</v>
      </c>
      <c r="B1029" t="s">
        <v>8581</v>
      </c>
      <c r="C1029" t="s">
        <v>8571</v>
      </c>
      <c r="D1029">
        <v>293</v>
      </c>
      <c r="E1029">
        <v>499</v>
      </c>
      <c r="F1029" s="1">
        <v>0.41</v>
      </c>
      <c r="G1029">
        <v>3.9</v>
      </c>
      <c r="H1029" s="4">
        <v>44994</v>
      </c>
      <c r="I1029" t="s">
        <v>8582</v>
      </c>
      <c r="J1029" t="s">
        <v>8583</v>
      </c>
      <c r="K1029" t="s">
        <v>8584</v>
      </c>
      <c r="L1029" t="s">
        <v>8585</v>
      </c>
      <c r="M1029" t="s">
        <v>8586</v>
      </c>
      <c r="N1029" t="s">
        <v>8587</v>
      </c>
      <c r="O1029" t="s">
        <v>8588</v>
      </c>
      <c r="P1029" t="s">
        <v>8589</v>
      </c>
    </row>
    <row r="1030" spans="1:16">
      <c r="A1030" t="s">
        <v>8590</v>
      </c>
      <c r="B1030" t="s">
        <v>8591</v>
      </c>
      <c r="C1030" t="s">
        <v>8592</v>
      </c>
      <c r="D1030">
        <v>199</v>
      </c>
      <c r="E1030">
        <v>495</v>
      </c>
      <c r="F1030" s="1">
        <v>0.6</v>
      </c>
      <c r="G1030">
        <v>4.0999999999999996</v>
      </c>
      <c r="H1030" s="4">
        <v>270563</v>
      </c>
      <c r="I1030" t="s">
        <v>8593</v>
      </c>
      <c r="J1030" t="s">
        <v>8594</v>
      </c>
      <c r="K1030" t="s">
        <v>8595</v>
      </c>
      <c r="L1030" t="s">
        <v>8596</v>
      </c>
      <c r="M1030" t="s">
        <v>8597</v>
      </c>
      <c r="N1030" t="s">
        <v>8598</v>
      </c>
      <c r="O1030" t="s">
        <v>8599</v>
      </c>
      <c r="P1030" t="s">
        <v>8600</v>
      </c>
    </row>
    <row r="1031" spans="1:16">
      <c r="A1031" t="s">
        <v>8601</v>
      </c>
      <c r="B1031" t="s">
        <v>8602</v>
      </c>
      <c r="C1031" t="s">
        <v>8527</v>
      </c>
      <c r="D1031">
        <v>749</v>
      </c>
      <c r="E1031" s="2">
        <v>1245</v>
      </c>
      <c r="F1031" s="1">
        <v>0.4</v>
      </c>
      <c r="G1031">
        <v>3.9</v>
      </c>
      <c r="H1031" s="4">
        <v>31783</v>
      </c>
      <c r="I1031" t="s">
        <v>8603</v>
      </c>
      <c r="J1031" t="s">
        <v>8604</v>
      </c>
      <c r="K1031" t="s">
        <v>8605</v>
      </c>
      <c r="L1031" t="s">
        <v>8606</v>
      </c>
      <c r="M1031" t="s">
        <v>8607</v>
      </c>
      <c r="N1031" t="s">
        <v>8608</v>
      </c>
      <c r="O1031" t="s">
        <v>8609</v>
      </c>
      <c r="P1031" t="s">
        <v>8610</v>
      </c>
    </row>
    <row r="1032" spans="1:16">
      <c r="A1032" t="s">
        <v>8611</v>
      </c>
      <c r="B1032" t="s">
        <v>8612</v>
      </c>
      <c r="C1032" t="s">
        <v>8538</v>
      </c>
      <c r="D1032" s="2">
        <v>1399</v>
      </c>
      <c r="E1032" s="2">
        <v>1549</v>
      </c>
      <c r="F1032" s="1">
        <v>0.1</v>
      </c>
      <c r="G1032">
        <v>3.9</v>
      </c>
      <c r="H1032" s="4">
        <v>2602</v>
      </c>
      <c r="I1032" t="s">
        <v>8613</v>
      </c>
      <c r="J1032" t="s">
        <v>8614</v>
      </c>
      <c r="K1032" t="s">
        <v>8615</v>
      </c>
      <c r="L1032" t="s">
        <v>8616</v>
      </c>
      <c r="M1032" t="s">
        <v>8617</v>
      </c>
      <c r="N1032" t="s">
        <v>8618</v>
      </c>
      <c r="O1032" t="s">
        <v>8619</v>
      </c>
      <c r="P1032" t="s">
        <v>8620</v>
      </c>
    </row>
    <row r="1033" spans="1:16">
      <c r="A1033" t="s">
        <v>8621</v>
      </c>
      <c r="B1033" t="s">
        <v>8622</v>
      </c>
      <c r="C1033" t="s">
        <v>8527</v>
      </c>
      <c r="D1033">
        <v>749</v>
      </c>
      <c r="E1033" s="2">
        <v>1445</v>
      </c>
      <c r="F1033" s="1">
        <v>0.48</v>
      </c>
      <c r="G1033">
        <v>3.9</v>
      </c>
      <c r="H1033" s="4">
        <v>63350</v>
      </c>
      <c r="I1033" t="s">
        <v>8623</v>
      </c>
      <c r="J1033" t="s">
        <v>8624</v>
      </c>
      <c r="K1033" t="s">
        <v>8625</v>
      </c>
      <c r="L1033" t="s">
        <v>8626</v>
      </c>
      <c r="M1033" t="s">
        <v>8627</v>
      </c>
      <c r="N1033" t="s">
        <v>8628</v>
      </c>
      <c r="O1033" t="s">
        <v>8629</v>
      </c>
      <c r="P1033" t="s">
        <v>8630</v>
      </c>
    </row>
    <row r="1034" spans="1:16">
      <c r="A1034" t="s">
        <v>8631</v>
      </c>
      <c r="B1034" t="s">
        <v>8632</v>
      </c>
      <c r="C1034" t="s">
        <v>8633</v>
      </c>
      <c r="D1034" s="2">
        <v>1699</v>
      </c>
      <c r="E1034" s="2">
        <v>3193</v>
      </c>
      <c r="F1034" s="1">
        <v>0.47</v>
      </c>
      <c r="G1034">
        <v>3.8</v>
      </c>
      <c r="H1034" s="4">
        <v>54032</v>
      </c>
      <c r="I1034" t="s">
        <v>8634</v>
      </c>
      <c r="J1034" t="s">
        <v>8635</v>
      </c>
      <c r="K1034" t="s">
        <v>8636</v>
      </c>
      <c r="L1034" t="s">
        <v>8637</v>
      </c>
      <c r="M1034" t="s">
        <v>8638</v>
      </c>
      <c r="N1034" t="s">
        <v>8639</v>
      </c>
      <c r="O1034" t="s">
        <v>8640</v>
      </c>
      <c r="P1034" t="s">
        <v>8641</v>
      </c>
    </row>
    <row r="1035" spans="1:16">
      <c r="A1035" t="s">
        <v>8642</v>
      </c>
      <c r="B1035" t="s">
        <v>8643</v>
      </c>
      <c r="C1035" t="s">
        <v>8527</v>
      </c>
      <c r="D1035" s="2">
        <v>1043</v>
      </c>
      <c r="E1035" s="2">
        <v>1345</v>
      </c>
      <c r="F1035" s="1">
        <v>0.22</v>
      </c>
      <c r="G1035">
        <v>3.8</v>
      </c>
      <c r="H1035" s="4">
        <v>15592</v>
      </c>
      <c r="I1035" t="s">
        <v>8644</v>
      </c>
      <c r="J1035" t="s">
        <v>8645</v>
      </c>
      <c r="K1035" t="s">
        <v>8646</v>
      </c>
      <c r="L1035" t="s">
        <v>8647</v>
      </c>
      <c r="M1035" t="s">
        <v>8648</v>
      </c>
      <c r="N1035" t="s">
        <v>8649</v>
      </c>
      <c r="O1035" t="s">
        <v>8650</v>
      </c>
      <c r="P1035" t="s">
        <v>8651</v>
      </c>
    </row>
    <row r="1036" spans="1:16">
      <c r="A1036" t="s">
        <v>8652</v>
      </c>
      <c r="B1036" t="s">
        <v>8653</v>
      </c>
      <c r="C1036" t="s">
        <v>8560</v>
      </c>
      <c r="D1036">
        <v>499</v>
      </c>
      <c r="E1036">
        <v>999</v>
      </c>
      <c r="F1036" s="1">
        <v>0.5</v>
      </c>
      <c r="G1036">
        <v>4.0999999999999996</v>
      </c>
      <c r="H1036" s="4">
        <v>4859</v>
      </c>
      <c r="I1036" t="s">
        <v>8654</v>
      </c>
      <c r="J1036" t="s">
        <v>8655</v>
      </c>
      <c r="K1036" t="s">
        <v>8656</v>
      </c>
      <c r="L1036" t="s">
        <v>8657</v>
      </c>
      <c r="M1036" t="s">
        <v>8658</v>
      </c>
      <c r="N1036" t="s">
        <v>8659</v>
      </c>
      <c r="O1036" t="s">
        <v>8660</v>
      </c>
      <c r="P1036" t="s">
        <v>8661</v>
      </c>
    </row>
    <row r="1037" spans="1:16">
      <c r="A1037" t="s">
        <v>8662</v>
      </c>
      <c r="B1037" t="s">
        <v>8663</v>
      </c>
      <c r="C1037" t="s">
        <v>8549</v>
      </c>
      <c r="D1037" s="2">
        <v>1464</v>
      </c>
      <c r="E1037" s="2">
        <v>1650</v>
      </c>
      <c r="F1037" s="1">
        <v>0.11</v>
      </c>
      <c r="G1037">
        <v>4.0999999999999996</v>
      </c>
      <c r="H1037" s="4">
        <v>14120</v>
      </c>
      <c r="I1037" t="s">
        <v>8664</v>
      </c>
      <c r="J1037" t="s">
        <v>8665</v>
      </c>
      <c r="K1037" t="s">
        <v>8666</v>
      </c>
      <c r="L1037" t="s">
        <v>8667</v>
      </c>
      <c r="M1037" t="s">
        <v>8668</v>
      </c>
      <c r="N1037" t="s">
        <v>8669</v>
      </c>
      <c r="O1037" t="s">
        <v>8670</v>
      </c>
      <c r="P1037" t="s">
        <v>8671</v>
      </c>
    </row>
    <row r="1038" spans="1:16">
      <c r="A1038" t="s">
        <v>8672</v>
      </c>
      <c r="B1038" t="s">
        <v>8673</v>
      </c>
      <c r="C1038" t="s">
        <v>8674</v>
      </c>
      <c r="D1038">
        <v>249</v>
      </c>
      <c r="E1038">
        <v>499</v>
      </c>
      <c r="F1038" s="1">
        <v>0.5</v>
      </c>
      <c r="G1038">
        <v>3.3</v>
      </c>
      <c r="H1038" s="4">
        <v>8427</v>
      </c>
      <c r="I1038" t="s">
        <v>8675</v>
      </c>
      <c r="J1038" t="s">
        <v>8676</v>
      </c>
      <c r="K1038" t="s">
        <v>8677</v>
      </c>
      <c r="L1038" t="s">
        <v>8678</v>
      </c>
      <c r="M1038" t="s">
        <v>8679</v>
      </c>
      <c r="N1038" t="s">
        <v>8680</v>
      </c>
      <c r="O1038" t="s">
        <v>8681</v>
      </c>
      <c r="P1038" t="s">
        <v>8682</v>
      </c>
    </row>
    <row r="1039" spans="1:16">
      <c r="A1039" t="s">
        <v>8683</v>
      </c>
      <c r="B1039" t="s">
        <v>8684</v>
      </c>
      <c r="C1039" t="s">
        <v>8685</v>
      </c>
      <c r="D1039">
        <v>625</v>
      </c>
      <c r="E1039" s="2">
        <v>1400</v>
      </c>
      <c r="F1039" s="1">
        <v>0.55000000000000004</v>
      </c>
      <c r="G1039">
        <v>4.2</v>
      </c>
      <c r="H1039" s="4">
        <v>23316</v>
      </c>
      <c r="I1039" t="s">
        <v>8686</v>
      </c>
      <c r="J1039" t="s">
        <v>8687</v>
      </c>
      <c r="K1039" t="s">
        <v>8688</v>
      </c>
      <c r="L1039" t="s">
        <v>8689</v>
      </c>
      <c r="M1039" t="s">
        <v>8690</v>
      </c>
      <c r="N1039" t="s">
        <v>8691</v>
      </c>
      <c r="O1039" t="s">
        <v>8692</v>
      </c>
      <c r="P1039" t="s">
        <v>8693</v>
      </c>
    </row>
    <row r="1040" spans="1:16">
      <c r="A1040" t="s">
        <v>8694</v>
      </c>
      <c r="B1040" t="s">
        <v>8695</v>
      </c>
      <c r="C1040" t="s">
        <v>8696</v>
      </c>
      <c r="D1040" s="2">
        <v>1290</v>
      </c>
      <c r="E1040" s="2">
        <v>2500</v>
      </c>
      <c r="F1040" s="1">
        <v>0.48</v>
      </c>
      <c r="G1040">
        <v>4</v>
      </c>
      <c r="H1040" s="4">
        <v>6530</v>
      </c>
      <c r="I1040" t="s">
        <v>8697</v>
      </c>
      <c r="J1040" t="s">
        <v>8698</v>
      </c>
      <c r="K1040" t="s">
        <v>8699</v>
      </c>
      <c r="L1040" t="s">
        <v>8700</v>
      </c>
      <c r="M1040" t="s">
        <v>8701</v>
      </c>
      <c r="N1040" t="s">
        <v>8702</v>
      </c>
      <c r="O1040" t="s">
        <v>8703</v>
      </c>
      <c r="P1040" t="s">
        <v>8704</v>
      </c>
    </row>
    <row r="1041" spans="1:16">
      <c r="A1041" t="s">
        <v>8705</v>
      </c>
      <c r="B1041" t="s">
        <v>8706</v>
      </c>
      <c r="C1041" t="s">
        <v>8707</v>
      </c>
      <c r="D1041" s="2">
        <v>3600</v>
      </c>
      <c r="E1041" s="2">
        <v>6190</v>
      </c>
      <c r="F1041" s="1">
        <v>0.42</v>
      </c>
      <c r="G1041">
        <v>4.3</v>
      </c>
      <c r="H1041" s="4">
        <v>11924</v>
      </c>
      <c r="I1041" t="s">
        <v>8708</v>
      </c>
      <c r="J1041" t="s">
        <v>8709</v>
      </c>
      <c r="K1041" t="s">
        <v>8710</v>
      </c>
      <c r="L1041" t="s">
        <v>8711</v>
      </c>
      <c r="M1041" t="s">
        <v>8712</v>
      </c>
      <c r="N1041" t="s">
        <v>8713</v>
      </c>
      <c r="O1041" t="s">
        <v>8714</v>
      </c>
      <c r="P1041" t="s">
        <v>8715</v>
      </c>
    </row>
    <row r="1042" spans="1:16">
      <c r="A1042" t="s">
        <v>8716</v>
      </c>
      <c r="B1042" t="s">
        <v>8717</v>
      </c>
      <c r="C1042" t="s">
        <v>8718</v>
      </c>
      <c r="D1042" s="2">
        <v>6549</v>
      </c>
      <c r="E1042" s="2">
        <v>13999</v>
      </c>
      <c r="F1042" s="1">
        <v>0.53</v>
      </c>
      <c r="G1042">
        <v>4</v>
      </c>
      <c r="H1042" s="4">
        <v>2961</v>
      </c>
      <c r="I1042" t="s">
        <v>8719</v>
      </c>
      <c r="J1042" t="s">
        <v>8720</v>
      </c>
      <c r="K1042" t="s">
        <v>8721</v>
      </c>
      <c r="L1042" t="s">
        <v>8722</v>
      </c>
      <c r="M1042" t="s">
        <v>8723</v>
      </c>
      <c r="N1042" t="s">
        <v>8724</v>
      </c>
      <c r="O1042" t="s">
        <v>8725</v>
      </c>
      <c r="P1042" t="s">
        <v>8726</v>
      </c>
    </row>
    <row r="1043" spans="1:16">
      <c r="A1043" t="s">
        <v>8727</v>
      </c>
      <c r="B1043" t="s">
        <v>8728</v>
      </c>
      <c r="C1043" t="s">
        <v>8527</v>
      </c>
      <c r="D1043" s="2">
        <v>1625</v>
      </c>
      <c r="E1043" s="2">
        <v>2995</v>
      </c>
      <c r="F1043" s="1">
        <v>0.46</v>
      </c>
      <c r="G1043">
        <v>4.5</v>
      </c>
      <c r="H1043" s="4">
        <v>23484</v>
      </c>
      <c r="I1043" t="s">
        <v>8729</v>
      </c>
      <c r="J1043" t="s">
        <v>8730</v>
      </c>
      <c r="K1043" t="s">
        <v>8731</v>
      </c>
      <c r="L1043" t="s">
        <v>8732</v>
      </c>
      <c r="M1043" t="s">
        <v>8733</v>
      </c>
      <c r="N1043" t="s">
        <v>8734</v>
      </c>
      <c r="O1043" t="s">
        <v>8735</v>
      </c>
      <c r="P1043" t="s">
        <v>8736</v>
      </c>
    </row>
    <row r="1044" spans="1:16">
      <c r="A1044" t="s">
        <v>8737</v>
      </c>
      <c r="B1044" t="s">
        <v>8738</v>
      </c>
      <c r="C1044" t="s">
        <v>8707</v>
      </c>
      <c r="D1044" s="2">
        <v>2599</v>
      </c>
      <c r="E1044" s="2">
        <v>5890</v>
      </c>
      <c r="F1044" s="1">
        <v>0.56000000000000005</v>
      </c>
      <c r="G1044">
        <v>4.0999999999999996</v>
      </c>
      <c r="H1044" s="4">
        <v>21783</v>
      </c>
      <c r="I1044" t="s">
        <v>8739</v>
      </c>
      <c r="J1044" t="s">
        <v>8740</v>
      </c>
      <c r="K1044" t="s">
        <v>8741</v>
      </c>
      <c r="L1044" t="s">
        <v>8742</v>
      </c>
      <c r="M1044" t="s">
        <v>8743</v>
      </c>
      <c r="N1044" t="s">
        <v>13050</v>
      </c>
      <c r="O1044" t="s">
        <v>8744</v>
      </c>
      <c r="P1044" t="s">
        <v>8745</v>
      </c>
    </row>
    <row r="1045" spans="1:16">
      <c r="A1045" t="s">
        <v>8746</v>
      </c>
      <c r="B1045" t="s">
        <v>8747</v>
      </c>
      <c r="C1045" t="s">
        <v>8748</v>
      </c>
      <c r="D1045" s="2">
        <v>1199</v>
      </c>
      <c r="E1045" s="2">
        <v>2000</v>
      </c>
      <c r="F1045" s="1">
        <v>0.4</v>
      </c>
      <c r="G1045">
        <v>4</v>
      </c>
      <c r="H1045" s="4">
        <v>14030</v>
      </c>
      <c r="I1045" t="s">
        <v>8749</v>
      </c>
      <c r="J1045" t="s">
        <v>8750</v>
      </c>
      <c r="K1045" t="s">
        <v>8751</v>
      </c>
      <c r="L1045" t="s">
        <v>8752</v>
      </c>
      <c r="M1045" t="s">
        <v>8753</v>
      </c>
      <c r="N1045" t="s">
        <v>8754</v>
      </c>
      <c r="O1045" t="s">
        <v>8755</v>
      </c>
      <c r="P1045" t="s">
        <v>8756</v>
      </c>
    </row>
    <row r="1046" spans="1:16">
      <c r="A1046" t="s">
        <v>8757</v>
      </c>
      <c r="B1046" t="s">
        <v>8758</v>
      </c>
      <c r="C1046" t="s">
        <v>8759</v>
      </c>
      <c r="D1046" s="2">
        <v>5499</v>
      </c>
      <c r="E1046" s="2">
        <v>13150</v>
      </c>
      <c r="F1046" s="1">
        <v>0.57999999999999996</v>
      </c>
      <c r="G1046">
        <v>4.2</v>
      </c>
      <c r="H1046" s="4">
        <v>6398</v>
      </c>
      <c r="I1046" t="s">
        <v>8760</v>
      </c>
      <c r="J1046" t="s">
        <v>8761</v>
      </c>
      <c r="K1046" t="s">
        <v>8762</v>
      </c>
      <c r="L1046" t="s">
        <v>8763</v>
      </c>
      <c r="M1046" t="s">
        <v>8764</v>
      </c>
      <c r="N1046" t="s">
        <v>8765</v>
      </c>
      <c r="O1046" t="s">
        <v>8766</v>
      </c>
      <c r="P1046" t="s">
        <v>8767</v>
      </c>
    </row>
    <row r="1047" spans="1:16">
      <c r="A1047" t="s">
        <v>8768</v>
      </c>
      <c r="B1047" t="s">
        <v>8769</v>
      </c>
      <c r="C1047" t="s">
        <v>8696</v>
      </c>
      <c r="D1047" s="2">
        <v>1299</v>
      </c>
      <c r="E1047" s="2">
        <v>3500</v>
      </c>
      <c r="F1047" s="1">
        <v>0.63</v>
      </c>
      <c r="G1047">
        <v>3.8</v>
      </c>
      <c r="H1047" s="4">
        <v>44050</v>
      </c>
      <c r="I1047" t="s">
        <v>8770</v>
      </c>
      <c r="J1047" t="s">
        <v>8771</v>
      </c>
      <c r="K1047" t="s">
        <v>8772</v>
      </c>
      <c r="L1047" t="s">
        <v>8773</v>
      </c>
      <c r="M1047" t="s">
        <v>8774</v>
      </c>
      <c r="N1047" t="s">
        <v>8775</v>
      </c>
      <c r="O1047" t="s">
        <v>8776</v>
      </c>
      <c r="P1047" t="s">
        <v>8777</v>
      </c>
    </row>
    <row r="1048" spans="1:16">
      <c r="A1048" t="s">
        <v>8778</v>
      </c>
      <c r="B1048" t="s">
        <v>8779</v>
      </c>
      <c r="C1048" t="s">
        <v>8685</v>
      </c>
      <c r="D1048">
        <v>599</v>
      </c>
      <c r="E1048">
        <v>785</v>
      </c>
      <c r="F1048" s="1">
        <v>0.24</v>
      </c>
      <c r="G1048">
        <v>4.2</v>
      </c>
      <c r="H1048" s="4">
        <v>24247</v>
      </c>
      <c r="I1048" t="s">
        <v>8780</v>
      </c>
      <c r="J1048" t="s">
        <v>8781</v>
      </c>
      <c r="K1048" t="s">
        <v>8782</v>
      </c>
      <c r="L1048" t="s">
        <v>8783</v>
      </c>
      <c r="M1048" t="s">
        <v>8784</v>
      </c>
      <c r="N1048" t="s">
        <v>8785</v>
      </c>
      <c r="O1048" t="s">
        <v>8786</v>
      </c>
      <c r="P1048" t="s">
        <v>8787</v>
      </c>
    </row>
    <row r="1049" spans="1:16">
      <c r="A1049" t="s">
        <v>8788</v>
      </c>
      <c r="B1049" t="s">
        <v>8789</v>
      </c>
      <c r="C1049" t="s">
        <v>8696</v>
      </c>
      <c r="D1049" s="2">
        <v>1999</v>
      </c>
      <c r="E1049" s="2">
        <v>3210</v>
      </c>
      <c r="F1049" s="1">
        <v>0.38</v>
      </c>
      <c r="G1049">
        <v>4.2</v>
      </c>
      <c r="H1049" s="4">
        <v>41349</v>
      </c>
      <c r="I1049" t="s">
        <v>8790</v>
      </c>
      <c r="J1049" t="s">
        <v>8791</v>
      </c>
      <c r="K1049" t="s">
        <v>8792</v>
      </c>
      <c r="L1049" t="s">
        <v>8793</v>
      </c>
      <c r="M1049" t="s">
        <v>8794</v>
      </c>
      <c r="N1049" t="s">
        <v>8795</v>
      </c>
      <c r="O1049" t="s">
        <v>8796</v>
      </c>
      <c r="P1049" t="s">
        <v>8797</v>
      </c>
    </row>
    <row r="1050" spans="1:16">
      <c r="A1050" t="s">
        <v>8798</v>
      </c>
      <c r="B1050" t="s">
        <v>8799</v>
      </c>
      <c r="C1050" t="s">
        <v>8748</v>
      </c>
      <c r="D1050">
        <v>549</v>
      </c>
      <c r="E1050" s="2">
        <v>1000</v>
      </c>
      <c r="F1050" s="1">
        <v>0.45</v>
      </c>
      <c r="G1050">
        <v>3.6</v>
      </c>
      <c r="H1050" s="4">
        <v>1074</v>
      </c>
      <c r="I1050" t="s">
        <v>8800</v>
      </c>
      <c r="J1050" t="s">
        <v>8801</v>
      </c>
      <c r="K1050" t="s">
        <v>8802</v>
      </c>
      <c r="L1050" t="s">
        <v>8803</v>
      </c>
      <c r="M1050" t="s">
        <v>8804</v>
      </c>
      <c r="N1050" t="s">
        <v>8805</v>
      </c>
      <c r="O1050" t="s">
        <v>8806</v>
      </c>
      <c r="P1050" t="s">
        <v>8807</v>
      </c>
    </row>
    <row r="1051" spans="1:16">
      <c r="A1051" t="s">
        <v>8808</v>
      </c>
      <c r="B1051" t="s">
        <v>8809</v>
      </c>
      <c r="C1051" t="s">
        <v>8538</v>
      </c>
      <c r="D1051">
        <v>999</v>
      </c>
      <c r="E1051" s="2">
        <v>2000</v>
      </c>
      <c r="F1051" s="1">
        <v>0.5</v>
      </c>
      <c r="G1051">
        <v>3.8</v>
      </c>
      <c r="H1051" s="4">
        <v>1163</v>
      </c>
      <c r="I1051" t="s">
        <v>8810</v>
      </c>
      <c r="J1051" t="s">
        <v>8811</v>
      </c>
      <c r="K1051" t="s">
        <v>8812</v>
      </c>
      <c r="L1051" t="s">
        <v>8813</v>
      </c>
      <c r="M1051" t="s">
        <v>8814</v>
      </c>
      <c r="N1051" t="s">
        <v>8815</v>
      </c>
      <c r="O1051" t="s">
        <v>8816</v>
      </c>
      <c r="P1051" t="s">
        <v>8817</v>
      </c>
    </row>
    <row r="1052" spans="1:16">
      <c r="A1052" t="s">
        <v>8818</v>
      </c>
      <c r="B1052" t="s">
        <v>8819</v>
      </c>
      <c r="C1052" t="s">
        <v>8560</v>
      </c>
      <c r="D1052">
        <v>398</v>
      </c>
      <c r="E1052" s="2">
        <v>1999</v>
      </c>
      <c r="F1052" s="1">
        <v>0.8</v>
      </c>
      <c r="G1052">
        <v>4.0999999999999996</v>
      </c>
      <c r="H1052" s="4">
        <v>257</v>
      </c>
      <c r="I1052" t="s">
        <v>8820</v>
      </c>
      <c r="J1052" t="s">
        <v>8821</v>
      </c>
      <c r="K1052" t="s">
        <v>8822</v>
      </c>
      <c r="L1052" t="s">
        <v>8823</v>
      </c>
      <c r="M1052" t="s">
        <v>8824</v>
      </c>
      <c r="N1052" t="s">
        <v>8825</v>
      </c>
      <c r="O1052" t="s">
        <v>8826</v>
      </c>
      <c r="P1052" t="s">
        <v>8827</v>
      </c>
    </row>
    <row r="1053" spans="1:16">
      <c r="A1053" t="s">
        <v>8828</v>
      </c>
      <c r="B1053" t="s">
        <v>8829</v>
      </c>
      <c r="C1053" t="s">
        <v>8830</v>
      </c>
      <c r="D1053">
        <v>539</v>
      </c>
      <c r="E1053">
        <v>720</v>
      </c>
      <c r="F1053" s="1">
        <v>0.25</v>
      </c>
      <c r="G1053">
        <v>4.0999999999999996</v>
      </c>
      <c r="H1053" s="4">
        <v>36017</v>
      </c>
      <c r="I1053" t="s">
        <v>8831</v>
      </c>
      <c r="J1053" t="s">
        <v>8832</v>
      </c>
      <c r="K1053" t="s">
        <v>8833</v>
      </c>
      <c r="L1053" t="s">
        <v>8834</v>
      </c>
      <c r="M1053" t="s">
        <v>8835</v>
      </c>
      <c r="N1053" t="s">
        <v>8836</v>
      </c>
      <c r="O1053" t="s">
        <v>8837</v>
      </c>
      <c r="P1053" t="s">
        <v>8838</v>
      </c>
    </row>
    <row r="1054" spans="1:16">
      <c r="A1054" t="s">
        <v>8839</v>
      </c>
      <c r="B1054" t="s">
        <v>8840</v>
      </c>
      <c r="C1054" t="s">
        <v>8527</v>
      </c>
      <c r="D1054">
        <v>699</v>
      </c>
      <c r="E1054" s="2">
        <v>1595</v>
      </c>
      <c r="F1054" s="1">
        <v>0.56000000000000005</v>
      </c>
      <c r="G1054">
        <v>4.0999999999999996</v>
      </c>
      <c r="H1054" s="4">
        <v>8090</v>
      </c>
      <c r="I1054" t="s">
        <v>8841</v>
      </c>
      <c r="J1054" t="s">
        <v>8842</v>
      </c>
      <c r="K1054" t="s">
        <v>8843</v>
      </c>
      <c r="L1054" t="s">
        <v>8844</v>
      </c>
      <c r="M1054" t="s">
        <v>8845</v>
      </c>
      <c r="N1054" t="s">
        <v>8846</v>
      </c>
      <c r="O1054" t="s">
        <v>8847</v>
      </c>
      <c r="P1054" t="s">
        <v>8848</v>
      </c>
    </row>
    <row r="1055" spans="1:16">
      <c r="A1055" t="s">
        <v>8849</v>
      </c>
      <c r="B1055" t="s">
        <v>8850</v>
      </c>
      <c r="C1055" t="s">
        <v>8633</v>
      </c>
      <c r="D1055" s="2">
        <v>2148</v>
      </c>
      <c r="E1055" s="2">
        <v>3645</v>
      </c>
      <c r="F1055" s="1">
        <v>0.41</v>
      </c>
      <c r="G1055">
        <v>4.0999999999999996</v>
      </c>
      <c r="H1055" s="4">
        <v>31388</v>
      </c>
      <c r="I1055" t="s">
        <v>8851</v>
      </c>
      <c r="J1055" t="s">
        <v>8852</v>
      </c>
      <c r="K1055" t="s">
        <v>8853</v>
      </c>
      <c r="L1055" t="s">
        <v>8854</v>
      </c>
      <c r="M1055" t="s">
        <v>8855</v>
      </c>
      <c r="N1055" t="s">
        <v>8856</v>
      </c>
      <c r="O1055" t="s">
        <v>8857</v>
      </c>
      <c r="P1055" t="s">
        <v>8858</v>
      </c>
    </row>
    <row r="1056" spans="1:16">
      <c r="A1056" t="s">
        <v>8859</v>
      </c>
      <c r="B1056" t="s">
        <v>8860</v>
      </c>
      <c r="C1056" t="s">
        <v>8861</v>
      </c>
      <c r="D1056" s="2">
        <v>3599</v>
      </c>
      <c r="E1056" s="2">
        <v>7950</v>
      </c>
      <c r="F1056" s="1">
        <v>0.55000000000000004</v>
      </c>
      <c r="G1056">
        <v>4.2</v>
      </c>
      <c r="H1056" s="4">
        <v>136</v>
      </c>
      <c r="I1056" t="s">
        <v>8862</v>
      </c>
      <c r="J1056" t="s">
        <v>8863</v>
      </c>
      <c r="K1056" t="s">
        <v>8864</v>
      </c>
      <c r="L1056" t="s">
        <v>8865</v>
      </c>
      <c r="M1056" t="s">
        <v>8866</v>
      </c>
      <c r="N1056" t="s">
        <v>8867</v>
      </c>
      <c r="O1056" t="s">
        <v>8868</v>
      </c>
      <c r="P1056" t="s">
        <v>8869</v>
      </c>
    </row>
    <row r="1057" spans="1:16">
      <c r="A1057" t="s">
        <v>8870</v>
      </c>
      <c r="B1057" t="s">
        <v>8871</v>
      </c>
      <c r="C1057" t="s">
        <v>8872</v>
      </c>
      <c r="D1057">
        <v>351</v>
      </c>
      <c r="E1057">
        <v>999</v>
      </c>
      <c r="F1057" s="1">
        <v>0.65</v>
      </c>
      <c r="G1057">
        <v>4</v>
      </c>
      <c r="H1057" s="4">
        <v>5380</v>
      </c>
      <c r="I1057" t="s">
        <v>8873</v>
      </c>
      <c r="J1057" t="s">
        <v>8874</v>
      </c>
      <c r="K1057" t="s">
        <v>8875</v>
      </c>
      <c r="L1057" t="s">
        <v>8876</v>
      </c>
      <c r="M1057" t="s">
        <v>8877</v>
      </c>
      <c r="N1057" t="s">
        <v>8878</v>
      </c>
      <c r="O1057" t="s">
        <v>8879</v>
      </c>
      <c r="P1057" t="s">
        <v>8880</v>
      </c>
    </row>
    <row r="1058" spans="1:16">
      <c r="A1058" t="s">
        <v>8881</v>
      </c>
      <c r="B1058" t="s">
        <v>8882</v>
      </c>
      <c r="C1058" t="s">
        <v>8883</v>
      </c>
      <c r="D1058" s="2">
        <v>1614</v>
      </c>
      <c r="E1058" s="2">
        <v>1745</v>
      </c>
      <c r="F1058" s="1">
        <v>0.08</v>
      </c>
      <c r="G1058">
        <v>4.3</v>
      </c>
      <c r="H1058" s="4">
        <v>37974</v>
      </c>
      <c r="I1058" t="s">
        <v>8884</v>
      </c>
      <c r="J1058" t="s">
        <v>8885</v>
      </c>
      <c r="K1058" t="s">
        <v>8886</v>
      </c>
      <c r="L1058" t="s">
        <v>8887</v>
      </c>
      <c r="M1058" t="s">
        <v>8888</v>
      </c>
      <c r="N1058" t="s">
        <v>8889</v>
      </c>
      <c r="O1058" t="s">
        <v>8890</v>
      </c>
      <c r="P1058" t="s">
        <v>8891</v>
      </c>
    </row>
    <row r="1059" spans="1:16">
      <c r="A1059" t="s">
        <v>8892</v>
      </c>
      <c r="B1059" t="s">
        <v>8893</v>
      </c>
      <c r="C1059" t="s">
        <v>8830</v>
      </c>
      <c r="D1059">
        <v>719</v>
      </c>
      <c r="E1059" s="2">
        <v>1295</v>
      </c>
      <c r="F1059" s="1">
        <v>0.44</v>
      </c>
      <c r="G1059">
        <v>4.2</v>
      </c>
      <c r="H1059" s="4">
        <v>17218</v>
      </c>
      <c r="I1059" t="s">
        <v>8894</v>
      </c>
      <c r="J1059" t="s">
        <v>8895</v>
      </c>
      <c r="K1059" t="s">
        <v>8896</v>
      </c>
      <c r="L1059" t="s">
        <v>8897</v>
      </c>
      <c r="M1059" t="s">
        <v>8898</v>
      </c>
      <c r="N1059" t="s">
        <v>8899</v>
      </c>
      <c r="O1059" t="s">
        <v>8900</v>
      </c>
      <c r="P1059" t="s">
        <v>8901</v>
      </c>
    </row>
    <row r="1060" spans="1:16">
      <c r="A1060" t="s">
        <v>8902</v>
      </c>
      <c r="B1060" t="s">
        <v>8903</v>
      </c>
      <c r="C1060" t="s">
        <v>8560</v>
      </c>
      <c r="D1060">
        <v>678</v>
      </c>
      <c r="E1060" s="2">
        <v>1499</v>
      </c>
      <c r="F1060" s="1">
        <v>0.55000000000000004</v>
      </c>
      <c r="G1060">
        <v>4.2</v>
      </c>
      <c r="H1060" s="4">
        <v>900</v>
      </c>
      <c r="I1060" t="s">
        <v>8904</v>
      </c>
      <c r="J1060" t="s">
        <v>8905</v>
      </c>
      <c r="K1060" t="s">
        <v>8906</v>
      </c>
      <c r="L1060" t="s">
        <v>8907</v>
      </c>
      <c r="M1060" t="s">
        <v>8908</v>
      </c>
      <c r="N1060" t="s">
        <v>8909</v>
      </c>
      <c r="O1060" t="s">
        <v>8910</v>
      </c>
      <c r="P1060" t="s">
        <v>8911</v>
      </c>
    </row>
    <row r="1061" spans="1:16">
      <c r="A1061" t="s">
        <v>8912</v>
      </c>
      <c r="B1061" t="s">
        <v>8913</v>
      </c>
      <c r="C1061" t="s">
        <v>8748</v>
      </c>
      <c r="D1061">
        <v>809</v>
      </c>
      <c r="E1061" s="2">
        <v>1545</v>
      </c>
      <c r="F1061" s="1">
        <v>0.48</v>
      </c>
      <c r="G1061">
        <v>3.7</v>
      </c>
      <c r="H1061" s="4">
        <v>976</v>
      </c>
      <c r="I1061" t="s">
        <v>8914</v>
      </c>
      <c r="J1061" t="s">
        <v>8915</v>
      </c>
      <c r="K1061" t="s">
        <v>8916</v>
      </c>
      <c r="L1061" t="s">
        <v>8917</v>
      </c>
      <c r="M1061" t="s">
        <v>8918</v>
      </c>
      <c r="N1061" t="s">
        <v>8919</v>
      </c>
      <c r="O1061" t="s">
        <v>8920</v>
      </c>
      <c r="P1061" t="s">
        <v>8921</v>
      </c>
    </row>
    <row r="1062" spans="1:16">
      <c r="A1062" t="s">
        <v>8922</v>
      </c>
      <c r="B1062" t="s">
        <v>8923</v>
      </c>
      <c r="C1062" t="s">
        <v>8924</v>
      </c>
      <c r="D1062" s="2">
        <v>1969</v>
      </c>
      <c r="E1062" s="2">
        <v>5000</v>
      </c>
      <c r="F1062" s="1">
        <v>0.61</v>
      </c>
      <c r="G1062">
        <v>4.0999999999999996</v>
      </c>
      <c r="H1062" s="4">
        <v>4927</v>
      </c>
      <c r="I1062" t="s">
        <v>8925</v>
      </c>
      <c r="J1062" t="s">
        <v>8926</v>
      </c>
      <c r="K1062" t="s">
        <v>8927</v>
      </c>
      <c r="L1062" t="s">
        <v>8928</v>
      </c>
      <c r="M1062" t="s">
        <v>8929</v>
      </c>
      <c r="N1062" t="s">
        <v>8930</v>
      </c>
      <c r="O1062" t="s">
        <v>8931</v>
      </c>
      <c r="P1062" t="s">
        <v>8932</v>
      </c>
    </row>
    <row r="1063" spans="1:16">
      <c r="A1063" t="s">
        <v>8933</v>
      </c>
      <c r="B1063" t="s">
        <v>8934</v>
      </c>
      <c r="C1063" t="s">
        <v>8560</v>
      </c>
      <c r="D1063" s="2">
        <v>1490</v>
      </c>
      <c r="E1063" s="2">
        <v>1695</v>
      </c>
      <c r="F1063" s="1">
        <v>0.12</v>
      </c>
      <c r="G1063">
        <v>4.4000000000000004</v>
      </c>
      <c r="H1063" s="4">
        <v>3543</v>
      </c>
      <c r="I1063" t="s">
        <v>8935</v>
      </c>
      <c r="J1063" t="s">
        <v>8936</v>
      </c>
      <c r="K1063" t="s">
        <v>8937</v>
      </c>
      <c r="L1063" t="s">
        <v>8938</v>
      </c>
      <c r="M1063" t="s">
        <v>8939</v>
      </c>
      <c r="N1063" t="s">
        <v>8940</v>
      </c>
      <c r="O1063" t="s">
        <v>8941</v>
      </c>
      <c r="P1063" t="s">
        <v>8942</v>
      </c>
    </row>
    <row r="1064" spans="1:16">
      <c r="A1064" t="s">
        <v>8943</v>
      </c>
      <c r="B1064" t="s">
        <v>8944</v>
      </c>
      <c r="C1064" t="s">
        <v>8538</v>
      </c>
      <c r="D1064" s="2">
        <v>2499</v>
      </c>
      <c r="E1064" s="2">
        <v>3945</v>
      </c>
      <c r="F1064" s="1">
        <v>0.37</v>
      </c>
      <c r="G1064">
        <v>3.8</v>
      </c>
      <c r="H1064" s="4">
        <v>2732</v>
      </c>
      <c r="I1064" t="s">
        <v>8945</v>
      </c>
      <c r="J1064" t="s">
        <v>8946</v>
      </c>
      <c r="K1064" t="s">
        <v>8947</v>
      </c>
      <c r="L1064" t="s">
        <v>8948</v>
      </c>
      <c r="M1064" t="s">
        <v>8949</v>
      </c>
      <c r="N1064" t="s">
        <v>8950</v>
      </c>
      <c r="O1064" t="s">
        <v>8951</v>
      </c>
      <c r="P1064" t="s">
        <v>8952</v>
      </c>
    </row>
    <row r="1065" spans="1:16">
      <c r="A1065" t="s">
        <v>8953</v>
      </c>
      <c r="B1065" t="s">
        <v>8954</v>
      </c>
      <c r="C1065" t="s">
        <v>8955</v>
      </c>
      <c r="D1065" s="2">
        <v>1665</v>
      </c>
      <c r="E1065" s="2">
        <v>2099</v>
      </c>
      <c r="F1065" s="1">
        <v>0.21</v>
      </c>
      <c r="G1065">
        <v>4</v>
      </c>
      <c r="H1065" s="4">
        <v>14368</v>
      </c>
      <c r="I1065" t="s">
        <v>8956</v>
      </c>
      <c r="J1065" t="s">
        <v>8957</v>
      </c>
      <c r="K1065" t="s">
        <v>8958</v>
      </c>
      <c r="L1065" t="s">
        <v>8959</v>
      </c>
      <c r="M1065" t="s">
        <v>8960</v>
      </c>
      <c r="N1065" t="s">
        <v>8961</v>
      </c>
      <c r="O1065" t="s">
        <v>8962</v>
      </c>
      <c r="P1065" t="s">
        <v>8963</v>
      </c>
    </row>
    <row r="1066" spans="1:16">
      <c r="A1066" t="s">
        <v>8964</v>
      </c>
      <c r="B1066" t="s">
        <v>8965</v>
      </c>
      <c r="C1066" t="s">
        <v>8633</v>
      </c>
      <c r="D1066" s="2">
        <v>3229</v>
      </c>
      <c r="E1066" s="2">
        <v>5295</v>
      </c>
      <c r="F1066" s="1">
        <v>0.39</v>
      </c>
      <c r="G1066">
        <v>4.2</v>
      </c>
      <c r="H1066" s="4">
        <v>39724</v>
      </c>
      <c r="I1066" t="s">
        <v>8966</v>
      </c>
      <c r="J1066" t="s">
        <v>8967</v>
      </c>
      <c r="K1066" t="s">
        <v>8968</v>
      </c>
      <c r="L1066" t="s">
        <v>8969</v>
      </c>
      <c r="M1066" t="s">
        <v>8970</v>
      </c>
      <c r="N1066" t="s">
        <v>8971</v>
      </c>
      <c r="O1066" t="s">
        <v>8972</v>
      </c>
      <c r="P1066" t="s">
        <v>8973</v>
      </c>
    </row>
    <row r="1067" spans="1:16">
      <c r="A1067" t="s">
        <v>8974</v>
      </c>
      <c r="B1067" t="s">
        <v>8975</v>
      </c>
      <c r="C1067" t="s">
        <v>8633</v>
      </c>
      <c r="D1067" s="2">
        <v>1799</v>
      </c>
      <c r="E1067" s="2">
        <v>3595</v>
      </c>
      <c r="F1067" s="1">
        <v>0.5</v>
      </c>
      <c r="G1067">
        <v>3.8</v>
      </c>
      <c r="H1067" s="4">
        <v>9791</v>
      </c>
      <c r="I1067" t="s">
        <v>8976</v>
      </c>
      <c r="J1067" t="s">
        <v>8977</v>
      </c>
      <c r="K1067" t="s">
        <v>8978</v>
      </c>
      <c r="L1067" t="s">
        <v>8979</v>
      </c>
      <c r="M1067" t="s">
        <v>8980</v>
      </c>
      <c r="N1067" t="s">
        <v>8981</v>
      </c>
      <c r="O1067" t="s">
        <v>8982</v>
      </c>
      <c r="P1067" t="s">
        <v>8983</v>
      </c>
    </row>
    <row r="1068" spans="1:16">
      <c r="A1068" t="s">
        <v>8984</v>
      </c>
      <c r="B1068" t="s">
        <v>8985</v>
      </c>
      <c r="C1068" t="s">
        <v>8527</v>
      </c>
      <c r="D1068" s="2">
        <v>1260</v>
      </c>
      <c r="E1068" s="2">
        <v>1699</v>
      </c>
      <c r="F1068" s="1">
        <v>0.26</v>
      </c>
      <c r="G1068">
        <v>4.2</v>
      </c>
      <c r="H1068" s="4">
        <v>2891</v>
      </c>
      <c r="I1068" t="s">
        <v>8986</v>
      </c>
      <c r="J1068" t="s">
        <v>8987</v>
      </c>
      <c r="K1068" t="s">
        <v>8988</v>
      </c>
      <c r="L1068" t="s">
        <v>8989</v>
      </c>
      <c r="M1068" t="s">
        <v>8990</v>
      </c>
      <c r="N1068" t="s">
        <v>8991</v>
      </c>
      <c r="O1068" t="s">
        <v>8992</v>
      </c>
      <c r="P1068" t="s">
        <v>8993</v>
      </c>
    </row>
    <row r="1069" spans="1:16">
      <c r="A1069" t="s">
        <v>8994</v>
      </c>
      <c r="B1069" t="s">
        <v>8995</v>
      </c>
      <c r="C1069" t="s">
        <v>8538</v>
      </c>
      <c r="D1069">
        <v>749</v>
      </c>
      <c r="E1069" s="2">
        <v>1129</v>
      </c>
      <c r="F1069" s="1">
        <v>0.34</v>
      </c>
      <c r="G1069">
        <v>4</v>
      </c>
      <c r="H1069" s="4">
        <v>2446</v>
      </c>
      <c r="I1069" t="s">
        <v>8996</v>
      </c>
      <c r="J1069" t="s">
        <v>8997</v>
      </c>
      <c r="K1069" t="s">
        <v>8998</v>
      </c>
      <c r="L1069" t="s">
        <v>8999</v>
      </c>
      <c r="M1069" t="s">
        <v>9000</v>
      </c>
      <c r="N1069" t="s">
        <v>9001</v>
      </c>
      <c r="O1069" t="s">
        <v>9002</v>
      </c>
      <c r="P1069" t="s">
        <v>9003</v>
      </c>
    </row>
    <row r="1070" spans="1:16">
      <c r="A1070" t="s">
        <v>9004</v>
      </c>
      <c r="B1070" t="s">
        <v>9005</v>
      </c>
      <c r="C1070" t="s">
        <v>8696</v>
      </c>
      <c r="D1070" s="2">
        <v>3499</v>
      </c>
      <c r="E1070" s="2">
        <v>5795</v>
      </c>
      <c r="F1070" s="1">
        <v>0.4</v>
      </c>
      <c r="G1070">
        <v>3.9</v>
      </c>
      <c r="H1070" s="4">
        <v>25340</v>
      </c>
      <c r="I1070" t="s">
        <v>9006</v>
      </c>
      <c r="J1070" t="s">
        <v>9007</v>
      </c>
      <c r="K1070" t="s">
        <v>9008</v>
      </c>
      <c r="L1070" t="s">
        <v>9009</v>
      </c>
      <c r="M1070" t="s">
        <v>9010</v>
      </c>
      <c r="N1070" t="s">
        <v>9011</v>
      </c>
      <c r="O1070" t="s">
        <v>9012</v>
      </c>
      <c r="P1070" t="s">
        <v>9013</v>
      </c>
    </row>
    <row r="1071" spans="1:16">
      <c r="A1071" t="s">
        <v>9014</v>
      </c>
      <c r="B1071" t="s">
        <v>9015</v>
      </c>
      <c r="C1071" t="s">
        <v>9016</v>
      </c>
      <c r="D1071">
        <v>379</v>
      </c>
      <c r="E1071">
        <v>999</v>
      </c>
      <c r="F1071" s="1">
        <v>0.62</v>
      </c>
      <c r="G1071">
        <v>4.3</v>
      </c>
      <c r="H1071" s="4">
        <v>3096</v>
      </c>
      <c r="I1071" t="s">
        <v>9017</v>
      </c>
      <c r="J1071" t="s">
        <v>9018</v>
      </c>
      <c r="K1071" t="s">
        <v>9019</v>
      </c>
      <c r="L1071" t="s">
        <v>9020</v>
      </c>
      <c r="M1071" t="s">
        <v>9021</v>
      </c>
      <c r="N1071" t="s">
        <v>9022</v>
      </c>
      <c r="O1071" t="s">
        <v>9023</v>
      </c>
      <c r="P1071" t="s">
        <v>9024</v>
      </c>
    </row>
    <row r="1072" spans="1:16">
      <c r="A1072" t="s">
        <v>9025</v>
      </c>
      <c r="B1072" t="s">
        <v>9026</v>
      </c>
      <c r="C1072" t="s">
        <v>8538</v>
      </c>
      <c r="D1072" s="2">
        <v>1099</v>
      </c>
      <c r="E1072" s="2">
        <v>2400</v>
      </c>
      <c r="F1072" s="1">
        <v>0.54</v>
      </c>
      <c r="G1072">
        <v>3.8</v>
      </c>
      <c r="H1072" s="4">
        <v>4</v>
      </c>
      <c r="I1072" t="s">
        <v>9027</v>
      </c>
      <c r="J1072" t="s">
        <v>9028</v>
      </c>
      <c r="K1072" t="s">
        <v>9029</v>
      </c>
      <c r="L1072" t="s">
        <v>9030</v>
      </c>
      <c r="M1072" t="s">
        <v>9031</v>
      </c>
      <c r="N1072" t="s">
        <v>9032</v>
      </c>
      <c r="O1072" t="s">
        <v>9033</v>
      </c>
      <c r="P1072" t="s">
        <v>9034</v>
      </c>
    </row>
    <row r="1073" spans="1:16">
      <c r="A1073" t="s">
        <v>9035</v>
      </c>
      <c r="B1073" t="s">
        <v>9036</v>
      </c>
      <c r="C1073" t="s">
        <v>8748</v>
      </c>
      <c r="D1073">
        <v>749</v>
      </c>
      <c r="E1073" s="2">
        <v>1299</v>
      </c>
      <c r="F1073" s="1">
        <v>0.42</v>
      </c>
      <c r="G1073">
        <v>4</v>
      </c>
      <c r="H1073" s="4">
        <v>119</v>
      </c>
      <c r="I1073" t="s">
        <v>9037</v>
      </c>
      <c r="J1073" t="s">
        <v>9038</v>
      </c>
      <c r="K1073" t="s">
        <v>9039</v>
      </c>
      <c r="L1073" t="s">
        <v>9040</v>
      </c>
      <c r="M1073" t="s">
        <v>9041</v>
      </c>
      <c r="N1073" t="s">
        <v>9042</v>
      </c>
      <c r="O1073" t="s">
        <v>9043</v>
      </c>
      <c r="P1073" t="s">
        <v>9044</v>
      </c>
    </row>
    <row r="1074" spans="1:16">
      <c r="A1074" t="s">
        <v>9045</v>
      </c>
      <c r="B1074" t="s">
        <v>9046</v>
      </c>
      <c r="C1074" t="s">
        <v>9047</v>
      </c>
      <c r="D1074" s="2">
        <v>1299</v>
      </c>
      <c r="E1074" s="2">
        <v>1299</v>
      </c>
      <c r="F1074" s="1">
        <v>0</v>
      </c>
      <c r="G1074">
        <v>4.2</v>
      </c>
      <c r="H1074" s="4">
        <v>40106</v>
      </c>
      <c r="I1074" t="s">
        <v>9048</v>
      </c>
      <c r="J1074" t="s">
        <v>9049</v>
      </c>
      <c r="K1074" t="s">
        <v>9050</v>
      </c>
      <c r="L1074" t="s">
        <v>9051</v>
      </c>
      <c r="M1074" t="s">
        <v>9052</v>
      </c>
      <c r="N1074" t="s">
        <v>9053</v>
      </c>
      <c r="O1074" t="s">
        <v>9054</v>
      </c>
      <c r="P1074" t="s">
        <v>9055</v>
      </c>
    </row>
    <row r="1075" spans="1:16">
      <c r="A1075" t="s">
        <v>9056</v>
      </c>
      <c r="B1075" t="s">
        <v>9057</v>
      </c>
      <c r="C1075" t="s">
        <v>8685</v>
      </c>
      <c r="D1075">
        <v>549</v>
      </c>
      <c r="E1075" s="2">
        <v>1090</v>
      </c>
      <c r="F1075" s="1">
        <v>0.5</v>
      </c>
      <c r="G1075">
        <v>4.2</v>
      </c>
      <c r="H1075" s="4">
        <v>13029</v>
      </c>
      <c r="I1075" t="s">
        <v>9058</v>
      </c>
      <c r="J1075" t="s">
        <v>9059</v>
      </c>
      <c r="K1075" t="s">
        <v>9060</v>
      </c>
      <c r="L1075" t="s">
        <v>9061</v>
      </c>
      <c r="M1075" t="s">
        <v>9062</v>
      </c>
      <c r="N1075" t="s">
        <v>9063</v>
      </c>
      <c r="O1075" t="s">
        <v>9064</v>
      </c>
      <c r="P1075" t="s">
        <v>9065</v>
      </c>
    </row>
    <row r="1076" spans="1:16">
      <c r="A1076" t="s">
        <v>9066</v>
      </c>
      <c r="B1076" t="s">
        <v>9067</v>
      </c>
      <c r="C1076" t="s">
        <v>8549</v>
      </c>
      <c r="D1076">
        <v>899</v>
      </c>
      <c r="E1076" s="2">
        <v>2000</v>
      </c>
      <c r="F1076" s="1">
        <v>0.55000000000000004</v>
      </c>
      <c r="G1076">
        <v>3.6</v>
      </c>
      <c r="H1076" s="4">
        <v>291</v>
      </c>
      <c r="I1076" t="s">
        <v>9068</v>
      </c>
      <c r="J1076" t="s">
        <v>9069</v>
      </c>
      <c r="K1076" t="s">
        <v>9070</v>
      </c>
      <c r="L1076" t="s">
        <v>9071</v>
      </c>
      <c r="M1076" t="s">
        <v>9072</v>
      </c>
      <c r="N1076" t="s">
        <v>9073</v>
      </c>
      <c r="O1076" t="s">
        <v>9074</v>
      </c>
      <c r="P1076" t="s">
        <v>9075</v>
      </c>
    </row>
    <row r="1077" spans="1:16">
      <c r="A1077" t="s">
        <v>9076</v>
      </c>
      <c r="B1077" t="s">
        <v>9077</v>
      </c>
      <c r="C1077" t="s">
        <v>8685</v>
      </c>
      <c r="D1077" s="2">
        <v>1321</v>
      </c>
      <c r="E1077" s="2">
        <v>1545</v>
      </c>
      <c r="F1077" s="1">
        <v>0.14000000000000001</v>
      </c>
      <c r="G1077">
        <v>4.3</v>
      </c>
      <c r="H1077" s="4">
        <v>15453</v>
      </c>
      <c r="I1077" t="s">
        <v>9078</v>
      </c>
      <c r="J1077" t="s">
        <v>9079</v>
      </c>
      <c r="K1077" t="s">
        <v>9080</v>
      </c>
      <c r="L1077" t="s">
        <v>9081</v>
      </c>
      <c r="M1077" t="s">
        <v>9082</v>
      </c>
      <c r="N1077" t="s">
        <v>9083</v>
      </c>
      <c r="O1077" t="s">
        <v>9084</v>
      </c>
      <c r="P1077" t="s">
        <v>9085</v>
      </c>
    </row>
    <row r="1078" spans="1:16">
      <c r="A1078" t="s">
        <v>9086</v>
      </c>
      <c r="B1078" t="s">
        <v>9087</v>
      </c>
      <c r="C1078" t="s">
        <v>8560</v>
      </c>
      <c r="D1078" s="2">
        <v>1099</v>
      </c>
      <c r="E1078" s="2">
        <v>1999</v>
      </c>
      <c r="F1078" s="1">
        <v>0.45</v>
      </c>
      <c r="G1078">
        <v>4</v>
      </c>
      <c r="H1078" s="4">
        <v>604</v>
      </c>
      <c r="I1078" t="s">
        <v>9088</v>
      </c>
      <c r="J1078" t="s">
        <v>9089</v>
      </c>
      <c r="K1078" t="s">
        <v>9090</v>
      </c>
      <c r="L1078" t="s">
        <v>9091</v>
      </c>
      <c r="M1078" t="s">
        <v>9092</v>
      </c>
      <c r="N1078" t="s">
        <v>9093</v>
      </c>
      <c r="O1078" t="s">
        <v>9094</v>
      </c>
      <c r="P1078" t="s">
        <v>9095</v>
      </c>
    </row>
    <row r="1079" spans="1:16">
      <c r="A1079" t="s">
        <v>9096</v>
      </c>
      <c r="B1079" t="s">
        <v>9097</v>
      </c>
      <c r="C1079" t="s">
        <v>8685</v>
      </c>
      <c r="D1079">
        <v>775</v>
      </c>
      <c r="E1079">
        <v>875</v>
      </c>
      <c r="F1079" s="1">
        <v>0.11</v>
      </c>
      <c r="G1079">
        <v>4.2</v>
      </c>
      <c r="H1079" s="4">
        <v>46647</v>
      </c>
      <c r="I1079" t="s">
        <v>9098</v>
      </c>
      <c r="J1079" t="s">
        <v>9099</v>
      </c>
      <c r="K1079" t="s">
        <v>9100</v>
      </c>
      <c r="L1079" t="s">
        <v>9101</v>
      </c>
      <c r="M1079" t="s">
        <v>9102</v>
      </c>
      <c r="N1079" t="s">
        <v>9103</v>
      </c>
      <c r="O1079" t="s">
        <v>9104</v>
      </c>
      <c r="P1079" t="s">
        <v>9105</v>
      </c>
    </row>
    <row r="1080" spans="1:16">
      <c r="A1080" t="s">
        <v>9106</v>
      </c>
      <c r="B1080" t="s">
        <v>9107</v>
      </c>
      <c r="C1080" t="s">
        <v>8759</v>
      </c>
      <c r="D1080" s="2">
        <v>6299</v>
      </c>
      <c r="E1080" s="2">
        <v>15270</v>
      </c>
      <c r="F1080" s="1">
        <v>0.59</v>
      </c>
      <c r="G1080">
        <v>4.0999999999999996</v>
      </c>
      <c r="H1080" s="4">
        <v>3233</v>
      </c>
      <c r="I1080" t="s">
        <v>9108</v>
      </c>
      <c r="J1080" t="s">
        <v>9109</v>
      </c>
      <c r="K1080" t="s">
        <v>9110</v>
      </c>
      <c r="L1080" t="s">
        <v>9111</v>
      </c>
      <c r="M1080" t="s">
        <v>9112</v>
      </c>
      <c r="N1080" t="s">
        <v>9113</v>
      </c>
      <c r="O1080" t="s">
        <v>9114</v>
      </c>
      <c r="P1080" t="s">
        <v>9115</v>
      </c>
    </row>
    <row r="1081" spans="1:16">
      <c r="A1081" t="s">
        <v>9116</v>
      </c>
      <c r="B1081" t="s">
        <v>9117</v>
      </c>
      <c r="C1081" t="s">
        <v>8883</v>
      </c>
      <c r="D1081" s="2">
        <v>3190</v>
      </c>
      <c r="E1081" s="2">
        <v>4195</v>
      </c>
      <c r="F1081" s="1">
        <v>0.24</v>
      </c>
      <c r="G1081">
        <v>4</v>
      </c>
      <c r="H1081" s="4">
        <v>1282</v>
      </c>
      <c r="I1081" t="s">
        <v>9118</v>
      </c>
      <c r="J1081" t="s">
        <v>9119</v>
      </c>
      <c r="K1081" t="s">
        <v>9120</v>
      </c>
      <c r="L1081" t="s">
        <v>9121</v>
      </c>
      <c r="M1081" t="s">
        <v>9122</v>
      </c>
      <c r="N1081" t="s">
        <v>9123</v>
      </c>
      <c r="O1081" t="s">
        <v>9124</v>
      </c>
      <c r="P1081" t="s">
        <v>9125</v>
      </c>
    </row>
    <row r="1082" spans="1:16">
      <c r="A1082" t="s">
        <v>9126</v>
      </c>
      <c r="B1082" t="s">
        <v>9127</v>
      </c>
      <c r="C1082" t="s">
        <v>8538</v>
      </c>
      <c r="D1082">
        <v>799</v>
      </c>
      <c r="E1082" s="2">
        <v>1989</v>
      </c>
      <c r="F1082" s="1">
        <v>0.6</v>
      </c>
      <c r="G1082">
        <v>4.3</v>
      </c>
      <c r="H1082" s="4">
        <v>70</v>
      </c>
      <c r="I1082" t="s">
        <v>9128</v>
      </c>
      <c r="J1082" t="s">
        <v>9129</v>
      </c>
      <c r="K1082" t="s">
        <v>9130</v>
      </c>
      <c r="L1082" t="s">
        <v>9131</v>
      </c>
      <c r="M1082" t="s">
        <v>9132</v>
      </c>
      <c r="N1082" t="s">
        <v>9133</v>
      </c>
      <c r="O1082" t="s">
        <v>9134</v>
      </c>
      <c r="P1082" t="s">
        <v>9135</v>
      </c>
    </row>
    <row r="1083" spans="1:16">
      <c r="A1083" t="s">
        <v>9136</v>
      </c>
      <c r="B1083" t="s">
        <v>9137</v>
      </c>
      <c r="C1083" t="s">
        <v>8924</v>
      </c>
      <c r="D1083" s="2">
        <v>2699</v>
      </c>
      <c r="E1083" s="2">
        <v>5000</v>
      </c>
      <c r="F1083" s="1">
        <v>0.46</v>
      </c>
      <c r="G1083">
        <v>4</v>
      </c>
      <c r="H1083" s="4">
        <v>26164</v>
      </c>
      <c r="I1083" t="s">
        <v>9138</v>
      </c>
      <c r="J1083" t="s">
        <v>9139</v>
      </c>
      <c r="K1083" t="s">
        <v>9140</v>
      </c>
      <c r="L1083" t="s">
        <v>9141</v>
      </c>
      <c r="M1083" t="s">
        <v>9142</v>
      </c>
      <c r="N1083" t="s">
        <v>9143</v>
      </c>
      <c r="O1083" t="s">
        <v>9144</v>
      </c>
      <c r="P1083" t="s">
        <v>9145</v>
      </c>
    </row>
    <row r="1084" spans="1:16">
      <c r="A1084" t="s">
        <v>9146</v>
      </c>
      <c r="B1084" t="s">
        <v>9147</v>
      </c>
      <c r="C1084" t="s">
        <v>8685</v>
      </c>
      <c r="D1084">
        <v>599</v>
      </c>
      <c r="E1084">
        <v>990</v>
      </c>
      <c r="F1084" s="1">
        <v>0.39</v>
      </c>
      <c r="G1084">
        <v>3.9</v>
      </c>
      <c r="H1084" s="4">
        <v>16166</v>
      </c>
      <c r="I1084" t="s">
        <v>9148</v>
      </c>
      <c r="J1084" t="s">
        <v>9149</v>
      </c>
      <c r="K1084" t="s">
        <v>9150</v>
      </c>
      <c r="L1084" t="s">
        <v>9151</v>
      </c>
      <c r="M1084" t="s">
        <v>9152</v>
      </c>
      <c r="N1084" t="s">
        <v>9153</v>
      </c>
      <c r="O1084" t="s">
        <v>9154</v>
      </c>
      <c r="P1084" t="s">
        <v>9155</v>
      </c>
    </row>
    <row r="1085" spans="1:16">
      <c r="A1085" t="s">
        <v>9156</v>
      </c>
      <c r="B1085" t="s">
        <v>9157</v>
      </c>
      <c r="C1085" t="s">
        <v>8748</v>
      </c>
      <c r="D1085">
        <v>749</v>
      </c>
      <c r="E1085" s="2">
        <v>1111</v>
      </c>
      <c r="F1085" s="1">
        <v>0.33</v>
      </c>
      <c r="G1085">
        <v>4.2</v>
      </c>
      <c r="H1085" s="4">
        <v>35693</v>
      </c>
      <c r="I1085" t="s">
        <v>9158</v>
      </c>
      <c r="J1085" t="s">
        <v>9159</v>
      </c>
      <c r="K1085" t="s">
        <v>9160</v>
      </c>
      <c r="L1085" t="s">
        <v>9161</v>
      </c>
      <c r="M1085" t="s">
        <v>9162</v>
      </c>
      <c r="N1085" t="s">
        <v>9163</v>
      </c>
      <c r="O1085" t="s">
        <v>9164</v>
      </c>
      <c r="P1085" t="s">
        <v>9165</v>
      </c>
    </row>
    <row r="1086" spans="1:16">
      <c r="A1086" t="s">
        <v>9166</v>
      </c>
      <c r="B1086" t="s">
        <v>9167</v>
      </c>
      <c r="C1086" t="s">
        <v>8759</v>
      </c>
      <c r="D1086" s="2">
        <v>6199</v>
      </c>
      <c r="E1086" s="2">
        <v>10400</v>
      </c>
      <c r="F1086" s="1">
        <v>0.4</v>
      </c>
      <c r="G1086">
        <v>4.0999999999999996</v>
      </c>
      <c r="H1086" s="4">
        <v>14391</v>
      </c>
      <c r="I1086" t="s">
        <v>9168</v>
      </c>
      <c r="J1086" t="s">
        <v>9169</v>
      </c>
      <c r="K1086" t="s">
        <v>9170</v>
      </c>
      <c r="L1086" t="s">
        <v>9171</v>
      </c>
      <c r="M1086" t="s">
        <v>9172</v>
      </c>
      <c r="N1086" t="s">
        <v>9173</v>
      </c>
      <c r="O1086" t="s">
        <v>9174</v>
      </c>
      <c r="P1086" t="s">
        <v>9175</v>
      </c>
    </row>
    <row r="1087" spans="1:16">
      <c r="A1087" t="s">
        <v>9176</v>
      </c>
      <c r="B1087" t="s">
        <v>9177</v>
      </c>
      <c r="C1087" t="s">
        <v>9178</v>
      </c>
      <c r="D1087" s="2">
        <v>1819</v>
      </c>
      <c r="E1087" s="2">
        <v>2490</v>
      </c>
      <c r="F1087" s="1">
        <v>0.27</v>
      </c>
      <c r="G1087">
        <v>4.4000000000000004</v>
      </c>
      <c r="H1087" s="4">
        <v>7946</v>
      </c>
      <c r="I1087" t="s">
        <v>9179</v>
      </c>
      <c r="J1087" t="s">
        <v>9180</v>
      </c>
      <c r="K1087" t="s">
        <v>9181</v>
      </c>
      <c r="L1087" t="s">
        <v>9182</v>
      </c>
      <c r="M1087" t="s">
        <v>9183</v>
      </c>
      <c r="N1087" t="s">
        <v>9184</v>
      </c>
      <c r="O1087" t="s">
        <v>9185</v>
      </c>
      <c r="P1087" t="s">
        <v>9186</v>
      </c>
    </row>
    <row r="1088" spans="1:16">
      <c r="A1088" t="s">
        <v>9187</v>
      </c>
      <c r="B1088" t="s">
        <v>9188</v>
      </c>
      <c r="C1088" t="s">
        <v>8748</v>
      </c>
      <c r="D1088" s="2">
        <v>1199</v>
      </c>
      <c r="E1088" s="2">
        <v>1900</v>
      </c>
      <c r="F1088" s="1">
        <v>0.37</v>
      </c>
      <c r="G1088">
        <v>4</v>
      </c>
      <c r="H1088" s="4">
        <v>1765</v>
      </c>
      <c r="I1088" t="s">
        <v>9189</v>
      </c>
      <c r="J1088" t="s">
        <v>9190</v>
      </c>
      <c r="K1088" t="s">
        <v>9191</v>
      </c>
      <c r="L1088" t="s">
        <v>9192</v>
      </c>
      <c r="M1088" t="s">
        <v>9193</v>
      </c>
      <c r="N1088" t="s">
        <v>9194</v>
      </c>
      <c r="O1088" t="s">
        <v>9195</v>
      </c>
      <c r="P1088" t="s">
        <v>9196</v>
      </c>
    </row>
    <row r="1089" spans="1:16">
      <c r="A1089" t="s">
        <v>9197</v>
      </c>
      <c r="B1089" t="s">
        <v>9198</v>
      </c>
      <c r="C1089" t="s">
        <v>8696</v>
      </c>
      <c r="D1089" s="2">
        <v>3249</v>
      </c>
      <c r="E1089" s="2">
        <v>6295</v>
      </c>
      <c r="F1089" s="1">
        <v>0.48</v>
      </c>
      <c r="G1089">
        <v>3.8</v>
      </c>
      <c r="H1089" s="4">
        <v>14062</v>
      </c>
      <c r="I1089" t="s">
        <v>9199</v>
      </c>
      <c r="J1089" t="s">
        <v>9200</v>
      </c>
      <c r="K1089" t="s">
        <v>9201</v>
      </c>
      <c r="L1089" t="s">
        <v>9202</v>
      </c>
      <c r="M1089" t="s">
        <v>9203</v>
      </c>
      <c r="N1089" t="s">
        <v>9204</v>
      </c>
      <c r="O1089" t="s">
        <v>9205</v>
      </c>
      <c r="P1089" t="s">
        <v>9206</v>
      </c>
    </row>
    <row r="1090" spans="1:16">
      <c r="A1090" t="s">
        <v>9207</v>
      </c>
      <c r="B1090" t="s">
        <v>9208</v>
      </c>
      <c r="C1090" t="s">
        <v>9016</v>
      </c>
      <c r="D1090">
        <v>349</v>
      </c>
      <c r="E1090">
        <v>999</v>
      </c>
      <c r="F1090" s="1">
        <v>0.65</v>
      </c>
      <c r="G1090">
        <v>4</v>
      </c>
      <c r="H1090" s="4">
        <v>15646</v>
      </c>
      <c r="I1090" t="s">
        <v>9209</v>
      </c>
      <c r="J1090" t="s">
        <v>9210</v>
      </c>
      <c r="K1090" t="s">
        <v>9211</v>
      </c>
      <c r="L1090" t="s">
        <v>9212</v>
      </c>
      <c r="M1090" t="s">
        <v>9213</v>
      </c>
      <c r="N1090" t="s">
        <v>9214</v>
      </c>
      <c r="O1090" t="s">
        <v>9215</v>
      </c>
      <c r="P1090" t="s">
        <v>9216</v>
      </c>
    </row>
    <row r="1091" spans="1:16">
      <c r="A1091" t="s">
        <v>9217</v>
      </c>
      <c r="B1091" t="s">
        <v>9218</v>
      </c>
      <c r="C1091" t="s">
        <v>8549</v>
      </c>
      <c r="D1091" s="2">
        <v>1049</v>
      </c>
      <c r="E1091" s="2">
        <v>1699</v>
      </c>
      <c r="F1091" s="1">
        <v>0.38</v>
      </c>
      <c r="G1091">
        <v>3.1</v>
      </c>
      <c r="H1091" s="4">
        <v>111</v>
      </c>
      <c r="I1091" t="s">
        <v>9219</v>
      </c>
      <c r="J1091" t="s">
        <v>9220</v>
      </c>
      <c r="K1091" t="s">
        <v>9221</v>
      </c>
      <c r="L1091" t="s">
        <v>9222</v>
      </c>
      <c r="M1091" t="s">
        <v>9223</v>
      </c>
      <c r="N1091" t="s">
        <v>9224</v>
      </c>
      <c r="O1091" t="s">
        <v>9225</v>
      </c>
      <c r="P1091" t="s">
        <v>9226</v>
      </c>
    </row>
    <row r="1092" spans="1:16">
      <c r="A1092" t="s">
        <v>9227</v>
      </c>
      <c r="B1092" t="s">
        <v>9228</v>
      </c>
      <c r="C1092" t="s">
        <v>9229</v>
      </c>
      <c r="D1092">
        <v>799</v>
      </c>
      <c r="E1092" s="2">
        <v>1500</v>
      </c>
      <c r="F1092" s="1">
        <v>0.47</v>
      </c>
      <c r="G1092">
        <v>4.3</v>
      </c>
      <c r="H1092" s="4">
        <v>9695</v>
      </c>
      <c r="I1092" t="s">
        <v>9230</v>
      </c>
      <c r="J1092" t="s">
        <v>9231</v>
      </c>
      <c r="K1092" t="s">
        <v>9232</v>
      </c>
      <c r="L1092" t="s">
        <v>9233</v>
      </c>
      <c r="M1092" t="s">
        <v>9234</v>
      </c>
      <c r="N1092" t="s">
        <v>9235</v>
      </c>
      <c r="O1092" t="s">
        <v>9236</v>
      </c>
      <c r="P1092" t="s">
        <v>9237</v>
      </c>
    </row>
    <row r="1093" spans="1:16">
      <c r="A1093" t="s">
        <v>9238</v>
      </c>
      <c r="B1093" t="s">
        <v>9239</v>
      </c>
      <c r="C1093" t="s">
        <v>8759</v>
      </c>
      <c r="D1093" s="2">
        <v>4999</v>
      </c>
      <c r="E1093" s="2">
        <v>9650</v>
      </c>
      <c r="F1093" s="1">
        <v>0.48</v>
      </c>
      <c r="G1093">
        <v>4.2</v>
      </c>
      <c r="H1093" s="4">
        <v>1772</v>
      </c>
      <c r="I1093" t="s">
        <v>9240</v>
      </c>
      <c r="J1093" t="s">
        <v>9241</v>
      </c>
      <c r="K1093" t="s">
        <v>9242</v>
      </c>
      <c r="L1093" t="s">
        <v>9243</v>
      </c>
      <c r="M1093" t="s">
        <v>9244</v>
      </c>
      <c r="N1093" t="s">
        <v>9245</v>
      </c>
      <c r="O1093" t="s">
        <v>9246</v>
      </c>
      <c r="P1093" t="s">
        <v>9247</v>
      </c>
    </row>
    <row r="1094" spans="1:16">
      <c r="A1094" t="s">
        <v>9248</v>
      </c>
      <c r="B1094" t="s">
        <v>9249</v>
      </c>
      <c r="C1094" t="s">
        <v>8696</v>
      </c>
      <c r="D1094" s="2">
        <v>6999</v>
      </c>
      <c r="E1094" s="2">
        <v>10590</v>
      </c>
      <c r="F1094" s="1">
        <v>0.34</v>
      </c>
      <c r="G1094">
        <v>4.4000000000000004</v>
      </c>
      <c r="H1094" s="4">
        <v>11499</v>
      </c>
      <c r="I1094" t="s">
        <v>9250</v>
      </c>
      <c r="J1094" t="s">
        <v>9251</v>
      </c>
      <c r="K1094" t="s">
        <v>9252</v>
      </c>
      <c r="L1094" t="s">
        <v>9253</v>
      </c>
      <c r="M1094" t="s">
        <v>9254</v>
      </c>
      <c r="N1094" t="s">
        <v>9255</v>
      </c>
      <c r="O1094" t="s">
        <v>9256</v>
      </c>
      <c r="P1094" t="s">
        <v>9257</v>
      </c>
    </row>
    <row r="1095" spans="1:16">
      <c r="A1095" t="s">
        <v>9258</v>
      </c>
      <c r="B1095" t="s">
        <v>9259</v>
      </c>
      <c r="C1095" t="s">
        <v>8571</v>
      </c>
      <c r="D1095">
        <v>799</v>
      </c>
      <c r="E1095" s="2">
        <v>1999</v>
      </c>
      <c r="F1095" s="1">
        <v>0.6</v>
      </c>
      <c r="G1095">
        <v>4.0999999999999996</v>
      </c>
      <c r="H1095" s="4">
        <v>2162</v>
      </c>
      <c r="I1095" t="s">
        <v>9260</v>
      </c>
      <c r="J1095" t="s">
        <v>9261</v>
      </c>
      <c r="K1095" t="s">
        <v>9262</v>
      </c>
      <c r="L1095" t="s">
        <v>9263</v>
      </c>
      <c r="M1095" t="s">
        <v>9264</v>
      </c>
      <c r="N1095" t="s">
        <v>9265</v>
      </c>
      <c r="O1095" t="s">
        <v>9266</v>
      </c>
      <c r="P1095" t="s">
        <v>9267</v>
      </c>
    </row>
    <row r="1096" spans="1:16">
      <c r="A1096" t="s">
        <v>9268</v>
      </c>
      <c r="B1096" t="s">
        <v>9269</v>
      </c>
      <c r="C1096" t="s">
        <v>9270</v>
      </c>
      <c r="D1096">
        <v>89</v>
      </c>
      <c r="E1096">
        <v>89</v>
      </c>
      <c r="F1096" s="1">
        <v>0</v>
      </c>
      <c r="G1096">
        <v>4.2</v>
      </c>
      <c r="H1096" s="4">
        <v>19621</v>
      </c>
      <c r="I1096" t="s">
        <v>9271</v>
      </c>
      <c r="J1096" t="s">
        <v>9272</v>
      </c>
      <c r="K1096" t="s">
        <v>9273</v>
      </c>
      <c r="L1096" t="s">
        <v>9274</v>
      </c>
      <c r="M1096" t="s">
        <v>9275</v>
      </c>
      <c r="N1096" t="s">
        <v>9276</v>
      </c>
      <c r="O1096" t="s">
        <v>9277</v>
      </c>
      <c r="P1096" t="s">
        <v>9278</v>
      </c>
    </row>
    <row r="1097" spans="1:16">
      <c r="A1097" t="s">
        <v>9279</v>
      </c>
      <c r="B1097" t="s">
        <v>9280</v>
      </c>
      <c r="C1097" t="s">
        <v>9281</v>
      </c>
      <c r="D1097" s="2">
        <v>1400</v>
      </c>
      <c r="E1097" s="2">
        <v>2485</v>
      </c>
      <c r="F1097" s="1">
        <v>0.44</v>
      </c>
      <c r="G1097">
        <v>4.0999999999999996</v>
      </c>
      <c r="H1097" s="4">
        <v>19998</v>
      </c>
      <c r="I1097" t="s">
        <v>9282</v>
      </c>
      <c r="J1097" t="s">
        <v>9283</v>
      </c>
      <c r="K1097" t="s">
        <v>9284</v>
      </c>
      <c r="L1097" t="s">
        <v>9285</v>
      </c>
      <c r="M1097" t="s">
        <v>9286</v>
      </c>
      <c r="N1097" t="s">
        <v>9287</v>
      </c>
      <c r="O1097" t="s">
        <v>9288</v>
      </c>
      <c r="P1097" t="s">
        <v>9289</v>
      </c>
    </row>
    <row r="1098" spans="1:16">
      <c r="A1098" t="s">
        <v>9290</v>
      </c>
      <c r="B1098" t="s">
        <v>9291</v>
      </c>
      <c r="C1098" t="s">
        <v>8872</v>
      </c>
      <c r="D1098">
        <v>355</v>
      </c>
      <c r="E1098">
        <v>899</v>
      </c>
      <c r="F1098" s="1">
        <v>0.61</v>
      </c>
      <c r="G1098">
        <v>4.0999999999999996</v>
      </c>
      <c r="H1098" s="4">
        <v>1051</v>
      </c>
      <c r="I1098" t="s">
        <v>9292</v>
      </c>
      <c r="J1098" t="s">
        <v>9293</v>
      </c>
      <c r="K1098" t="s">
        <v>9294</v>
      </c>
      <c r="L1098" t="s">
        <v>9295</v>
      </c>
      <c r="M1098" t="s">
        <v>9296</v>
      </c>
      <c r="N1098" t="s">
        <v>9297</v>
      </c>
      <c r="O1098" t="s">
        <v>9298</v>
      </c>
      <c r="P1098" t="s">
        <v>9299</v>
      </c>
    </row>
    <row r="1099" spans="1:16">
      <c r="A1099" t="s">
        <v>9300</v>
      </c>
      <c r="B1099" t="s">
        <v>9301</v>
      </c>
      <c r="C1099" t="s">
        <v>8538</v>
      </c>
      <c r="D1099" s="2">
        <v>2169</v>
      </c>
      <c r="E1099" s="2">
        <v>3279</v>
      </c>
      <c r="F1099" s="1">
        <v>0.34</v>
      </c>
      <c r="G1099">
        <v>4.0999999999999996</v>
      </c>
      <c r="H1099" s="4">
        <v>1716</v>
      </c>
      <c r="I1099" t="s">
        <v>9302</v>
      </c>
      <c r="J1099" t="s">
        <v>9303</v>
      </c>
      <c r="K1099" t="s">
        <v>9304</v>
      </c>
      <c r="L1099" t="s">
        <v>9305</v>
      </c>
      <c r="M1099" t="s">
        <v>9306</v>
      </c>
      <c r="N1099" t="s">
        <v>9307</v>
      </c>
      <c r="O1099" t="s">
        <v>9308</v>
      </c>
      <c r="P1099" t="s">
        <v>9309</v>
      </c>
    </row>
    <row r="1100" spans="1:16">
      <c r="A1100" t="s">
        <v>9310</v>
      </c>
      <c r="B1100" t="s">
        <v>9311</v>
      </c>
      <c r="C1100" t="s">
        <v>9312</v>
      </c>
      <c r="D1100" s="2">
        <v>2799</v>
      </c>
      <c r="E1100" s="2">
        <v>3799</v>
      </c>
      <c r="F1100" s="1">
        <v>0.26</v>
      </c>
      <c r="G1100">
        <v>3.9</v>
      </c>
      <c r="H1100" s="4">
        <v>32931</v>
      </c>
      <c r="I1100" t="s">
        <v>9313</v>
      </c>
      <c r="J1100" t="s">
        <v>9314</v>
      </c>
      <c r="K1100" t="s">
        <v>9315</v>
      </c>
      <c r="L1100" t="s">
        <v>9316</v>
      </c>
      <c r="M1100" t="s">
        <v>9317</v>
      </c>
      <c r="N1100" t="s">
        <v>9318</v>
      </c>
      <c r="O1100" t="s">
        <v>9319</v>
      </c>
      <c r="P1100" t="s">
        <v>9320</v>
      </c>
    </row>
    <row r="1101" spans="1:16">
      <c r="A1101" t="s">
        <v>9321</v>
      </c>
      <c r="B1101" t="s">
        <v>9322</v>
      </c>
      <c r="C1101" t="s">
        <v>8527</v>
      </c>
      <c r="D1101">
        <v>899</v>
      </c>
      <c r="E1101" s="2">
        <v>1249</v>
      </c>
      <c r="F1101" s="1">
        <v>0.28000000000000003</v>
      </c>
      <c r="G1101">
        <v>3.9</v>
      </c>
      <c r="H1101" s="4">
        <v>17424</v>
      </c>
      <c r="I1101" t="s">
        <v>9323</v>
      </c>
      <c r="J1101" t="s">
        <v>9324</v>
      </c>
      <c r="K1101" t="s">
        <v>9325</v>
      </c>
      <c r="L1101" t="s">
        <v>9326</v>
      </c>
      <c r="M1101" t="s">
        <v>9327</v>
      </c>
      <c r="N1101" t="s">
        <v>9328</v>
      </c>
      <c r="O1101" t="s">
        <v>9329</v>
      </c>
      <c r="P1101" t="s">
        <v>9330</v>
      </c>
    </row>
    <row r="1102" spans="1:16">
      <c r="A1102" t="s">
        <v>9331</v>
      </c>
      <c r="B1102" t="s">
        <v>9332</v>
      </c>
      <c r="C1102" t="s">
        <v>8718</v>
      </c>
      <c r="D1102" s="2">
        <v>2499</v>
      </c>
      <c r="E1102" s="2">
        <v>5000</v>
      </c>
      <c r="F1102" s="1">
        <v>0.5</v>
      </c>
      <c r="G1102">
        <v>3.8</v>
      </c>
      <c r="H1102" s="4">
        <v>1889</v>
      </c>
      <c r="I1102" t="s">
        <v>9333</v>
      </c>
      <c r="J1102" t="s">
        <v>9334</v>
      </c>
      <c r="K1102" t="s">
        <v>9335</v>
      </c>
      <c r="L1102" t="s">
        <v>9336</v>
      </c>
      <c r="M1102" t="s">
        <v>9337</v>
      </c>
      <c r="N1102" t="s">
        <v>9338</v>
      </c>
      <c r="O1102" t="s">
        <v>9339</v>
      </c>
      <c r="P1102" t="s">
        <v>9340</v>
      </c>
    </row>
    <row r="1103" spans="1:16">
      <c r="A1103" t="s">
        <v>9341</v>
      </c>
      <c r="B1103" t="s">
        <v>9342</v>
      </c>
      <c r="C1103" t="s">
        <v>8707</v>
      </c>
      <c r="D1103" s="2">
        <v>3599</v>
      </c>
      <c r="E1103" s="2">
        <v>7299</v>
      </c>
      <c r="F1103" s="1">
        <v>0.51</v>
      </c>
      <c r="G1103">
        <v>4</v>
      </c>
      <c r="H1103" s="4">
        <v>10324</v>
      </c>
      <c r="I1103" t="s">
        <v>9343</v>
      </c>
      <c r="J1103" t="s">
        <v>9344</v>
      </c>
      <c r="K1103" t="s">
        <v>9345</v>
      </c>
      <c r="L1103" t="s">
        <v>9346</v>
      </c>
      <c r="M1103" t="s">
        <v>9347</v>
      </c>
      <c r="N1103" t="s">
        <v>9348</v>
      </c>
      <c r="O1103" t="s">
        <v>9349</v>
      </c>
      <c r="P1103" t="s">
        <v>9350</v>
      </c>
    </row>
    <row r="1104" spans="1:16">
      <c r="A1104" t="s">
        <v>9351</v>
      </c>
      <c r="B1104" t="s">
        <v>9352</v>
      </c>
      <c r="C1104" t="s">
        <v>8685</v>
      </c>
      <c r="D1104">
        <v>499</v>
      </c>
      <c r="E1104">
        <v>625</v>
      </c>
      <c r="F1104" s="1">
        <v>0.2</v>
      </c>
      <c r="G1104">
        <v>4.2</v>
      </c>
      <c r="H1104" s="4">
        <v>5355</v>
      </c>
      <c r="I1104" t="s">
        <v>9353</v>
      </c>
      <c r="J1104" t="s">
        <v>9354</v>
      </c>
      <c r="K1104" t="s">
        <v>9355</v>
      </c>
      <c r="L1104" t="s">
        <v>9356</v>
      </c>
      <c r="M1104" t="s">
        <v>9357</v>
      </c>
      <c r="N1104" t="s">
        <v>9358</v>
      </c>
      <c r="O1104" t="s">
        <v>9359</v>
      </c>
      <c r="P1104" t="s">
        <v>9360</v>
      </c>
    </row>
    <row r="1105" spans="1:16">
      <c r="A1105" t="s">
        <v>9361</v>
      </c>
      <c r="B1105" t="s">
        <v>9362</v>
      </c>
      <c r="C1105" t="s">
        <v>8830</v>
      </c>
      <c r="D1105">
        <v>653</v>
      </c>
      <c r="E1105" s="2">
        <v>1020</v>
      </c>
      <c r="F1105" s="1">
        <v>0.36</v>
      </c>
      <c r="G1105">
        <v>4.0999999999999996</v>
      </c>
      <c r="H1105" s="4">
        <v>3366</v>
      </c>
      <c r="I1105" t="s">
        <v>9363</v>
      </c>
      <c r="J1105" t="s">
        <v>9364</v>
      </c>
      <c r="K1105" t="s">
        <v>9365</v>
      </c>
      <c r="L1105" t="s">
        <v>9366</v>
      </c>
      <c r="M1105" t="s">
        <v>9367</v>
      </c>
      <c r="N1105" t="s">
        <v>13051</v>
      </c>
      <c r="O1105" t="s">
        <v>9368</v>
      </c>
      <c r="P1105" t="s">
        <v>9369</v>
      </c>
    </row>
    <row r="1106" spans="1:16">
      <c r="A1106" t="s">
        <v>9370</v>
      </c>
      <c r="B1106" t="s">
        <v>9371</v>
      </c>
      <c r="C1106" t="s">
        <v>9372</v>
      </c>
      <c r="D1106" s="2">
        <v>4789</v>
      </c>
      <c r="E1106" s="2">
        <v>8990</v>
      </c>
      <c r="F1106" s="1">
        <v>0.47</v>
      </c>
      <c r="G1106">
        <v>4.3</v>
      </c>
      <c r="H1106" s="4">
        <v>1017</v>
      </c>
      <c r="I1106" t="s">
        <v>9373</v>
      </c>
      <c r="J1106" t="s">
        <v>9374</v>
      </c>
      <c r="K1106" t="s">
        <v>9375</v>
      </c>
      <c r="L1106" t="s">
        <v>9376</v>
      </c>
      <c r="M1106" t="s">
        <v>9377</v>
      </c>
      <c r="N1106" t="s">
        <v>9378</v>
      </c>
      <c r="O1106" t="s">
        <v>9379</v>
      </c>
      <c r="P1106" t="s">
        <v>9380</v>
      </c>
    </row>
    <row r="1107" spans="1:16">
      <c r="A1107" t="s">
        <v>9381</v>
      </c>
      <c r="B1107" t="s">
        <v>9382</v>
      </c>
      <c r="C1107" t="s">
        <v>9383</v>
      </c>
      <c r="D1107" s="2">
        <v>1409</v>
      </c>
      <c r="E1107" s="2">
        <v>1639</v>
      </c>
      <c r="F1107" s="1">
        <v>0.14000000000000001</v>
      </c>
      <c r="G1107">
        <v>3.7</v>
      </c>
      <c r="H1107" s="4">
        <v>787</v>
      </c>
      <c r="I1107" t="s">
        <v>9384</v>
      </c>
      <c r="J1107" t="s">
        <v>9385</v>
      </c>
      <c r="K1107" t="s">
        <v>9386</v>
      </c>
      <c r="L1107" t="s">
        <v>9387</v>
      </c>
      <c r="M1107" t="s">
        <v>9388</v>
      </c>
      <c r="N1107" t="s">
        <v>9389</v>
      </c>
      <c r="O1107" t="s">
        <v>9390</v>
      </c>
      <c r="P1107" t="s">
        <v>9391</v>
      </c>
    </row>
    <row r="1108" spans="1:16">
      <c r="A1108" t="s">
        <v>9392</v>
      </c>
      <c r="B1108" t="s">
        <v>9393</v>
      </c>
      <c r="C1108" t="s">
        <v>8674</v>
      </c>
      <c r="D1108">
        <v>753</v>
      </c>
      <c r="E1108">
        <v>899</v>
      </c>
      <c r="F1108" s="1">
        <v>0.16</v>
      </c>
      <c r="G1108">
        <v>4.2</v>
      </c>
      <c r="H1108" s="4">
        <v>18462</v>
      </c>
      <c r="I1108" t="s">
        <v>9394</v>
      </c>
      <c r="J1108" t="s">
        <v>9395</v>
      </c>
      <c r="K1108" t="s">
        <v>9396</v>
      </c>
      <c r="L1108" t="s">
        <v>9397</v>
      </c>
      <c r="M1108" t="s">
        <v>9398</v>
      </c>
      <c r="N1108" t="s">
        <v>9399</v>
      </c>
      <c r="O1108" t="s">
        <v>9400</v>
      </c>
      <c r="P1108" t="s">
        <v>9401</v>
      </c>
    </row>
    <row r="1109" spans="1:16">
      <c r="A1109" t="s">
        <v>9402</v>
      </c>
      <c r="B1109" t="s">
        <v>9403</v>
      </c>
      <c r="C1109" t="s">
        <v>9016</v>
      </c>
      <c r="D1109">
        <v>353</v>
      </c>
      <c r="E1109" s="2">
        <v>1199</v>
      </c>
      <c r="F1109" s="1">
        <v>0.71</v>
      </c>
      <c r="G1109">
        <v>4.3</v>
      </c>
      <c r="H1109" s="4">
        <v>629</v>
      </c>
      <c r="I1109" t="s">
        <v>9404</v>
      </c>
      <c r="J1109" t="s">
        <v>9405</v>
      </c>
      <c r="K1109" t="s">
        <v>9406</v>
      </c>
      <c r="L1109" t="s">
        <v>9407</v>
      </c>
      <c r="M1109" t="s">
        <v>9408</v>
      </c>
      <c r="N1109" t="s">
        <v>9409</v>
      </c>
      <c r="O1109" t="s">
        <v>9410</v>
      </c>
      <c r="P1109" t="s">
        <v>9411</v>
      </c>
    </row>
    <row r="1110" spans="1:16">
      <c r="A1110" t="s">
        <v>9412</v>
      </c>
      <c r="B1110" t="s">
        <v>9413</v>
      </c>
      <c r="C1110" t="s">
        <v>8571</v>
      </c>
      <c r="D1110" s="2">
        <v>1099</v>
      </c>
      <c r="E1110" s="2">
        <v>1899</v>
      </c>
      <c r="F1110" s="1">
        <v>0.42</v>
      </c>
      <c r="G1110">
        <v>4.3</v>
      </c>
      <c r="H1110" s="4">
        <v>15276</v>
      </c>
      <c r="I1110" t="s">
        <v>9414</v>
      </c>
      <c r="J1110" t="s">
        <v>9415</v>
      </c>
      <c r="K1110" t="s">
        <v>9416</v>
      </c>
      <c r="L1110" t="s">
        <v>9417</v>
      </c>
      <c r="M1110" t="s">
        <v>9418</v>
      </c>
      <c r="N1110" t="s">
        <v>9419</v>
      </c>
      <c r="O1110" t="s">
        <v>9420</v>
      </c>
      <c r="P1110" t="s">
        <v>9421</v>
      </c>
    </row>
    <row r="1111" spans="1:16">
      <c r="A1111" t="s">
        <v>9422</v>
      </c>
      <c r="B1111" t="s">
        <v>9423</v>
      </c>
      <c r="C1111" t="s">
        <v>8861</v>
      </c>
      <c r="D1111" s="2">
        <v>8799</v>
      </c>
      <c r="E1111" s="2">
        <v>11595</v>
      </c>
      <c r="F1111" s="1">
        <v>0.24</v>
      </c>
      <c r="G1111">
        <v>4.4000000000000004</v>
      </c>
      <c r="H1111" s="4">
        <v>2981</v>
      </c>
      <c r="I1111" t="s">
        <v>9424</v>
      </c>
      <c r="J1111" t="s">
        <v>9425</v>
      </c>
      <c r="K1111" t="s">
        <v>9426</v>
      </c>
      <c r="L1111" t="s">
        <v>9427</v>
      </c>
      <c r="M1111" t="s">
        <v>9428</v>
      </c>
      <c r="N1111" t="s">
        <v>9429</v>
      </c>
      <c r="O1111" t="s">
        <v>9430</v>
      </c>
      <c r="P1111" t="s">
        <v>9431</v>
      </c>
    </row>
    <row r="1112" spans="1:16">
      <c r="A1112" t="s">
        <v>9432</v>
      </c>
      <c r="B1112" t="s">
        <v>9433</v>
      </c>
      <c r="C1112" t="s">
        <v>8527</v>
      </c>
      <c r="D1112" s="2">
        <v>1345</v>
      </c>
      <c r="E1112" s="2">
        <v>1750</v>
      </c>
      <c r="F1112" s="1">
        <v>0.23</v>
      </c>
      <c r="G1112">
        <v>3.8</v>
      </c>
      <c r="H1112" s="4">
        <v>2466</v>
      </c>
      <c r="I1112" t="s">
        <v>9434</v>
      </c>
      <c r="J1112" t="s">
        <v>9435</v>
      </c>
      <c r="K1112" t="s">
        <v>9436</v>
      </c>
      <c r="L1112" t="s">
        <v>9437</v>
      </c>
      <c r="M1112" t="s">
        <v>9438</v>
      </c>
      <c r="N1112" t="s">
        <v>9439</v>
      </c>
      <c r="O1112" t="s">
        <v>9440</v>
      </c>
      <c r="P1112" t="s">
        <v>9441</v>
      </c>
    </row>
    <row r="1113" spans="1:16">
      <c r="A1113" t="s">
        <v>9442</v>
      </c>
      <c r="B1113" t="s">
        <v>9443</v>
      </c>
      <c r="C1113" t="s">
        <v>9444</v>
      </c>
      <c r="D1113" s="2">
        <v>2095</v>
      </c>
      <c r="E1113" s="2">
        <v>2095</v>
      </c>
      <c r="F1113" s="1">
        <v>0</v>
      </c>
      <c r="G1113">
        <v>4.5</v>
      </c>
      <c r="H1113" s="4">
        <v>7949</v>
      </c>
      <c r="I1113" t="s">
        <v>9445</v>
      </c>
      <c r="J1113" t="s">
        <v>9446</v>
      </c>
      <c r="K1113" t="s">
        <v>9447</v>
      </c>
      <c r="L1113" t="s">
        <v>9448</v>
      </c>
      <c r="M1113" t="s">
        <v>9449</v>
      </c>
      <c r="N1113" t="s">
        <v>9450</v>
      </c>
      <c r="O1113" t="s">
        <v>9451</v>
      </c>
      <c r="P1113" t="s">
        <v>9452</v>
      </c>
    </row>
    <row r="1114" spans="1:16">
      <c r="A1114" t="s">
        <v>9453</v>
      </c>
      <c r="B1114" t="s">
        <v>9454</v>
      </c>
      <c r="C1114" t="s">
        <v>8538</v>
      </c>
      <c r="D1114" s="2">
        <v>1498</v>
      </c>
      <c r="E1114" s="2">
        <v>2300</v>
      </c>
      <c r="F1114" s="1">
        <v>0.35</v>
      </c>
      <c r="G1114">
        <v>3.8</v>
      </c>
      <c r="H1114" s="4">
        <v>95</v>
      </c>
      <c r="I1114" t="s">
        <v>9455</v>
      </c>
      <c r="J1114" t="s">
        <v>9456</v>
      </c>
      <c r="K1114" t="s">
        <v>9457</v>
      </c>
      <c r="L1114" t="s">
        <v>9458</v>
      </c>
      <c r="M1114" t="s">
        <v>9459</v>
      </c>
      <c r="N1114" t="s">
        <v>9460</v>
      </c>
      <c r="O1114" t="s">
        <v>9461</v>
      </c>
      <c r="P1114" t="s">
        <v>9462</v>
      </c>
    </row>
    <row r="1115" spans="1:16">
      <c r="A1115" t="s">
        <v>9463</v>
      </c>
      <c r="B1115" t="s">
        <v>9464</v>
      </c>
      <c r="C1115" t="s">
        <v>9465</v>
      </c>
      <c r="D1115" s="2">
        <v>2199</v>
      </c>
      <c r="E1115" s="2">
        <v>2990</v>
      </c>
      <c r="F1115" s="1">
        <v>0.26</v>
      </c>
      <c r="G1115">
        <v>3.8</v>
      </c>
      <c r="H1115" s="4">
        <v>1558</v>
      </c>
      <c r="I1115" t="s">
        <v>9466</v>
      </c>
      <c r="J1115" t="s">
        <v>9467</v>
      </c>
      <c r="K1115" t="s">
        <v>9468</v>
      </c>
      <c r="L1115" t="s">
        <v>9469</v>
      </c>
      <c r="M1115" t="s">
        <v>9470</v>
      </c>
      <c r="N1115" t="s">
        <v>9471</v>
      </c>
      <c r="O1115" t="s">
        <v>9472</v>
      </c>
      <c r="P1115" t="s">
        <v>9473</v>
      </c>
    </row>
    <row r="1116" spans="1:16">
      <c r="A1116" t="s">
        <v>9474</v>
      </c>
      <c r="B1116" t="s">
        <v>9475</v>
      </c>
      <c r="C1116" t="s">
        <v>8696</v>
      </c>
      <c r="D1116" s="2">
        <v>3699</v>
      </c>
      <c r="E1116" s="2">
        <v>4295</v>
      </c>
      <c r="F1116" s="1">
        <v>0.14000000000000001</v>
      </c>
      <c r="G1116">
        <v>4.0999999999999996</v>
      </c>
      <c r="H1116" s="4">
        <v>26543</v>
      </c>
      <c r="I1116" t="s">
        <v>9476</v>
      </c>
      <c r="J1116" t="s">
        <v>9477</v>
      </c>
      <c r="K1116" t="s">
        <v>9478</v>
      </c>
      <c r="L1116" t="s">
        <v>9479</v>
      </c>
      <c r="M1116" t="s">
        <v>9480</v>
      </c>
      <c r="N1116" t="s">
        <v>9481</v>
      </c>
      <c r="O1116" t="s">
        <v>9482</v>
      </c>
      <c r="P1116" t="s">
        <v>9483</v>
      </c>
    </row>
    <row r="1117" spans="1:16">
      <c r="A1117" t="s">
        <v>9484</v>
      </c>
      <c r="B1117" t="s">
        <v>9485</v>
      </c>
      <c r="C1117" t="s">
        <v>8872</v>
      </c>
      <c r="D1117">
        <v>177</v>
      </c>
      <c r="E1117">
        <v>199</v>
      </c>
      <c r="F1117" s="1">
        <v>0.11</v>
      </c>
      <c r="G1117">
        <v>4.0999999999999996</v>
      </c>
      <c r="H1117" s="4">
        <v>3688</v>
      </c>
      <c r="I1117" t="s">
        <v>9486</v>
      </c>
      <c r="J1117" t="s">
        <v>9487</v>
      </c>
      <c r="K1117" t="s">
        <v>9488</v>
      </c>
      <c r="L1117" t="s">
        <v>9489</v>
      </c>
      <c r="M1117" t="s">
        <v>9490</v>
      </c>
      <c r="N1117" t="s">
        <v>9491</v>
      </c>
      <c r="O1117" t="s">
        <v>9492</v>
      </c>
      <c r="P1117" t="s">
        <v>9493</v>
      </c>
    </row>
    <row r="1118" spans="1:16">
      <c r="A1118" t="s">
        <v>9494</v>
      </c>
      <c r="B1118" t="s">
        <v>9495</v>
      </c>
      <c r="C1118" t="s">
        <v>8696</v>
      </c>
      <c r="D1118" s="2">
        <v>1149</v>
      </c>
      <c r="E1118" s="2">
        <v>2499</v>
      </c>
      <c r="F1118" s="1">
        <v>0.54</v>
      </c>
      <c r="G1118">
        <v>3.8</v>
      </c>
      <c r="H1118" s="4">
        <v>4383</v>
      </c>
      <c r="I1118" t="s">
        <v>9496</v>
      </c>
      <c r="J1118" t="s">
        <v>9497</v>
      </c>
      <c r="K1118" t="s">
        <v>9498</v>
      </c>
      <c r="L1118" t="s">
        <v>9499</v>
      </c>
      <c r="M1118" t="s">
        <v>9500</v>
      </c>
      <c r="N1118" t="s">
        <v>9501</v>
      </c>
      <c r="O1118" t="s">
        <v>9502</v>
      </c>
      <c r="P1118" t="s">
        <v>9503</v>
      </c>
    </row>
    <row r="1119" spans="1:16">
      <c r="A1119" t="s">
        <v>9504</v>
      </c>
      <c r="B1119" t="s">
        <v>9505</v>
      </c>
      <c r="C1119" t="s">
        <v>9506</v>
      </c>
      <c r="D1119">
        <v>244</v>
      </c>
      <c r="E1119">
        <v>499</v>
      </c>
      <c r="F1119" s="1">
        <v>0.51</v>
      </c>
      <c r="G1119">
        <v>3.3</v>
      </c>
      <c r="H1119" s="4">
        <v>478</v>
      </c>
      <c r="I1119" t="s">
        <v>9507</v>
      </c>
      <c r="J1119" t="s">
        <v>9508</v>
      </c>
      <c r="K1119" t="s">
        <v>9509</v>
      </c>
      <c r="L1119" t="s">
        <v>9510</v>
      </c>
      <c r="M1119" t="s">
        <v>9511</v>
      </c>
      <c r="N1119" t="s">
        <v>9512</v>
      </c>
      <c r="O1119" t="s">
        <v>9513</v>
      </c>
      <c r="P1119" t="s">
        <v>9514</v>
      </c>
    </row>
    <row r="1120" spans="1:16">
      <c r="A1120" t="s">
        <v>9515</v>
      </c>
      <c r="B1120" t="s">
        <v>9516</v>
      </c>
      <c r="C1120" t="s">
        <v>8538</v>
      </c>
      <c r="D1120" s="2">
        <v>1959</v>
      </c>
      <c r="E1120" s="2">
        <v>2400</v>
      </c>
      <c r="F1120" s="1">
        <v>0.18</v>
      </c>
      <c r="G1120">
        <v>4</v>
      </c>
      <c r="H1120" s="4">
        <v>237</v>
      </c>
      <c r="I1120" t="s">
        <v>9517</v>
      </c>
      <c r="J1120" t="s">
        <v>9518</v>
      </c>
      <c r="K1120" t="s">
        <v>9519</v>
      </c>
      <c r="L1120" t="s">
        <v>9520</v>
      </c>
      <c r="M1120" t="s">
        <v>9521</v>
      </c>
      <c r="N1120" t="s">
        <v>9522</v>
      </c>
      <c r="O1120" t="s">
        <v>9523</v>
      </c>
      <c r="P1120" t="s">
        <v>9524</v>
      </c>
    </row>
    <row r="1121" spans="1:16">
      <c r="A1121" t="s">
        <v>9525</v>
      </c>
      <c r="B1121" t="s">
        <v>9526</v>
      </c>
      <c r="C1121" t="s">
        <v>8560</v>
      </c>
      <c r="D1121">
        <v>319</v>
      </c>
      <c r="E1121">
        <v>749</v>
      </c>
      <c r="F1121" s="1">
        <v>0.56999999999999995</v>
      </c>
      <c r="G1121">
        <v>4.5999999999999996</v>
      </c>
      <c r="H1121" s="4">
        <v>124</v>
      </c>
      <c r="I1121" t="s">
        <v>9527</v>
      </c>
      <c r="J1121" t="s">
        <v>9528</v>
      </c>
      <c r="K1121" t="s">
        <v>9529</v>
      </c>
      <c r="L1121" t="s">
        <v>9530</v>
      </c>
      <c r="M1121" t="s">
        <v>9531</v>
      </c>
      <c r="N1121" t="s">
        <v>9532</v>
      </c>
      <c r="O1121" t="s">
        <v>9533</v>
      </c>
      <c r="P1121" t="s">
        <v>9534</v>
      </c>
    </row>
    <row r="1122" spans="1:16">
      <c r="A1122" t="s">
        <v>9535</v>
      </c>
      <c r="B1122" t="s">
        <v>9536</v>
      </c>
      <c r="C1122" t="s">
        <v>8527</v>
      </c>
      <c r="D1122" s="2">
        <v>1499</v>
      </c>
      <c r="E1122" s="2">
        <v>1775</v>
      </c>
      <c r="F1122" s="1">
        <v>0.16</v>
      </c>
      <c r="G1122">
        <v>3.9</v>
      </c>
      <c r="H1122" s="4">
        <v>14667</v>
      </c>
      <c r="I1122" t="s">
        <v>9537</v>
      </c>
      <c r="J1122" t="s">
        <v>9538</v>
      </c>
      <c r="K1122" t="s">
        <v>9539</v>
      </c>
      <c r="L1122" t="s">
        <v>9540</v>
      </c>
      <c r="M1122" t="s">
        <v>9541</v>
      </c>
      <c r="N1122" t="s">
        <v>9542</v>
      </c>
      <c r="O1122" t="s">
        <v>9543</v>
      </c>
      <c r="P1122" t="s">
        <v>9544</v>
      </c>
    </row>
    <row r="1123" spans="1:16">
      <c r="A1123" t="s">
        <v>9545</v>
      </c>
      <c r="B1123" t="s">
        <v>9546</v>
      </c>
      <c r="C1123" t="s">
        <v>8560</v>
      </c>
      <c r="D1123">
        <v>469</v>
      </c>
      <c r="E1123" s="2">
        <v>1599</v>
      </c>
      <c r="F1123" s="1">
        <v>0.71</v>
      </c>
      <c r="G1123">
        <v>3.7</v>
      </c>
      <c r="H1123" s="4">
        <v>6</v>
      </c>
      <c r="I1123" t="s">
        <v>9547</v>
      </c>
      <c r="J1123" t="s">
        <v>9548</v>
      </c>
      <c r="K1123" t="s">
        <v>9549</v>
      </c>
      <c r="L1123" t="s">
        <v>9550</v>
      </c>
      <c r="M1123" t="s">
        <v>9551</v>
      </c>
      <c r="N1123" t="s">
        <v>9552</v>
      </c>
      <c r="O1123" t="s">
        <v>9553</v>
      </c>
      <c r="P1123" t="s">
        <v>9554</v>
      </c>
    </row>
    <row r="1124" spans="1:16">
      <c r="A1124" t="s">
        <v>9555</v>
      </c>
      <c r="B1124" t="s">
        <v>9556</v>
      </c>
      <c r="C1124" t="s">
        <v>9444</v>
      </c>
      <c r="D1124" s="2">
        <v>1099</v>
      </c>
      <c r="E1124" s="2">
        <v>1795</v>
      </c>
      <c r="F1124" s="1">
        <v>0.39</v>
      </c>
      <c r="G1124">
        <v>4.2</v>
      </c>
      <c r="H1124" s="4">
        <v>4244</v>
      </c>
      <c r="I1124" t="s">
        <v>9557</v>
      </c>
      <c r="J1124" t="s">
        <v>9558</v>
      </c>
      <c r="K1124" t="s">
        <v>9559</v>
      </c>
      <c r="L1124" t="s">
        <v>9560</v>
      </c>
      <c r="M1124" t="s">
        <v>9561</v>
      </c>
      <c r="N1124" t="s">
        <v>9562</v>
      </c>
      <c r="O1124" t="s">
        <v>9563</v>
      </c>
      <c r="P1124" t="s">
        <v>9564</v>
      </c>
    </row>
    <row r="1125" spans="1:16">
      <c r="A1125" t="s">
        <v>9565</v>
      </c>
      <c r="B1125" t="s">
        <v>9566</v>
      </c>
      <c r="C1125" t="s">
        <v>8549</v>
      </c>
      <c r="D1125" s="2">
        <v>9590</v>
      </c>
      <c r="E1125" s="2">
        <v>15999</v>
      </c>
      <c r="F1125" s="1">
        <v>0.4</v>
      </c>
      <c r="G1125">
        <v>4.0999999999999996</v>
      </c>
      <c r="H1125" s="4">
        <v>1017</v>
      </c>
      <c r="I1125" t="s">
        <v>9567</v>
      </c>
      <c r="J1125" t="s">
        <v>9568</v>
      </c>
      <c r="K1125" t="s">
        <v>9569</v>
      </c>
      <c r="L1125" t="s">
        <v>9570</v>
      </c>
      <c r="M1125" t="s">
        <v>9571</v>
      </c>
      <c r="N1125" t="s">
        <v>9572</v>
      </c>
      <c r="O1125" t="s">
        <v>9573</v>
      </c>
      <c r="P1125" t="s">
        <v>9574</v>
      </c>
    </row>
    <row r="1126" spans="1:16">
      <c r="A1126" t="s">
        <v>9575</v>
      </c>
      <c r="B1126" t="s">
        <v>9576</v>
      </c>
      <c r="C1126" t="s">
        <v>9577</v>
      </c>
      <c r="D1126">
        <v>999</v>
      </c>
      <c r="E1126" s="2">
        <v>1490</v>
      </c>
      <c r="F1126" s="1">
        <v>0.33</v>
      </c>
      <c r="G1126">
        <v>4.0999999999999996</v>
      </c>
      <c r="H1126" s="4">
        <v>12999</v>
      </c>
      <c r="I1126" t="s">
        <v>9578</v>
      </c>
      <c r="J1126" t="s">
        <v>9579</v>
      </c>
      <c r="K1126" t="s">
        <v>9580</v>
      </c>
      <c r="L1126" t="s">
        <v>9581</v>
      </c>
      <c r="M1126" t="s">
        <v>9582</v>
      </c>
      <c r="N1126" t="s">
        <v>9583</v>
      </c>
      <c r="O1126" t="s">
        <v>9584</v>
      </c>
      <c r="P1126" t="s">
        <v>9585</v>
      </c>
    </row>
    <row r="1127" spans="1:16">
      <c r="A1127" t="s">
        <v>9586</v>
      </c>
      <c r="B1127" t="s">
        <v>9587</v>
      </c>
      <c r="C1127" t="s">
        <v>8748</v>
      </c>
      <c r="D1127" s="2">
        <v>1299</v>
      </c>
      <c r="E1127" s="2">
        <v>1999</v>
      </c>
      <c r="F1127" s="1">
        <v>0.35</v>
      </c>
      <c r="G1127">
        <v>3.8</v>
      </c>
      <c r="H1127" s="4">
        <v>311</v>
      </c>
      <c r="I1127" t="s">
        <v>9588</v>
      </c>
      <c r="J1127" t="s">
        <v>9589</v>
      </c>
      <c r="K1127" t="s">
        <v>9590</v>
      </c>
      <c r="L1127" t="s">
        <v>9591</v>
      </c>
      <c r="M1127" t="s">
        <v>9592</v>
      </c>
      <c r="N1127" t="s">
        <v>9593</v>
      </c>
      <c r="O1127" t="s">
        <v>9594</v>
      </c>
      <c r="P1127" t="s">
        <v>9595</v>
      </c>
    </row>
    <row r="1128" spans="1:16">
      <c r="A1128" t="s">
        <v>9596</v>
      </c>
      <c r="B1128" t="s">
        <v>9597</v>
      </c>
      <c r="C1128" t="s">
        <v>9598</v>
      </c>
      <c r="D1128">
        <v>292</v>
      </c>
      <c r="E1128">
        <v>499</v>
      </c>
      <c r="F1128" s="1">
        <v>0.41</v>
      </c>
      <c r="G1128">
        <v>4.0999999999999996</v>
      </c>
      <c r="H1128" s="4">
        <v>4238</v>
      </c>
      <c r="I1128" t="s">
        <v>9599</v>
      </c>
      <c r="J1128" t="s">
        <v>9600</v>
      </c>
      <c r="K1128" t="s">
        <v>9601</v>
      </c>
      <c r="L1128" t="s">
        <v>9602</v>
      </c>
      <c r="M1128" t="s">
        <v>9603</v>
      </c>
      <c r="N1128" t="s">
        <v>9604</v>
      </c>
      <c r="O1128" t="s">
        <v>9605</v>
      </c>
      <c r="P1128" t="s">
        <v>9606</v>
      </c>
    </row>
    <row r="1129" spans="1:16">
      <c r="A1129" t="s">
        <v>9607</v>
      </c>
      <c r="B1129" t="s">
        <v>9608</v>
      </c>
      <c r="C1129" t="s">
        <v>9270</v>
      </c>
      <c r="D1129">
        <v>160</v>
      </c>
      <c r="E1129">
        <v>299</v>
      </c>
      <c r="F1129" s="1">
        <v>0.46</v>
      </c>
      <c r="G1129">
        <v>4.5999999999999996</v>
      </c>
      <c r="H1129" s="4">
        <v>2781</v>
      </c>
      <c r="I1129" t="s">
        <v>9609</v>
      </c>
      <c r="J1129" t="s">
        <v>9610</v>
      </c>
      <c r="K1129" t="s">
        <v>9611</v>
      </c>
      <c r="L1129" t="s">
        <v>9612</v>
      </c>
      <c r="M1129" t="s">
        <v>9613</v>
      </c>
      <c r="N1129" t="s">
        <v>9614</v>
      </c>
      <c r="O1129" t="s">
        <v>9615</v>
      </c>
      <c r="P1129" t="s">
        <v>9616</v>
      </c>
    </row>
    <row r="1130" spans="1:16">
      <c r="A1130" t="s">
        <v>9617</v>
      </c>
      <c r="B1130" t="s">
        <v>9618</v>
      </c>
      <c r="C1130" t="s">
        <v>9619</v>
      </c>
      <c r="D1130">
        <v>600</v>
      </c>
      <c r="E1130">
        <v>600</v>
      </c>
      <c r="F1130" s="1">
        <v>0</v>
      </c>
      <c r="G1130">
        <v>4.0999999999999996</v>
      </c>
      <c r="H1130" s="4">
        <v>10907</v>
      </c>
      <c r="I1130" t="s">
        <v>9620</v>
      </c>
      <c r="J1130" t="s">
        <v>9621</v>
      </c>
      <c r="K1130" t="s">
        <v>9622</v>
      </c>
      <c r="L1130" t="s">
        <v>9623</v>
      </c>
      <c r="M1130" t="s">
        <v>9624</v>
      </c>
      <c r="N1130" t="s">
        <v>9625</v>
      </c>
      <c r="O1130" t="s">
        <v>9626</v>
      </c>
      <c r="P1130" t="s">
        <v>9627</v>
      </c>
    </row>
    <row r="1131" spans="1:16">
      <c r="A1131" t="s">
        <v>9628</v>
      </c>
      <c r="B1131" t="s">
        <v>9629</v>
      </c>
      <c r="C1131" t="s">
        <v>9630</v>
      </c>
      <c r="D1131" s="2">
        <v>1130</v>
      </c>
      <c r="E1131" s="2">
        <v>1130</v>
      </c>
      <c r="F1131" s="1">
        <v>0</v>
      </c>
      <c r="G1131">
        <v>4.2</v>
      </c>
      <c r="H1131" s="4">
        <v>13250</v>
      </c>
      <c r="I1131" t="s">
        <v>9631</v>
      </c>
      <c r="J1131" t="s">
        <v>9632</v>
      </c>
      <c r="K1131" t="s">
        <v>9633</v>
      </c>
      <c r="L1131" t="s">
        <v>9634</v>
      </c>
      <c r="M1131" t="s">
        <v>9635</v>
      </c>
      <c r="N1131" t="s">
        <v>9636</v>
      </c>
      <c r="O1131" t="s">
        <v>9637</v>
      </c>
      <c r="P1131" t="s">
        <v>9638</v>
      </c>
    </row>
    <row r="1132" spans="1:16">
      <c r="A1132" t="s">
        <v>9639</v>
      </c>
      <c r="B1132" t="s">
        <v>9640</v>
      </c>
      <c r="C1132" t="s">
        <v>8696</v>
      </c>
      <c r="D1132" s="2">
        <v>3249</v>
      </c>
      <c r="E1132" s="2">
        <v>6295</v>
      </c>
      <c r="F1132" s="1">
        <v>0.48</v>
      </c>
      <c r="G1132">
        <v>3.9</v>
      </c>
      <c r="H1132" s="4">
        <v>43070</v>
      </c>
      <c r="I1132" t="s">
        <v>9641</v>
      </c>
      <c r="J1132" t="s">
        <v>9642</v>
      </c>
      <c r="K1132" t="s">
        <v>9643</v>
      </c>
      <c r="L1132" t="s">
        <v>9644</v>
      </c>
      <c r="M1132" t="s">
        <v>9645</v>
      </c>
      <c r="N1132" t="s">
        <v>9646</v>
      </c>
      <c r="O1132" t="s">
        <v>9647</v>
      </c>
      <c r="P1132" t="s">
        <v>9648</v>
      </c>
    </row>
    <row r="1133" spans="1:16">
      <c r="A1133" t="s">
        <v>9649</v>
      </c>
      <c r="B1133" t="s">
        <v>9650</v>
      </c>
      <c r="C1133" t="s">
        <v>8696</v>
      </c>
      <c r="D1133" s="2">
        <v>3599</v>
      </c>
      <c r="E1133" s="2">
        <v>9455</v>
      </c>
      <c r="F1133" s="1">
        <v>0.62</v>
      </c>
      <c r="G1133">
        <v>4.0999999999999996</v>
      </c>
      <c r="H1133" s="4">
        <v>11828</v>
      </c>
      <c r="I1133" t="s">
        <v>9651</v>
      </c>
      <c r="J1133" t="s">
        <v>9652</v>
      </c>
      <c r="K1133" t="s">
        <v>9653</v>
      </c>
      <c r="L1133" t="s">
        <v>9654</v>
      </c>
      <c r="M1133" t="s">
        <v>9655</v>
      </c>
      <c r="N1133" t="s">
        <v>9656</v>
      </c>
      <c r="O1133" t="s">
        <v>9657</v>
      </c>
      <c r="P1133" t="s">
        <v>9658</v>
      </c>
    </row>
    <row r="1134" spans="1:16">
      <c r="A1134" t="s">
        <v>9659</v>
      </c>
      <c r="B1134" t="s">
        <v>9660</v>
      </c>
      <c r="C1134" t="s">
        <v>9016</v>
      </c>
      <c r="D1134">
        <v>368</v>
      </c>
      <c r="E1134">
        <v>699</v>
      </c>
      <c r="F1134" s="1">
        <v>0.47</v>
      </c>
      <c r="G1134">
        <v>4.0999999999999996</v>
      </c>
      <c r="H1134" s="4">
        <v>1240</v>
      </c>
      <c r="I1134" t="s">
        <v>9661</v>
      </c>
      <c r="J1134" t="s">
        <v>9662</v>
      </c>
      <c r="K1134" t="s">
        <v>9663</v>
      </c>
      <c r="L1134" t="s">
        <v>9664</v>
      </c>
      <c r="M1134" t="s">
        <v>9665</v>
      </c>
      <c r="N1134" t="s">
        <v>9666</v>
      </c>
      <c r="O1134" t="s">
        <v>9667</v>
      </c>
      <c r="P1134" t="s">
        <v>9668</v>
      </c>
    </row>
    <row r="1135" spans="1:16">
      <c r="A1135" t="s">
        <v>9669</v>
      </c>
      <c r="B1135" t="s">
        <v>9670</v>
      </c>
      <c r="C1135" t="s">
        <v>8696</v>
      </c>
      <c r="D1135" s="2">
        <v>3199</v>
      </c>
      <c r="E1135" s="2">
        <v>4999</v>
      </c>
      <c r="F1135" s="1">
        <v>0.36</v>
      </c>
      <c r="G1135">
        <v>4</v>
      </c>
      <c r="H1135" s="4">
        <v>20869</v>
      </c>
      <c r="I1135" t="s">
        <v>9671</v>
      </c>
      <c r="J1135" t="s">
        <v>9672</v>
      </c>
      <c r="K1135" t="s">
        <v>9673</v>
      </c>
      <c r="L1135" t="s">
        <v>9674</v>
      </c>
      <c r="M1135" t="s">
        <v>9675</v>
      </c>
      <c r="N1135" t="s">
        <v>9676</v>
      </c>
      <c r="O1135" t="s">
        <v>9677</v>
      </c>
      <c r="P1135" t="s">
        <v>9678</v>
      </c>
    </row>
    <row r="1136" spans="1:16">
      <c r="A1136" t="s">
        <v>9679</v>
      </c>
      <c r="B1136" t="s">
        <v>9680</v>
      </c>
      <c r="C1136" t="s">
        <v>9681</v>
      </c>
      <c r="D1136" s="2">
        <v>1599</v>
      </c>
      <c r="E1136" s="2">
        <v>2900</v>
      </c>
      <c r="F1136" s="1">
        <v>0.45</v>
      </c>
      <c r="G1136">
        <v>3.7</v>
      </c>
      <c r="H1136" s="4">
        <v>441</v>
      </c>
      <c r="I1136" t="s">
        <v>9682</v>
      </c>
      <c r="J1136" t="s">
        <v>9683</v>
      </c>
      <c r="K1136" t="s">
        <v>9684</v>
      </c>
      <c r="L1136" t="s">
        <v>9685</v>
      </c>
      <c r="M1136" t="s">
        <v>9686</v>
      </c>
      <c r="N1136" t="s">
        <v>9687</v>
      </c>
      <c r="O1136" t="s">
        <v>9688</v>
      </c>
      <c r="P1136" t="s">
        <v>9689</v>
      </c>
    </row>
    <row r="1137" spans="1:16">
      <c r="A1137" t="s">
        <v>9690</v>
      </c>
      <c r="B1137" t="s">
        <v>9691</v>
      </c>
      <c r="C1137" t="s">
        <v>8674</v>
      </c>
      <c r="D1137" s="2">
        <v>1999</v>
      </c>
      <c r="E1137" s="2">
        <v>2499</v>
      </c>
      <c r="F1137" s="1">
        <v>0.2</v>
      </c>
      <c r="G1137">
        <v>4.0999999999999996</v>
      </c>
      <c r="H1137" s="4">
        <v>1034</v>
      </c>
      <c r="I1137" t="s">
        <v>9692</v>
      </c>
      <c r="J1137" t="s">
        <v>9693</v>
      </c>
      <c r="K1137" t="s">
        <v>9694</v>
      </c>
      <c r="L1137" t="s">
        <v>9695</v>
      </c>
      <c r="M1137" t="s">
        <v>9696</v>
      </c>
      <c r="N1137" t="s">
        <v>9697</v>
      </c>
      <c r="O1137" t="s">
        <v>9698</v>
      </c>
      <c r="P1137" t="s">
        <v>9699</v>
      </c>
    </row>
    <row r="1138" spans="1:16">
      <c r="A1138" t="s">
        <v>9700</v>
      </c>
      <c r="B1138" t="s">
        <v>9701</v>
      </c>
      <c r="C1138" t="s">
        <v>8685</v>
      </c>
      <c r="D1138">
        <v>616</v>
      </c>
      <c r="E1138" s="2">
        <v>1190</v>
      </c>
      <c r="F1138" s="1">
        <v>0.48</v>
      </c>
      <c r="G1138">
        <v>4.0999999999999996</v>
      </c>
      <c r="H1138" s="4">
        <v>37126</v>
      </c>
      <c r="I1138" t="s">
        <v>9702</v>
      </c>
      <c r="J1138" t="s">
        <v>9703</v>
      </c>
      <c r="K1138" t="s">
        <v>9704</v>
      </c>
      <c r="L1138" t="s">
        <v>9705</v>
      </c>
      <c r="M1138" t="s">
        <v>9706</v>
      </c>
      <c r="N1138" t="s">
        <v>9707</v>
      </c>
      <c r="O1138" t="s">
        <v>9708</v>
      </c>
      <c r="P1138" t="s">
        <v>9709</v>
      </c>
    </row>
    <row r="1139" spans="1:16">
      <c r="A1139" t="s">
        <v>9710</v>
      </c>
      <c r="B1139" t="s">
        <v>9711</v>
      </c>
      <c r="C1139" t="s">
        <v>8674</v>
      </c>
      <c r="D1139" s="2">
        <v>1499</v>
      </c>
      <c r="E1139" s="2">
        <v>2100</v>
      </c>
      <c r="F1139" s="1">
        <v>0.28999999999999998</v>
      </c>
      <c r="G1139">
        <v>4.0999999999999996</v>
      </c>
      <c r="H1139" s="4">
        <v>6355</v>
      </c>
      <c r="I1139" t="s">
        <v>9712</v>
      </c>
      <c r="J1139" t="s">
        <v>9713</v>
      </c>
      <c r="K1139" t="s">
        <v>9714</v>
      </c>
      <c r="L1139" t="s">
        <v>9715</v>
      </c>
      <c r="M1139" t="s">
        <v>9716</v>
      </c>
      <c r="N1139" t="s">
        <v>9717</v>
      </c>
      <c r="O1139" t="s">
        <v>9718</v>
      </c>
      <c r="P1139" t="s">
        <v>9719</v>
      </c>
    </row>
    <row r="1140" spans="1:16">
      <c r="A1140" t="s">
        <v>9720</v>
      </c>
      <c r="B1140" t="s">
        <v>9721</v>
      </c>
      <c r="C1140" t="s">
        <v>9270</v>
      </c>
      <c r="D1140">
        <v>199</v>
      </c>
      <c r="E1140">
        <v>499</v>
      </c>
      <c r="F1140" s="1">
        <v>0.6</v>
      </c>
      <c r="G1140">
        <v>3.3</v>
      </c>
      <c r="H1140" s="4">
        <v>12</v>
      </c>
      <c r="I1140" t="s">
        <v>9722</v>
      </c>
      <c r="J1140" t="s">
        <v>9723</v>
      </c>
      <c r="K1140" t="s">
        <v>9724</v>
      </c>
      <c r="L1140" t="s">
        <v>9725</v>
      </c>
      <c r="M1140" t="s">
        <v>9726</v>
      </c>
      <c r="N1140" t="s">
        <v>9727</v>
      </c>
      <c r="O1140" t="s">
        <v>9728</v>
      </c>
      <c r="P1140" t="s">
        <v>9729</v>
      </c>
    </row>
    <row r="1141" spans="1:16">
      <c r="A1141" t="s">
        <v>9730</v>
      </c>
      <c r="B1141" t="s">
        <v>9731</v>
      </c>
      <c r="C1141" t="s">
        <v>8830</v>
      </c>
      <c r="D1141">
        <v>610</v>
      </c>
      <c r="E1141">
        <v>825</v>
      </c>
      <c r="F1141" s="1">
        <v>0.26</v>
      </c>
      <c r="G1141">
        <v>4.0999999999999996</v>
      </c>
      <c r="H1141" s="4">
        <v>13165</v>
      </c>
      <c r="I1141" t="s">
        <v>9732</v>
      </c>
      <c r="J1141" t="s">
        <v>9733</v>
      </c>
      <c r="K1141" t="s">
        <v>9734</v>
      </c>
      <c r="L1141" t="s">
        <v>9735</v>
      </c>
      <c r="M1141" t="s">
        <v>9736</v>
      </c>
      <c r="N1141" t="s">
        <v>9737</v>
      </c>
      <c r="O1141" t="s">
        <v>9738</v>
      </c>
      <c r="P1141" t="s">
        <v>9739</v>
      </c>
    </row>
    <row r="1142" spans="1:16">
      <c r="A1142" t="s">
        <v>9740</v>
      </c>
      <c r="B1142" t="s">
        <v>9741</v>
      </c>
      <c r="C1142" t="s">
        <v>9178</v>
      </c>
      <c r="D1142">
        <v>999</v>
      </c>
      <c r="E1142" s="2">
        <v>1499</v>
      </c>
      <c r="F1142" s="1">
        <v>0.33</v>
      </c>
      <c r="G1142">
        <v>4.0999999999999996</v>
      </c>
      <c r="H1142" s="4">
        <v>1646</v>
      </c>
      <c r="I1142" t="s">
        <v>9742</v>
      </c>
      <c r="J1142" t="s">
        <v>9743</v>
      </c>
      <c r="K1142" t="s">
        <v>9744</v>
      </c>
      <c r="L1142" t="s">
        <v>9745</v>
      </c>
      <c r="M1142" t="s">
        <v>9746</v>
      </c>
      <c r="N1142" t="s">
        <v>9747</v>
      </c>
      <c r="O1142" t="s">
        <v>9748</v>
      </c>
      <c r="P1142" t="s">
        <v>9749</v>
      </c>
    </row>
    <row r="1143" spans="1:16">
      <c r="A1143" t="s">
        <v>9750</v>
      </c>
      <c r="B1143" t="s">
        <v>9751</v>
      </c>
      <c r="C1143" t="s">
        <v>9312</v>
      </c>
      <c r="D1143" s="2">
        <v>8999</v>
      </c>
      <c r="E1143" s="2">
        <v>9995</v>
      </c>
      <c r="F1143" s="1">
        <v>0.1</v>
      </c>
      <c r="G1143">
        <v>4.4000000000000004</v>
      </c>
      <c r="H1143" s="4">
        <v>17994</v>
      </c>
      <c r="I1143" t="s">
        <v>9752</v>
      </c>
      <c r="J1143" t="s">
        <v>9753</v>
      </c>
      <c r="K1143" t="s">
        <v>9754</v>
      </c>
      <c r="L1143" t="s">
        <v>9755</v>
      </c>
      <c r="M1143" t="s">
        <v>9756</v>
      </c>
      <c r="N1143" t="s">
        <v>9757</v>
      </c>
      <c r="O1143" t="s">
        <v>9758</v>
      </c>
      <c r="P1143" t="s">
        <v>9759</v>
      </c>
    </row>
    <row r="1144" spans="1:16">
      <c r="A1144" t="s">
        <v>9760</v>
      </c>
      <c r="B1144" t="s">
        <v>9761</v>
      </c>
      <c r="C1144" t="s">
        <v>8560</v>
      </c>
      <c r="D1144">
        <v>453</v>
      </c>
      <c r="E1144">
        <v>999</v>
      </c>
      <c r="F1144" s="1">
        <v>0.55000000000000004</v>
      </c>
      <c r="G1144">
        <v>4.3</v>
      </c>
      <c r="H1144" s="4">
        <v>610</v>
      </c>
      <c r="I1144" t="s">
        <v>9762</v>
      </c>
      <c r="J1144" t="s">
        <v>9763</v>
      </c>
      <c r="K1144" t="s">
        <v>9764</v>
      </c>
      <c r="L1144" t="s">
        <v>9765</v>
      </c>
      <c r="M1144" t="s">
        <v>9766</v>
      </c>
      <c r="N1144" t="s">
        <v>9767</v>
      </c>
      <c r="O1144" t="s">
        <v>9768</v>
      </c>
      <c r="P1144" t="s">
        <v>9769</v>
      </c>
    </row>
    <row r="1145" spans="1:16">
      <c r="A1145" t="s">
        <v>9770</v>
      </c>
      <c r="B1145" t="s">
        <v>9771</v>
      </c>
      <c r="C1145" t="s">
        <v>8696</v>
      </c>
      <c r="D1145" s="2">
        <v>2464</v>
      </c>
      <c r="E1145" s="2">
        <v>6000</v>
      </c>
      <c r="F1145" s="1">
        <v>0.59</v>
      </c>
      <c r="G1145">
        <v>4.0999999999999996</v>
      </c>
      <c r="H1145" s="4">
        <v>8866</v>
      </c>
      <c r="I1145" t="s">
        <v>9772</v>
      </c>
      <c r="J1145" t="s">
        <v>9773</v>
      </c>
      <c r="K1145" t="s">
        <v>9774</v>
      </c>
      <c r="L1145" t="s">
        <v>9775</v>
      </c>
      <c r="M1145" t="s">
        <v>9776</v>
      </c>
      <c r="N1145" t="s">
        <v>9777</v>
      </c>
      <c r="O1145" t="s">
        <v>9778</v>
      </c>
      <c r="P1145" t="s">
        <v>9779</v>
      </c>
    </row>
    <row r="1146" spans="1:16">
      <c r="A1146" t="s">
        <v>9780</v>
      </c>
      <c r="B1146" t="s">
        <v>9781</v>
      </c>
      <c r="C1146" t="s">
        <v>9681</v>
      </c>
      <c r="D1146" s="2">
        <v>2719</v>
      </c>
      <c r="E1146" s="2">
        <v>3945</v>
      </c>
      <c r="F1146" s="1">
        <v>0.31</v>
      </c>
      <c r="G1146">
        <v>3.7</v>
      </c>
      <c r="H1146" s="4">
        <v>13406</v>
      </c>
      <c r="I1146" t="s">
        <v>9782</v>
      </c>
      <c r="J1146" t="s">
        <v>9783</v>
      </c>
      <c r="K1146" t="s">
        <v>9784</v>
      </c>
      <c r="L1146" t="s">
        <v>9785</v>
      </c>
      <c r="M1146" t="s">
        <v>9786</v>
      </c>
      <c r="N1146" t="s">
        <v>9787</v>
      </c>
      <c r="O1146" t="s">
        <v>9788</v>
      </c>
      <c r="P1146" t="s">
        <v>9789</v>
      </c>
    </row>
    <row r="1147" spans="1:16">
      <c r="A1147" t="s">
        <v>9790</v>
      </c>
      <c r="B1147" t="s">
        <v>9791</v>
      </c>
      <c r="C1147" t="s">
        <v>8707</v>
      </c>
      <c r="D1147" s="2">
        <v>1439</v>
      </c>
      <c r="E1147" s="2">
        <v>1999</v>
      </c>
      <c r="F1147" s="1">
        <v>0.28000000000000003</v>
      </c>
      <c r="G1147">
        <v>4.8</v>
      </c>
      <c r="H1147" s="4">
        <v>53803</v>
      </c>
      <c r="I1147" t="s">
        <v>9792</v>
      </c>
      <c r="J1147" t="s">
        <v>9793</v>
      </c>
      <c r="K1147" t="s">
        <v>9794</v>
      </c>
      <c r="L1147" t="s">
        <v>9795</v>
      </c>
      <c r="M1147" t="s">
        <v>9796</v>
      </c>
      <c r="N1147" t="s">
        <v>9797</v>
      </c>
      <c r="O1147" t="s">
        <v>9798</v>
      </c>
      <c r="P1147" t="s">
        <v>9799</v>
      </c>
    </row>
    <row r="1148" spans="1:16">
      <c r="A1148" t="s">
        <v>9800</v>
      </c>
      <c r="B1148" t="s">
        <v>9801</v>
      </c>
      <c r="C1148" t="s">
        <v>8674</v>
      </c>
      <c r="D1148" s="2">
        <v>2799</v>
      </c>
      <c r="E1148" s="2">
        <v>3499</v>
      </c>
      <c r="F1148" s="1">
        <v>0.2</v>
      </c>
      <c r="G1148">
        <v>4.5</v>
      </c>
      <c r="H1148" s="4">
        <v>546</v>
      </c>
      <c r="I1148" t="s">
        <v>9802</v>
      </c>
      <c r="J1148" t="s">
        <v>9803</v>
      </c>
      <c r="K1148" t="s">
        <v>9804</v>
      </c>
      <c r="L1148" t="s">
        <v>9805</v>
      </c>
      <c r="M1148" t="s">
        <v>9806</v>
      </c>
      <c r="N1148" t="s">
        <v>9807</v>
      </c>
      <c r="O1148" t="s">
        <v>9808</v>
      </c>
      <c r="P1148" t="s">
        <v>9809</v>
      </c>
    </row>
    <row r="1149" spans="1:16">
      <c r="A1149" t="s">
        <v>9810</v>
      </c>
      <c r="B1149" t="s">
        <v>9811</v>
      </c>
      <c r="C1149" t="s">
        <v>8707</v>
      </c>
      <c r="D1149" s="2">
        <v>2088</v>
      </c>
      <c r="E1149" s="2">
        <v>5550</v>
      </c>
      <c r="F1149" s="1">
        <v>0.62</v>
      </c>
      <c r="G1149">
        <v>4</v>
      </c>
      <c r="H1149" s="4">
        <v>5292</v>
      </c>
      <c r="I1149" t="s">
        <v>9812</v>
      </c>
      <c r="J1149" t="s">
        <v>9813</v>
      </c>
      <c r="K1149" t="s">
        <v>9814</v>
      </c>
      <c r="L1149" t="s">
        <v>9815</v>
      </c>
      <c r="M1149" t="s">
        <v>9816</v>
      </c>
      <c r="N1149" t="s">
        <v>13052</v>
      </c>
      <c r="O1149" t="s">
        <v>9817</v>
      </c>
      <c r="P1149" t="s">
        <v>9818</v>
      </c>
    </row>
    <row r="1150" spans="1:16">
      <c r="A1150" t="s">
        <v>9819</v>
      </c>
      <c r="B1150" t="s">
        <v>9820</v>
      </c>
      <c r="C1150" t="s">
        <v>8707</v>
      </c>
      <c r="D1150" s="2">
        <v>2399</v>
      </c>
      <c r="E1150" s="2">
        <v>4590</v>
      </c>
      <c r="F1150" s="1">
        <v>0.48</v>
      </c>
      <c r="G1150">
        <v>4.0999999999999996</v>
      </c>
      <c r="H1150" s="4">
        <v>444</v>
      </c>
      <c r="I1150" t="s">
        <v>9821</v>
      </c>
      <c r="J1150" t="s">
        <v>9822</v>
      </c>
      <c r="K1150" t="s">
        <v>9823</v>
      </c>
      <c r="L1150" t="s">
        <v>9824</v>
      </c>
      <c r="M1150" t="s">
        <v>9825</v>
      </c>
      <c r="N1150" t="s">
        <v>9826</v>
      </c>
      <c r="O1150" t="s">
        <v>9827</v>
      </c>
      <c r="P1150" t="s">
        <v>9828</v>
      </c>
    </row>
    <row r="1151" spans="1:16">
      <c r="A1151" t="s">
        <v>9829</v>
      </c>
      <c r="B1151" t="s">
        <v>9830</v>
      </c>
      <c r="C1151" t="s">
        <v>8571</v>
      </c>
      <c r="D1151">
        <v>308</v>
      </c>
      <c r="E1151">
        <v>499</v>
      </c>
      <c r="F1151" s="1">
        <v>0.38</v>
      </c>
      <c r="G1151">
        <v>3.9</v>
      </c>
      <c r="H1151" s="4">
        <v>4584</v>
      </c>
      <c r="I1151" t="s">
        <v>9831</v>
      </c>
      <c r="J1151" t="s">
        <v>9832</v>
      </c>
      <c r="K1151" t="s">
        <v>9833</v>
      </c>
      <c r="L1151" t="s">
        <v>9834</v>
      </c>
      <c r="M1151" t="s">
        <v>9835</v>
      </c>
      <c r="N1151" t="s">
        <v>9836</v>
      </c>
      <c r="O1151" t="s">
        <v>9837</v>
      </c>
      <c r="P1151" t="s">
        <v>9838</v>
      </c>
    </row>
    <row r="1152" spans="1:16">
      <c r="A1152" t="s">
        <v>9839</v>
      </c>
      <c r="B1152" t="s">
        <v>9840</v>
      </c>
      <c r="C1152" t="s">
        <v>8707</v>
      </c>
      <c r="D1152" s="2">
        <v>2599</v>
      </c>
      <c r="E1152" s="2">
        <v>4400</v>
      </c>
      <c r="F1152" s="1">
        <v>0.41</v>
      </c>
      <c r="G1152">
        <v>4.0999999999999996</v>
      </c>
      <c r="H1152" s="4">
        <v>14947</v>
      </c>
      <c r="I1152" t="s">
        <v>9841</v>
      </c>
      <c r="J1152" t="s">
        <v>9842</v>
      </c>
      <c r="K1152" t="s">
        <v>9843</v>
      </c>
      <c r="L1152" t="s">
        <v>9844</v>
      </c>
      <c r="M1152" t="s">
        <v>9845</v>
      </c>
      <c r="N1152" t="s">
        <v>9846</v>
      </c>
      <c r="O1152" t="s">
        <v>9847</v>
      </c>
      <c r="P1152" t="s">
        <v>9848</v>
      </c>
    </row>
    <row r="1153" spans="1:16">
      <c r="A1153" t="s">
        <v>9849</v>
      </c>
      <c r="B1153" t="s">
        <v>9850</v>
      </c>
      <c r="C1153" t="s">
        <v>8685</v>
      </c>
      <c r="D1153">
        <v>479</v>
      </c>
      <c r="E1153" s="2">
        <v>1000</v>
      </c>
      <c r="F1153" s="1">
        <v>0.52</v>
      </c>
      <c r="G1153">
        <v>4.2</v>
      </c>
      <c r="H1153" s="4">
        <v>1559</v>
      </c>
      <c r="I1153" t="s">
        <v>9851</v>
      </c>
      <c r="J1153" t="s">
        <v>9852</v>
      </c>
      <c r="K1153" t="s">
        <v>9853</v>
      </c>
      <c r="L1153" t="s">
        <v>9854</v>
      </c>
      <c r="M1153" t="s">
        <v>9855</v>
      </c>
      <c r="N1153" t="s">
        <v>9856</v>
      </c>
      <c r="O1153" t="s">
        <v>9857</v>
      </c>
      <c r="P1153" t="s">
        <v>9858</v>
      </c>
    </row>
    <row r="1154" spans="1:16">
      <c r="A1154" t="s">
        <v>9859</v>
      </c>
      <c r="B1154" t="s">
        <v>9860</v>
      </c>
      <c r="C1154" t="s">
        <v>8560</v>
      </c>
      <c r="D1154">
        <v>245</v>
      </c>
      <c r="E1154">
        <v>299</v>
      </c>
      <c r="F1154" s="1">
        <v>0.18</v>
      </c>
      <c r="G1154">
        <v>4.0999999999999996</v>
      </c>
      <c r="H1154" s="4">
        <v>1660</v>
      </c>
      <c r="I1154" t="s">
        <v>9861</v>
      </c>
      <c r="J1154" t="s">
        <v>9862</v>
      </c>
      <c r="K1154" t="s">
        <v>9863</v>
      </c>
      <c r="L1154" t="s">
        <v>9864</v>
      </c>
      <c r="M1154" t="s">
        <v>9865</v>
      </c>
      <c r="N1154" t="s">
        <v>9866</v>
      </c>
      <c r="O1154" t="s">
        <v>9867</v>
      </c>
      <c r="P1154" t="s">
        <v>9868</v>
      </c>
    </row>
    <row r="1155" spans="1:16">
      <c r="A1155" t="s">
        <v>9869</v>
      </c>
      <c r="B1155" t="s">
        <v>9870</v>
      </c>
      <c r="C1155" t="s">
        <v>8560</v>
      </c>
      <c r="D1155">
        <v>179</v>
      </c>
      <c r="E1155">
        <v>799</v>
      </c>
      <c r="F1155" s="1">
        <v>0.78</v>
      </c>
      <c r="G1155">
        <v>3.5</v>
      </c>
      <c r="H1155" s="4">
        <v>132</v>
      </c>
      <c r="I1155" t="s">
        <v>9871</v>
      </c>
      <c r="J1155" t="s">
        <v>9872</v>
      </c>
      <c r="K1155" t="s">
        <v>9873</v>
      </c>
      <c r="L1155" t="s">
        <v>9874</v>
      </c>
      <c r="M1155" t="s">
        <v>9875</v>
      </c>
      <c r="N1155" t="s">
        <v>9876</v>
      </c>
      <c r="O1155" t="s">
        <v>9877</v>
      </c>
      <c r="P1155" t="s">
        <v>9878</v>
      </c>
    </row>
    <row r="1156" spans="1:16">
      <c r="A1156" t="s">
        <v>9879</v>
      </c>
      <c r="B1156" t="s">
        <v>9880</v>
      </c>
      <c r="C1156" t="s">
        <v>9281</v>
      </c>
      <c r="D1156" s="2">
        <v>3569</v>
      </c>
      <c r="E1156" s="2">
        <v>5190</v>
      </c>
      <c r="F1156" s="1">
        <v>0.31</v>
      </c>
      <c r="G1156">
        <v>4.3</v>
      </c>
      <c r="H1156" s="4">
        <v>28629</v>
      </c>
      <c r="I1156" t="s">
        <v>9881</v>
      </c>
      <c r="J1156" t="s">
        <v>9882</v>
      </c>
      <c r="K1156" t="s">
        <v>9883</v>
      </c>
      <c r="L1156" t="s">
        <v>9884</v>
      </c>
      <c r="M1156" t="s">
        <v>13053</v>
      </c>
      <c r="N1156" t="s">
        <v>13054</v>
      </c>
      <c r="O1156" t="s">
        <v>9885</v>
      </c>
      <c r="P1156" t="s">
        <v>9886</v>
      </c>
    </row>
    <row r="1157" spans="1:16">
      <c r="A1157" t="s">
        <v>9887</v>
      </c>
      <c r="B1157" t="s">
        <v>9888</v>
      </c>
      <c r="C1157" t="s">
        <v>8527</v>
      </c>
      <c r="D1157">
        <v>699</v>
      </c>
      <c r="E1157" s="2">
        <v>1345</v>
      </c>
      <c r="F1157" s="1">
        <v>0.48</v>
      </c>
      <c r="G1157">
        <v>3.9</v>
      </c>
      <c r="H1157" s="4">
        <v>8446</v>
      </c>
      <c r="I1157" t="s">
        <v>9889</v>
      </c>
      <c r="J1157" t="s">
        <v>9890</v>
      </c>
      <c r="K1157" t="s">
        <v>9891</v>
      </c>
      <c r="L1157" t="s">
        <v>9892</v>
      </c>
      <c r="M1157" t="s">
        <v>9893</v>
      </c>
      <c r="N1157" t="s">
        <v>9894</v>
      </c>
      <c r="O1157" t="s">
        <v>9895</v>
      </c>
      <c r="P1157" t="s">
        <v>9896</v>
      </c>
    </row>
    <row r="1158" spans="1:16">
      <c r="A1158" t="s">
        <v>9897</v>
      </c>
      <c r="B1158" t="s">
        <v>9898</v>
      </c>
      <c r="C1158" t="s">
        <v>8633</v>
      </c>
      <c r="D1158" s="2">
        <v>2089</v>
      </c>
      <c r="E1158" s="2">
        <v>4000</v>
      </c>
      <c r="F1158" s="1">
        <v>0.48</v>
      </c>
      <c r="G1158">
        <v>4.2</v>
      </c>
      <c r="H1158" s="4">
        <v>11199</v>
      </c>
      <c r="I1158" t="s">
        <v>9899</v>
      </c>
      <c r="J1158" t="s">
        <v>9900</v>
      </c>
      <c r="K1158" t="s">
        <v>9901</v>
      </c>
      <c r="L1158" t="s">
        <v>9902</v>
      </c>
      <c r="M1158" t="s">
        <v>9903</v>
      </c>
      <c r="N1158" t="s">
        <v>9904</v>
      </c>
      <c r="O1158" t="s">
        <v>9905</v>
      </c>
      <c r="P1158" t="s">
        <v>9906</v>
      </c>
    </row>
    <row r="1159" spans="1:16">
      <c r="A1159" t="s">
        <v>9907</v>
      </c>
      <c r="B1159" t="s">
        <v>9908</v>
      </c>
      <c r="C1159" t="s">
        <v>9909</v>
      </c>
      <c r="D1159" s="2">
        <v>2339</v>
      </c>
      <c r="E1159" s="2">
        <v>4000</v>
      </c>
      <c r="F1159" s="1">
        <v>0.42</v>
      </c>
      <c r="G1159">
        <v>3.8</v>
      </c>
      <c r="H1159" s="4">
        <v>1118</v>
      </c>
      <c r="I1159" t="s">
        <v>9910</v>
      </c>
      <c r="J1159" t="s">
        <v>9911</v>
      </c>
      <c r="K1159" t="s">
        <v>9912</v>
      </c>
      <c r="L1159" t="s">
        <v>9913</v>
      </c>
      <c r="M1159" t="s">
        <v>9914</v>
      </c>
      <c r="N1159" t="s">
        <v>9915</v>
      </c>
      <c r="O1159" t="s">
        <v>9916</v>
      </c>
      <c r="P1159" t="s">
        <v>9917</v>
      </c>
    </row>
    <row r="1160" spans="1:16">
      <c r="A1160" t="s">
        <v>9918</v>
      </c>
      <c r="B1160" t="s">
        <v>9919</v>
      </c>
      <c r="C1160" t="s">
        <v>8549</v>
      </c>
      <c r="D1160">
        <v>784</v>
      </c>
      <c r="E1160" s="2">
        <v>1599</v>
      </c>
      <c r="F1160" s="1">
        <v>0.51</v>
      </c>
      <c r="G1160">
        <v>4.5</v>
      </c>
      <c r="H1160" s="4">
        <v>11</v>
      </c>
      <c r="I1160" t="s">
        <v>9920</v>
      </c>
      <c r="J1160" t="s">
        <v>9921</v>
      </c>
      <c r="K1160" t="s">
        <v>9922</v>
      </c>
      <c r="L1160" t="s">
        <v>9923</v>
      </c>
      <c r="M1160" t="s">
        <v>9924</v>
      </c>
      <c r="N1160" t="s">
        <v>9925</v>
      </c>
      <c r="O1160" t="s">
        <v>9926</v>
      </c>
      <c r="P1160" t="s">
        <v>9927</v>
      </c>
    </row>
    <row r="1161" spans="1:16">
      <c r="A1161" t="s">
        <v>9928</v>
      </c>
      <c r="B1161" t="s">
        <v>9929</v>
      </c>
      <c r="C1161" t="s">
        <v>9930</v>
      </c>
      <c r="D1161" s="2">
        <v>5499</v>
      </c>
      <c r="E1161" s="2">
        <v>9999</v>
      </c>
      <c r="F1161" s="1">
        <v>0.45</v>
      </c>
      <c r="G1161">
        <v>3.8</v>
      </c>
      <c r="H1161" s="4">
        <v>4353</v>
      </c>
      <c r="I1161" t="s">
        <v>9931</v>
      </c>
      <c r="J1161" t="s">
        <v>9932</v>
      </c>
      <c r="K1161" t="s">
        <v>9933</v>
      </c>
      <c r="L1161" t="s">
        <v>9934</v>
      </c>
      <c r="M1161" t="s">
        <v>9935</v>
      </c>
      <c r="N1161" t="s">
        <v>9936</v>
      </c>
      <c r="O1161" t="s">
        <v>9937</v>
      </c>
      <c r="P1161" t="s">
        <v>9938</v>
      </c>
    </row>
    <row r="1162" spans="1:16">
      <c r="A1162" t="s">
        <v>9939</v>
      </c>
      <c r="B1162" t="s">
        <v>9940</v>
      </c>
      <c r="C1162" t="s">
        <v>8549</v>
      </c>
      <c r="D1162">
        <v>899</v>
      </c>
      <c r="E1162" s="2">
        <v>1990</v>
      </c>
      <c r="F1162" s="1">
        <v>0.55000000000000004</v>
      </c>
      <c r="G1162">
        <v>4.0999999999999996</v>
      </c>
      <c r="H1162" s="4">
        <v>185</v>
      </c>
      <c r="I1162" t="s">
        <v>9941</v>
      </c>
      <c r="J1162" t="s">
        <v>9942</v>
      </c>
      <c r="K1162" t="s">
        <v>9943</v>
      </c>
      <c r="L1162" t="s">
        <v>9944</v>
      </c>
      <c r="M1162" t="s">
        <v>9945</v>
      </c>
      <c r="N1162" t="s">
        <v>9946</v>
      </c>
      <c r="O1162" t="s">
        <v>9947</v>
      </c>
      <c r="P1162" t="s">
        <v>9948</v>
      </c>
    </row>
    <row r="1163" spans="1:16">
      <c r="A1163" t="s">
        <v>9949</v>
      </c>
      <c r="B1163" t="s">
        <v>9950</v>
      </c>
      <c r="C1163" t="s">
        <v>8674</v>
      </c>
      <c r="D1163" s="2">
        <v>1695</v>
      </c>
      <c r="E1163" s="2">
        <v>1695</v>
      </c>
      <c r="F1163" s="1">
        <v>0</v>
      </c>
      <c r="G1163">
        <v>4.2</v>
      </c>
      <c r="H1163" s="4">
        <v>14290</v>
      </c>
      <c r="I1163" t="s">
        <v>9951</v>
      </c>
      <c r="J1163" t="s">
        <v>9952</v>
      </c>
      <c r="K1163" t="s">
        <v>9953</v>
      </c>
      <c r="L1163" t="s">
        <v>9954</v>
      </c>
      <c r="M1163" t="s">
        <v>9955</v>
      </c>
      <c r="N1163" t="s">
        <v>9956</v>
      </c>
      <c r="O1163" t="s">
        <v>9957</v>
      </c>
      <c r="P1163" t="s">
        <v>9958</v>
      </c>
    </row>
    <row r="1164" spans="1:16">
      <c r="A1164" t="s">
        <v>9959</v>
      </c>
      <c r="B1164" t="s">
        <v>9960</v>
      </c>
      <c r="C1164" t="s">
        <v>8685</v>
      </c>
      <c r="D1164">
        <v>499</v>
      </c>
      <c r="E1164">
        <v>940</v>
      </c>
      <c r="F1164" s="1">
        <v>0.47</v>
      </c>
      <c r="G1164">
        <v>4.0999999999999996</v>
      </c>
      <c r="H1164" s="4">
        <v>3036</v>
      </c>
      <c r="I1164" t="s">
        <v>9353</v>
      </c>
      <c r="J1164" t="s">
        <v>9961</v>
      </c>
      <c r="K1164" t="s">
        <v>9962</v>
      </c>
      <c r="L1164" t="s">
        <v>9963</v>
      </c>
      <c r="M1164" t="s">
        <v>9964</v>
      </c>
      <c r="N1164" t="s">
        <v>9965</v>
      </c>
      <c r="O1164" t="s">
        <v>9966</v>
      </c>
      <c r="P1164" t="s">
        <v>9967</v>
      </c>
    </row>
    <row r="1165" spans="1:16">
      <c r="A1165" t="s">
        <v>9968</v>
      </c>
      <c r="B1165" t="s">
        <v>9969</v>
      </c>
      <c r="C1165" t="s">
        <v>8707</v>
      </c>
      <c r="D1165" s="2">
        <v>2699</v>
      </c>
      <c r="E1165" s="2">
        <v>4700</v>
      </c>
      <c r="F1165" s="1">
        <v>0.43</v>
      </c>
      <c r="G1165">
        <v>4.2</v>
      </c>
      <c r="H1165" s="4">
        <v>1296</v>
      </c>
      <c r="I1165" t="s">
        <v>9970</v>
      </c>
      <c r="J1165" t="s">
        <v>9971</v>
      </c>
      <c r="K1165" t="s">
        <v>9972</v>
      </c>
      <c r="L1165" t="s">
        <v>9973</v>
      </c>
      <c r="M1165" t="s">
        <v>9974</v>
      </c>
      <c r="N1165" t="s">
        <v>9975</v>
      </c>
      <c r="O1165" t="s">
        <v>9976</v>
      </c>
      <c r="P1165" t="s">
        <v>9977</v>
      </c>
    </row>
    <row r="1166" spans="1:16">
      <c r="A1166" t="s">
        <v>9978</v>
      </c>
      <c r="B1166" t="s">
        <v>9979</v>
      </c>
      <c r="C1166" t="s">
        <v>8707</v>
      </c>
      <c r="D1166" s="2">
        <v>1448</v>
      </c>
      <c r="E1166" s="2">
        <v>2999</v>
      </c>
      <c r="F1166" s="1">
        <v>0.52</v>
      </c>
      <c r="G1166">
        <v>4.5</v>
      </c>
      <c r="H1166" s="4">
        <v>19</v>
      </c>
      <c r="I1166" t="s">
        <v>9980</v>
      </c>
      <c r="J1166" t="s">
        <v>9981</v>
      </c>
      <c r="K1166" t="s">
        <v>9982</v>
      </c>
      <c r="L1166" t="s">
        <v>9983</v>
      </c>
      <c r="M1166" t="s">
        <v>9984</v>
      </c>
      <c r="N1166" t="s">
        <v>9985</v>
      </c>
      <c r="O1166" t="s">
        <v>9986</v>
      </c>
      <c r="P1166" t="s">
        <v>9987</v>
      </c>
    </row>
    <row r="1167" spans="1:16">
      <c r="A1167" t="s">
        <v>9988</v>
      </c>
      <c r="B1167" t="s">
        <v>9989</v>
      </c>
      <c r="C1167" t="s">
        <v>9270</v>
      </c>
      <c r="D1167">
        <v>79</v>
      </c>
      <c r="E1167">
        <v>79</v>
      </c>
      <c r="F1167" s="1">
        <v>0</v>
      </c>
      <c r="G1167">
        <v>4</v>
      </c>
      <c r="H1167" s="4">
        <v>97</v>
      </c>
      <c r="I1167" t="s">
        <v>9990</v>
      </c>
      <c r="J1167" t="s">
        <v>9991</v>
      </c>
      <c r="K1167" t="s">
        <v>9992</v>
      </c>
      <c r="L1167" t="s">
        <v>9993</v>
      </c>
      <c r="M1167" t="s">
        <v>9994</v>
      </c>
      <c r="N1167" t="s">
        <v>13055</v>
      </c>
      <c r="O1167" t="s">
        <v>9995</v>
      </c>
      <c r="P1167" t="s">
        <v>9996</v>
      </c>
    </row>
    <row r="1168" spans="1:16">
      <c r="A1168" t="s">
        <v>9997</v>
      </c>
      <c r="B1168" t="s">
        <v>9998</v>
      </c>
      <c r="C1168" t="s">
        <v>8759</v>
      </c>
      <c r="D1168" s="2">
        <v>6990</v>
      </c>
      <c r="E1168" s="2">
        <v>14290</v>
      </c>
      <c r="F1168" s="1">
        <v>0.51</v>
      </c>
      <c r="G1168">
        <v>4.4000000000000004</v>
      </c>
      <c r="H1168" s="4">
        <v>1771</v>
      </c>
      <c r="I1168" t="s">
        <v>9999</v>
      </c>
      <c r="J1168" t="s">
        <v>10000</v>
      </c>
      <c r="K1168" t="s">
        <v>10001</v>
      </c>
      <c r="L1168" t="s">
        <v>10002</v>
      </c>
      <c r="M1168" t="s">
        <v>10003</v>
      </c>
      <c r="N1168" t="s">
        <v>10004</v>
      </c>
      <c r="O1168" t="s">
        <v>10005</v>
      </c>
      <c r="P1168" t="s">
        <v>10006</v>
      </c>
    </row>
    <row r="1169" spans="1:16">
      <c r="A1169" t="s">
        <v>10007</v>
      </c>
      <c r="B1169" t="s">
        <v>10008</v>
      </c>
      <c r="C1169" t="s">
        <v>8633</v>
      </c>
      <c r="D1169" s="2">
        <v>2698</v>
      </c>
      <c r="E1169" s="2">
        <v>3945</v>
      </c>
      <c r="F1169" s="1">
        <v>0.32</v>
      </c>
      <c r="G1169">
        <v>4</v>
      </c>
      <c r="H1169" s="4">
        <v>15034</v>
      </c>
      <c r="I1169" t="s">
        <v>10009</v>
      </c>
      <c r="J1169" t="s">
        <v>10010</v>
      </c>
      <c r="K1169" t="s">
        <v>10011</v>
      </c>
      <c r="L1169" t="s">
        <v>10012</v>
      </c>
      <c r="M1169" t="s">
        <v>10013</v>
      </c>
      <c r="N1169" t="s">
        <v>10014</v>
      </c>
      <c r="O1169" t="s">
        <v>10015</v>
      </c>
      <c r="P1169" t="s">
        <v>10016</v>
      </c>
    </row>
    <row r="1170" spans="1:16">
      <c r="A1170" t="s">
        <v>10017</v>
      </c>
      <c r="B1170" t="s">
        <v>10018</v>
      </c>
      <c r="C1170" t="s">
        <v>9930</v>
      </c>
      <c r="D1170" s="2">
        <v>3199</v>
      </c>
      <c r="E1170" s="2">
        <v>5999</v>
      </c>
      <c r="F1170" s="1">
        <v>0.47</v>
      </c>
      <c r="G1170">
        <v>4</v>
      </c>
      <c r="H1170" s="4">
        <v>3242</v>
      </c>
      <c r="I1170" t="s">
        <v>10019</v>
      </c>
      <c r="J1170" t="s">
        <v>10020</v>
      </c>
      <c r="K1170" t="s">
        <v>10021</v>
      </c>
      <c r="L1170" t="s">
        <v>10022</v>
      </c>
      <c r="M1170" t="s">
        <v>10023</v>
      </c>
      <c r="N1170" t="s">
        <v>10024</v>
      </c>
      <c r="O1170" t="s">
        <v>10025</v>
      </c>
      <c r="P1170" t="s">
        <v>10026</v>
      </c>
    </row>
    <row r="1171" spans="1:16">
      <c r="A1171" t="s">
        <v>10027</v>
      </c>
      <c r="B1171" t="s">
        <v>10028</v>
      </c>
      <c r="C1171" t="s">
        <v>8748</v>
      </c>
      <c r="D1171" s="2">
        <v>1199</v>
      </c>
      <c r="E1171" s="2">
        <v>1950</v>
      </c>
      <c r="F1171" s="1">
        <v>0.39</v>
      </c>
      <c r="G1171">
        <v>3.9</v>
      </c>
      <c r="H1171" s="4">
        <v>2832</v>
      </c>
      <c r="I1171" t="s">
        <v>10029</v>
      </c>
      <c r="J1171" t="s">
        <v>10030</v>
      </c>
      <c r="K1171" t="s">
        <v>10031</v>
      </c>
      <c r="L1171" t="s">
        <v>10032</v>
      </c>
      <c r="M1171" t="s">
        <v>10033</v>
      </c>
      <c r="N1171" t="s">
        <v>10034</v>
      </c>
      <c r="O1171" t="s">
        <v>10035</v>
      </c>
      <c r="P1171" t="s">
        <v>10036</v>
      </c>
    </row>
    <row r="1172" spans="1:16">
      <c r="A1172" t="s">
        <v>10037</v>
      </c>
      <c r="B1172" t="s">
        <v>10038</v>
      </c>
      <c r="C1172" t="s">
        <v>9178</v>
      </c>
      <c r="D1172" s="2">
        <v>1414</v>
      </c>
      <c r="E1172" s="2">
        <v>2799</v>
      </c>
      <c r="F1172" s="1">
        <v>0.49</v>
      </c>
      <c r="G1172">
        <v>4</v>
      </c>
      <c r="H1172" s="4">
        <v>1498</v>
      </c>
      <c r="I1172" t="s">
        <v>10039</v>
      </c>
      <c r="J1172" t="s">
        <v>10040</v>
      </c>
      <c r="K1172" t="s">
        <v>10041</v>
      </c>
      <c r="L1172" t="s">
        <v>10042</v>
      </c>
      <c r="M1172" t="s">
        <v>10043</v>
      </c>
      <c r="N1172" t="s">
        <v>10044</v>
      </c>
      <c r="O1172" t="s">
        <v>10045</v>
      </c>
      <c r="P1172" t="s">
        <v>10046</v>
      </c>
    </row>
    <row r="1173" spans="1:16">
      <c r="A1173" t="s">
        <v>10047</v>
      </c>
      <c r="B1173" t="s">
        <v>10048</v>
      </c>
      <c r="C1173" t="s">
        <v>8527</v>
      </c>
      <c r="D1173">
        <v>999</v>
      </c>
      <c r="E1173" s="2">
        <v>1950</v>
      </c>
      <c r="F1173" s="1">
        <v>0.49</v>
      </c>
      <c r="G1173">
        <v>3.8</v>
      </c>
      <c r="H1173" s="4">
        <v>305</v>
      </c>
      <c r="I1173" t="s">
        <v>10049</v>
      </c>
      <c r="J1173" t="s">
        <v>10050</v>
      </c>
      <c r="K1173" t="s">
        <v>10051</v>
      </c>
      <c r="L1173" t="s">
        <v>10052</v>
      </c>
      <c r="M1173" t="s">
        <v>10053</v>
      </c>
      <c r="N1173" t="s">
        <v>10054</v>
      </c>
      <c r="O1173" t="s">
        <v>10055</v>
      </c>
      <c r="P1173" t="s">
        <v>10056</v>
      </c>
    </row>
    <row r="1174" spans="1:16">
      <c r="A1174" t="s">
        <v>10057</v>
      </c>
      <c r="B1174" t="s">
        <v>10058</v>
      </c>
      <c r="C1174" t="s">
        <v>9312</v>
      </c>
      <c r="D1174" s="2">
        <v>5999</v>
      </c>
      <c r="E1174" s="2">
        <v>9999</v>
      </c>
      <c r="F1174" s="1">
        <v>0.4</v>
      </c>
      <c r="G1174">
        <v>4.2</v>
      </c>
      <c r="H1174" s="4">
        <v>1191</v>
      </c>
      <c r="I1174" t="s">
        <v>10059</v>
      </c>
      <c r="J1174" t="s">
        <v>10060</v>
      </c>
      <c r="K1174" t="s">
        <v>10061</v>
      </c>
      <c r="L1174" t="s">
        <v>10062</v>
      </c>
      <c r="M1174" t="s">
        <v>10063</v>
      </c>
      <c r="N1174" t="s">
        <v>10064</v>
      </c>
      <c r="O1174" t="s">
        <v>10065</v>
      </c>
      <c r="P1174" t="s">
        <v>10066</v>
      </c>
    </row>
    <row r="1175" spans="1:16">
      <c r="A1175" t="s">
        <v>10067</v>
      </c>
      <c r="B1175" t="s">
        <v>10068</v>
      </c>
      <c r="C1175" t="s">
        <v>10069</v>
      </c>
      <c r="D1175" s="2">
        <v>9970</v>
      </c>
      <c r="E1175" s="2">
        <v>12999</v>
      </c>
      <c r="F1175" s="1">
        <v>0.23</v>
      </c>
      <c r="G1175">
        <v>4.3</v>
      </c>
      <c r="H1175" s="4">
        <v>4049</v>
      </c>
      <c r="I1175" t="s">
        <v>10070</v>
      </c>
      <c r="J1175" t="s">
        <v>10071</v>
      </c>
      <c r="K1175" t="s">
        <v>10072</v>
      </c>
      <c r="L1175" t="s">
        <v>10073</v>
      </c>
      <c r="M1175" t="s">
        <v>10074</v>
      </c>
      <c r="N1175" t="s">
        <v>10075</v>
      </c>
      <c r="O1175" t="s">
        <v>10076</v>
      </c>
      <c r="P1175" t="s">
        <v>10077</v>
      </c>
    </row>
    <row r="1176" spans="1:16">
      <c r="A1176" t="s">
        <v>10078</v>
      </c>
      <c r="B1176" t="s">
        <v>10079</v>
      </c>
      <c r="C1176" t="s">
        <v>10080</v>
      </c>
      <c r="D1176">
        <v>698</v>
      </c>
      <c r="E1176">
        <v>699</v>
      </c>
      <c r="F1176" s="1">
        <v>0</v>
      </c>
      <c r="G1176">
        <v>4.2</v>
      </c>
      <c r="H1176" s="4">
        <v>3160</v>
      </c>
      <c r="I1176" t="s">
        <v>10081</v>
      </c>
      <c r="J1176" t="s">
        <v>10082</v>
      </c>
      <c r="K1176" t="s">
        <v>10083</v>
      </c>
      <c r="L1176" t="s">
        <v>10084</v>
      </c>
      <c r="M1176" t="s">
        <v>10085</v>
      </c>
      <c r="N1176" t="s">
        <v>10086</v>
      </c>
      <c r="O1176" t="s">
        <v>10087</v>
      </c>
      <c r="P1176" t="s">
        <v>10088</v>
      </c>
    </row>
    <row r="1177" spans="1:16">
      <c r="A1177" t="s">
        <v>10089</v>
      </c>
      <c r="B1177" t="s">
        <v>10090</v>
      </c>
      <c r="C1177" t="s">
        <v>9281</v>
      </c>
      <c r="D1177" s="2">
        <v>2199</v>
      </c>
      <c r="E1177" s="2">
        <v>3190</v>
      </c>
      <c r="F1177" s="1">
        <v>0.31</v>
      </c>
      <c r="G1177">
        <v>4.3</v>
      </c>
      <c r="H1177" s="4">
        <v>9650</v>
      </c>
      <c r="I1177" t="s">
        <v>10091</v>
      </c>
      <c r="J1177" t="s">
        <v>10092</v>
      </c>
      <c r="K1177" t="s">
        <v>10093</v>
      </c>
      <c r="L1177" t="s">
        <v>10094</v>
      </c>
      <c r="M1177" t="s">
        <v>10095</v>
      </c>
      <c r="N1177" t="s">
        <v>10096</v>
      </c>
      <c r="O1177" t="s">
        <v>10097</v>
      </c>
      <c r="P1177" t="s">
        <v>10098</v>
      </c>
    </row>
    <row r="1178" spans="1:16">
      <c r="A1178" t="s">
        <v>10099</v>
      </c>
      <c r="B1178" t="s">
        <v>10100</v>
      </c>
      <c r="C1178" t="s">
        <v>10101</v>
      </c>
      <c r="D1178">
        <v>320</v>
      </c>
      <c r="E1178">
        <v>799</v>
      </c>
      <c r="F1178" s="1">
        <v>0.6</v>
      </c>
      <c r="G1178">
        <v>4.2</v>
      </c>
      <c r="H1178" s="4">
        <v>3846</v>
      </c>
      <c r="I1178" t="s">
        <v>10102</v>
      </c>
      <c r="J1178" t="s">
        <v>10103</v>
      </c>
      <c r="K1178" t="s">
        <v>10104</v>
      </c>
      <c r="L1178" t="s">
        <v>10105</v>
      </c>
      <c r="M1178" t="s">
        <v>10106</v>
      </c>
      <c r="N1178" t="s">
        <v>10107</v>
      </c>
      <c r="O1178" t="s">
        <v>10108</v>
      </c>
      <c r="P1178" t="s">
        <v>10109</v>
      </c>
    </row>
    <row r="1179" spans="1:16">
      <c r="A1179" t="s">
        <v>10110</v>
      </c>
      <c r="B1179" t="s">
        <v>10111</v>
      </c>
      <c r="C1179" t="s">
        <v>8560</v>
      </c>
      <c r="D1179">
        <v>298</v>
      </c>
      <c r="E1179">
        <v>499</v>
      </c>
      <c r="F1179" s="1">
        <v>0.4</v>
      </c>
      <c r="G1179">
        <v>4.4000000000000004</v>
      </c>
      <c r="H1179" s="4">
        <v>290</v>
      </c>
      <c r="I1179" t="s">
        <v>10112</v>
      </c>
      <c r="J1179" t="s">
        <v>10113</v>
      </c>
      <c r="K1179" t="s">
        <v>10114</v>
      </c>
      <c r="L1179" t="s">
        <v>10115</v>
      </c>
      <c r="M1179" t="s">
        <v>10116</v>
      </c>
      <c r="N1179" t="s">
        <v>10117</v>
      </c>
      <c r="O1179" t="s">
        <v>10118</v>
      </c>
      <c r="P1179" t="s">
        <v>10119</v>
      </c>
    </row>
    <row r="1180" spans="1:16">
      <c r="A1180" t="s">
        <v>10120</v>
      </c>
      <c r="B1180" t="s">
        <v>10121</v>
      </c>
      <c r="C1180" t="s">
        <v>8924</v>
      </c>
      <c r="D1180" s="2">
        <v>1199</v>
      </c>
      <c r="E1180" s="2">
        <v>1499</v>
      </c>
      <c r="F1180" s="1">
        <v>0.2</v>
      </c>
      <c r="G1180">
        <v>3.8</v>
      </c>
      <c r="H1180" s="4">
        <v>2206</v>
      </c>
      <c r="I1180" t="s">
        <v>10122</v>
      </c>
      <c r="J1180" t="s">
        <v>10123</v>
      </c>
      <c r="K1180" t="s">
        <v>10124</v>
      </c>
      <c r="L1180" t="s">
        <v>10125</v>
      </c>
      <c r="M1180" t="s">
        <v>10126</v>
      </c>
      <c r="N1180" t="s">
        <v>10127</v>
      </c>
      <c r="O1180" t="s">
        <v>10128</v>
      </c>
      <c r="P1180" t="s">
        <v>10129</v>
      </c>
    </row>
    <row r="1181" spans="1:16">
      <c r="A1181" t="s">
        <v>10130</v>
      </c>
      <c r="B1181" t="s">
        <v>10131</v>
      </c>
      <c r="C1181" t="s">
        <v>9281</v>
      </c>
      <c r="D1181" s="2">
        <v>1399</v>
      </c>
      <c r="E1181" s="2">
        <v>2660</v>
      </c>
      <c r="F1181" s="1">
        <v>0.47</v>
      </c>
      <c r="G1181">
        <v>4.0999999999999996</v>
      </c>
      <c r="H1181" s="4">
        <v>9349</v>
      </c>
      <c r="I1181" t="s">
        <v>10132</v>
      </c>
      <c r="J1181" t="s">
        <v>10133</v>
      </c>
      <c r="K1181" t="s">
        <v>10134</v>
      </c>
      <c r="L1181" t="s">
        <v>10135</v>
      </c>
      <c r="M1181" t="s">
        <v>10136</v>
      </c>
      <c r="N1181" t="s">
        <v>10137</v>
      </c>
      <c r="O1181" t="s">
        <v>10138</v>
      </c>
      <c r="P1181" t="s">
        <v>10139</v>
      </c>
    </row>
    <row r="1182" spans="1:16">
      <c r="A1182" t="s">
        <v>10140</v>
      </c>
      <c r="B1182" t="s">
        <v>10141</v>
      </c>
      <c r="C1182" t="s">
        <v>8571</v>
      </c>
      <c r="D1182">
        <v>599</v>
      </c>
      <c r="E1182" s="2">
        <v>2799</v>
      </c>
      <c r="F1182" s="1">
        <v>0.79</v>
      </c>
      <c r="G1182">
        <v>3.9</v>
      </c>
      <c r="H1182" s="4">
        <v>578</v>
      </c>
      <c r="I1182" t="s">
        <v>10142</v>
      </c>
      <c r="J1182" t="s">
        <v>10143</v>
      </c>
      <c r="K1182" t="s">
        <v>10144</v>
      </c>
      <c r="L1182" t="s">
        <v>10145</v>
      </c>
      <c r="M1182" t="s">
        <v>10146</v>
      </c>
      <c r="N1182" t="s">
        <v>10147</v>
      </c>
      <c r="O1182" t="s">
        <v>10148</v>
      </c>
      <c r="P1182" t="s">
        <v>10149</v>
      </c>
    </row>
    <row r="1183" spans="1:16">
      <c r="A1183" t="s">
        <v>10150</v>
      </c>
      <c r="B1183" t="s">
        <v>10151</v>
      </c>
      <c r="C1183" t="s">
        <v>9444</v>
      </c>
      <c r="D1183" s="2">
        <v>1499</v>
      </c>
      <c r="E1183" s="2">
        <v>1499</v>
      </c>
      <c r="F1183" s="1">
        <v>0</v>
      </c>
      <c r="G1183">
        <v>4.3</v>
      </c>
      <c r="H1183" s="4">
        <v>9331</v>
      </c>
      <c r="I1183" t="s">
        <v>10152</v>
      </c>
      <c r="J1183" t="s">
        <v>10153</v>
      </c>
      <c r="K1183" t="s">
        <v>10154</v>
      </c>
      <c r="L1183" t="s">
        <v>10155</v>
      </c>
      <c r="M1183" t="s">
        <v>10156</v>
      </c>
      <c r="N1183" t="s">
        <v>10157</v>
      </c>
      <c r="O1183" t="s">
        <v>10158</v>
      </c>
      <c r="P1183" t="s">
        <v>10159</v>
      </c>
    </row>
    <row r="1184" spans="1:16">
      <c r="A1184" t="s">
        <v>10160</v>
      </c>
      <c r="B1184" t="s">
        <v>10161</v>
      </c>
      <c r="C1184" t="s">
        <v>10069</v>
      </c>
      <c r="D1184" s="2">
        <v>14400</v>
      </c>
      <c r="E1184" s="2">
        <v>59900</v>
      </c>
      <c r="F1184" s="1">
        <v>0.76</v>
      </c>
      <c r="G1184">
        <v>4.4000000000000004</v>
      </c>
      <c r="H1184" s="4">
        <v>3837</v>
      </c>
      <c r="I1184" t="s">
        <v>10162</v>
      </c>
      <c r="J1184" t="s">
        <v>10163</v>
      </c>
      <c r="K1184" t="s">
        <v>10164</v>
      </c>
      <c r="L1184" t="s">
        <v>10165</v>
      </c>
      <c r="M1184" t="s">
        <v>10166</v>
      </c>
      <c r="N1184" t="s">
        <v>10167</v>
      </c>
      <c r="O1184" t="s">
        <v>10168</v>
      </c>
      <c r="P1184" t="s">
        <v>10169</v>
      </c>
    </row>
    <row r="1185" spans="1:16">
      <c r="A1185" t="s">
        <v>10170</v>
      </c>
      <c r="B1185" t="s">
        <v>10171</v>
      </c>
      <c r="C1185" t="s">
        <v>10080</v>
      </c>
      <c r="D1185" s="2">
        <v>1699</v>
      </c>
      <c r="E1185" s="2">
        <v>1900</v>
      </c>
      <c r="F1185" s="1">
        <v>0.11</v>
      </c>
      <c r="G1185">
        <v>3.6</v>
      </c>
      <c r="H1185" s="4">
        <v>11456</v>
      </c>
      <c r="I1185" t="s">
        <v>10172</v>
      </c>
      <c r="J1185" t="s">
        <v>10173</v>
      </c>
      <c r="K1185" t="s">
        <v>10174</v>
      </c>
      <c r="L1185" t="s">
        <v>10175</v>
      </c>
      <c r="M1185" t="s">
        <v>10176</v>
      </c>
      <c r="N1185" t="s">
        <v>10177</v>
      </c>
      <c r="O1185" t="s">
        <v>10178</v>
      </c>
      <c r="P1185" t="s">
        <v>10179</v>
      </c>
    </row>
    <row r="1186" spans="1:16">
      <c r="A1186" t="s">
        <v>10180</v>
      </c>
      <c r="B1186" t="s">
        <v>10181</v>
      </c>
      <c r="C1186" t="s">
        <v>8538</v>
      </c>
      <c r="D1186">
        <v>649</v>
      </c>
      <c r="E1186">
        <v>999</v>
      </c>
      <c r="F1186" s="1">
        <v>0.35</v>
      </c>
      <c r="G1186">
        <v>3.8</v>
      </c>
      <c r="H1186" s="4">
        <v>49</v>
      </c>
      <c r="I1186" t="s">
        <v>10182</v>
      </c>
      <c r="J1186" t="s">
        <v>10183</v>
      </c>
      <c r="K1186" t="s">
        <v>10184</v>
      </c>
      <c r="L1186" t="s">
        <v>10185</v>
      </c>
      <c r="M1186" t="s">
        <v>10186</v>
      </c>
      <c r="N1186" t="s">
        <v>10187</v>
      </c>
      <c r="O1186" t="s">
        <v>10188</v>
      </c>
      <c r="P1186" t="s">
        <v>10189</v>
      </c>
    </row>
    <row r="1187" spans="1:16">
      <c r="A1187" t="s">
        <v>10190</v>
      </c>
      <c r="B1187" t="s">
        <v>10191</v>
      </c>
      <c r="C1187" t="s">
        <v>8696</v>
      </c>
      <c r="D1187" s="2">
        <v>3249</v>
      </c>
      <c r="E1187" s="2">
        <v>6375</v>
      </c>
      <c r="F1187" s="1">
        <v>0.49</v>
      </c>
      <c r="G1187">
        <v>4</v>
      </c>
      <c r="H1187" s="4">
        <v>4978</v>
      </c>
      <c r="I1187" t="s">
        <v>10192</v>
      </c>
      <c r="J1187" t="s">
        <v>10193</v>
      </c>
      <c r="K1187" t="s">
        <v>10194</v>
      </c>
      <c r="L1187" t="s">
        <v>10195</v>
      </c>
      <c r="M1187" t="s">
        <v>10196</v>
      </c>
      <c r="N1187" t="s">
        <v>10197</v>
      </c>
      <c r="O1187" t="s">
        <v>10198</v>
      </c>
      <c r="P1187" t="s">
        <v>10199</v>
      </c>
    </row>
    <row r="1188" spans="1:16">
      <c r="A1188" t="s">
        <v>10200</v>
      </c>
      <c r="B1188" t="s">
        <v>10201</v>
      </c>
      <c r="C1188" t="s">
        <v>8872</v>
      </c>
      <c r="D1188">
        <v>199</v>
      </c>
      <c r="E1188">
        <v>499</v>
      </c>
      <c r="F1188" s="1">
        <v>0.6</v>
      </c>
      <c r="G1188">
        <v>4.0999999999999996</v>
      </c>
      <c r="H1188" s="4">
        <v>1996</v>
      </c>
      <c r="I1188" t="s">
        <v>10202</v>
      </c>
      <c r="J1188" t="s">
        <v>10203</v>
      </c>
      <c r="K1188" t="s">
        <v>10204</v>
      </c>
      <c r="L1188" t="s">
        <v>10205</v>
      </c>
      <c r="M1188" t="s">
        <v>10206</v>
      </c>
      <c r="N1188" t="s">
        <v>10207</v>
      </c>
      <c r="O1188" t="s">
        <v>10208</v>
      </c>
      <c r="P1188" t="s">
        <v>10209</v>
      </c>
    </row>
    <row r="1189" spans="1:16">
      <c r="A1189" t="s">
        <v>10210</v>
      </c>
      <c r="B1189" t="s">
        <v>10211</v>
      </c>
      <c r="C1189" t="s">
        <v>9016</v>
      </c>
      <c r="D1189" s="2">
        <v>1099</v>
      </c>
      <c r="E1189" s="2">
        <v>1899</v>
      </c>
      <c r="F1189" s="1">
        <v>0.42</v>
      </c>
      <c r="G1189">
        <v>4.3</v>
      </c>
      <c r="H1189" s="4">
        <v>1811</v>
      </c>
      <c r="I1189" t="s">
        <v>10212</v>
      </c>
      <c r="J1189" t="s">
        <v>10213</v>
      </c>
      <c r="K1189" t="s">
        <v>10214</v>
      </c>
      <c r="L1189" t="s">
        <v>10215</v>
      </c>
      <c r="M1189" t="s">
        <v>10216</v>
      </c>
      <c r="N1189" t="s">
        <v>10217</v>
      </c>
      <c r="O1189" t="s">
        <v>10218</v>
      </c>
      <c r="P1189" t="s">
        <v>10219</v>
      </c>
    </row>
    <row r="1190" spans="1:16">
      <c r="A1190" t="s">
        <v>10220</v>
      </c>
      <c r="B1190" t="s">
        <v>10221</v>
      </c>
      <c r="C1190" t="s">
        <v>8527</v>
      </c>
      <c r="D1190">
        <v>664</v>
      </c>
      <c r="E1190" s="2">
        <v>1490</v>
      </c>
      <c r="F1190" s="1">
        <v>0.55000000000000004</v>
      </c>
      <c r="G1190">
        <v>4</v>
      </c>
      <c r="H1190" s="4">
        <v>2198</v>
      </c>
      <c r="I1190" t="s">
        <v>10222</v>
      </c>
      <c r="J1190" t="s">
        <v>10223</v>
      </c>
      <c r="K1190" t="s">
        <v>10224</v>
      </c>
      <c r="L1190" t="s">
        <v>10225</v>
      </c>
      <c r="M1190" t="s">
        <v>10226</v>
      </c>
      <c r="N1190" t="s">
        <v>10227</v>
      </c>
      <c r="O1190" t="s">
        <v>10228</v>
      </c>
      <c r="P1190" t="s">
        <v>10229</v>
      </c>
    </row>
    <row r="1191" spans="1:16">
      <c r="A1191" t="s">
        <v>10230</v>
      </c>
      <c r="B1191" t="s">
        <v>10231</v>
      </c>
      <c r="C1191" t="s">
        <v>9047</v>
      </c>
      <c r="D1191">
        <v>260</v>
      </c>
      <c r="E1191">
        <v>350</v>
      </c>
      <c r="F1191" s="1">
        <v>0.26</v>
      </c>
      <c r="G1191">
        <v>3.9</v>
      </c>
      <c r="H1191" s="4">
        <v>13127</v>
      </c>
      <c r="I1191" t="s">
        <v>10232</v>
      </c>
      <c r="J1191" t="s">
        <v>10233</v>
      </c>
      <c r="K1191" t="s">
        <v>10234</v>
      </c>
      <c r="L1191" t="s">
        <v>10235</v>
      </c>
      <c r="M1191" t="s">
        <v>10236</v>
      </c>
      <c r="N1191" t="s">
        <v>10237</v>
      </c>
      <c r="O1191" t="s">
        <v>10238</v>
      </c>
      <c r="P1191" t="s">
        <v>10239</v>
      </c>
    </row>
    <row r="1192" spans="1:16">
      <c r="A1192" t="s">
        <v>10240</v>
      </c>
      <c r="B1192" t="s">
        <v>10241</v>
      </c>
      <c r="C1192" t="s">
        <v>8759</v>
      </c>
      <c r="D1192" s="2">
        <v>6499</v>
      </c>
      <c r="E1192" s="2">
        <v>8500</v>
      </c>
      <c r="F1192" s="1">
        <v>0.24</v>
      </c>
      <c r="G1192">
        <v>4.4000000000000004</v>
      </c>
      <c r="H1192" s="4">
        <v>5865</v>
      </c>
      <c r="I1192" t="s">
        <v>10242</v>
      </c>
      <c r="J1192" t="s">
        <v>10243</v>
      </c>
      <c r="K1192" t="s">
        <v>10244</v>
      </c>
      <c r="L1192" t="s">
        <v>10245</v>
      </c>
      <c r="M1192" t="s">
        <v>10246</v>
      </c>
      <c r="N1192" t="s">
        <v>10247</v>
      </c>
      <c r="O1192" t="s">
        <v>10248</v>
      </c>
      <c r="P1192" t="s">
        <v>10249</v>
      </c>
    </row>
    <row r="1193" spans="1:16">
      <c r="A1193" t="s">
        <v>10250</v>
      </c>
      <c r="B1193" t="s">
        <v>10251</v>
      </c>
      <c r="C1193" t="s">
        <v>10252</v>
      </c>
      <c r="D1193" s="2">
        <v>1484</v>
      </c>
      <c r="E1193" s="2">
        <v>2499</v>
      </c>
      <c r="F1193" s="1">
        <v>0.41</v>
      </c>
      <c r="G1193">
        <v>3.7</v>
      </c>
      <c r="H1193" s="4">
        <v>1067</v>
      </c>
      <c r="I1193" t="s">
        <v>10253</v>
      </c>
      <c r="J1193" t="s">
        <v>10254</v>
      </c>
      <c r="K1193" t="s">
        <v>10255</v>
      </c>
      <c r="L1193" t="s">
        <v>10256</v>
      </c>
      <c r="M1193" t="s">
        <v>10257</v>
      </c>
      <c r="N1193" t="s">
        <v>10258</v>
      </c>
      <c r="O1193" t="s">
        <v>10259</v>
      </c>
      <c r="P1193" t="s">
        <v>10260</v>
      </c>
    </row>
    <row r="1194" spans="1:16">
      <c r="A1194" t="s">
        <v>10261</v>
      </c>
      <c r="B1194" t="s">
        <v>10262</v>
      </c>
      <c r="C1194" t="s">
        <v>8883</v>
      </c>
      <c r="D1194">
        <v>999</v>
      </c>
      <c r="E1194" s="2">
        <v>1560</v>
      </c>
      <c r="F1194" s="1">
        <v>0.36</v>
      </c>
      <c r="G1194">
        <v>3.6</v>
      </c>
      <c r="H1194" s="4">
        <v>4881</v>
      </c>
      <c r="I1194" t="s">
        <v>10263</v>
      </c>
      <c r="J1194" t="s">
        <v>10264</v>
      </c>
      <c r="K1194" t="s">
        <v>10265</v>
      </c>
      <c r="L1194" t="s">
        <v>10266</v>
      </c>
      <c r="M1194" t="s">
        <v>10267</v>
      </c>
      <c r="N1194" t="s">
        <v>10268</v>
      </c>
      <c r="O1194" t="s">
        <v>10269</v>
      </c>
      <c r="P1194" t="s">
        <v>10270</v>
      </c>
    </row>
    <row r="1195" spans="1:16">
      <c r="A1195" t="s">
        <v>10271</v>
      </c>
      <c r="B1195" t="s">
        <v>10272</v>
      </c>
      <c r="C1195" t="s">
        <v>8924</v>
      </c>
      <c r="D1195" s="2">
        <v>3299</v>
      </c>
      <c r="E1195" s="2">
        <v>6500</v>
      </c>
      <c r="F1195" s="1">
        <v>0.49</v>
      </c>
      <c r="G1195">
        <v>3.7</v>
      </c>
      <c r="H1195" s="4">
        <v>11217</v>
      </c>
      <c r="I1195" t="s">
        <v>10273</v>
      </c>
      <c r="J1195" t="s">
        <v>10274</v>
      </c>
      <c r="K1195" t="s">
        <v>10275</v>
      </c>
      <c r="L1195" t="s">
        <v>10276</v>
      </c>
      <c r="M1195" t="s">
        <v>10277</v>
      </c>
      <c r="N1195" t="s">
        <v>10278</v>
      </c>
      <c r="O1195" t="s">
        <v>10279</v>
      </c>
      <c r="P1195" t="s">
        <v>10280</v>
      </c>
    </row>
    <row r="1196" spans="1:16">
      <c r="A1196" t="s">
        <v>10281</v>
      </c>
      <c r="B1196" t="s">
        <v>10282</v>
      </c>
      <c r="C1196" t="s">
        <v>8674</v>
      </c>
      <c r="D1196">
        <v>259</v>
      </c>
      <c r="E1196">
        <v>999</v>
      </c>
      <c r="F1196" s="1">
        <v>0.74</v>
      </c>
      <c r="G1196">
        <v>4</v>
      </c>
      <c r="H1196" s="4">
        <v>43</v>
      </c>
      <c r="I1196" t="s">
        <v>10283</v>
      </c>
      <c r="J1196" t="s">
        <v>10284</v>
      </c>
      <c r="K1196" t="s">
        <v>10285</v>
      </c>
      <c r="L1196" t="s">
        <v>10286</v>
      </c>
      <c r="M1196" t="s">
        <v>10287</v>
      </c>
      <c r="N1196" t="s">
        <v>10288</v>
      </c>
      <c r="O1196" t="s">
        <v>10289</v>
      </c>
      <c r="P1196" t="s">
        <v>10290</v>
      </c>
    </row>
    <row r="1197" spans="1:16">
      <c r="A1197" t="s">
        <v>10291</v>
      </c>
      <c r="B1197" t="s">
        <v>10292</v>
      </c>
      <c r="C1197" t="s">
        <v>8696</v>
      </c>
      <c r="D1197" s="2">
        <v>3249</v>
      </c>
      <c r="E1197" s="2">
        <v>7795</v>
      </c>
      <c r="F1197" s="1">
        <v>0.57999999999999996</v>
      </c>
      <c r="G1197">
        <v>4.2</v>
      </c>
      <c r="H1197" s="4">
        <v>4664</v>
      </c>
      <c r="I1197" t="s">
        <v>10293</v>
      </c>
      <c r="J1197" t="s">
        <v>10294</v>
      </c>
      <c r="K1197" t="s">
        <v>10295</v>
      </c>
      <c r="L1197" t="s">
        <v>10296</v>
      </c>
      <c r="M1197" t="s">
        <v>10297</v>
      </c>
      <c r="N1197" t="s">
        <v>10298</v>
      </c>
      <c r="O1197" t="s">
        <v>10299</v>
      </c>
      <c r="P1197" t="s">
        <v>10300</v>
      </c>
    </row>
    <row r="1198" spans="1:16">
      <c r="A1198" t="s">
        <v>10301</v>
      </c>
      <c r="B1198" t="s">
        <v>10302</v>
      </c>
      <c r="C1198" t="s">
        <v>8883</v>
      </c>
      <c r="D1198" s="2">
        <v>4280</v>
      </c>
      <c r="E1198" s="2">
        <v>5995</v>
      </c>
      <c r="F1198" s="1">
        <v>0.28999999999999998</v>
      </c>
      <c r="G1198">
        <v>3.8</v>
      </c>
      <c r="H1198" s="4">
        <v>2112</v>
      </c>
      <c r="I1198" t="s">
        <v>10303</v>
      </c>
      <c r="J1198" t="s">
        <v>10304</v>
      </c>
      <c r="K1198" t="s">
        <v>10305</v>
      </c>
      <c r="L1198" t="s">
        <v>10306</v>
      </c>
      <c r="M1198" t="s">
        <v>10307</v>
      </c>
      <c r="N1198" t="s">
        <v>10308</v>
      </c>
      <c r="O1198" t="s">
        <v>10309</v>
      </c>
      <c r="P1198" t="s">
        <v>10310</v>
      </c>
    </row>
    <row r="1199" spans="1:16">
      <c r="A1199" t="s">
        <v>10311</v>
      </c>
      <c r="B1199" t="s">
        <v>10312</v>
      </c>
      <c r="C1199" t="s">
        <v>10313</v>
      </c>
      <c r="D1199">
        <v>189</v>
      </c>
      <c r="E1199">
        <v>299</v>
      </c>
      <c r="F1199" s="1">
        <v>0.37</v>
      </c>
      <c r="G1199">
        <v>4.2</v>
      </c>
      <c r="H1199" s="4">
        <v>2737</v>
      </c>
      <c r="I1199" t="s">
        <v>10314</v>
      </c>
      <c r="J1199" t="s">
        <v>10315</v>
      </c>
      <c r="K1199" t="s">
        <v>10316</v>
      </c>
      <c r="L1199" t="s">
        <v>10317</v>
      </c>
      <c r="M1199" t="s">
        <v>10318</v>
      </c>
      <c r="N1199" t="s">
        <v>10319</v>
      </c>
      <c r="O1199" t="s">
        <v>10320</v>
      </c>
      <c r="P1199" t="s">
        <v>10321</v>
      </c>
    </row>
    <row r="1200" spans="1:16">
      <c r="A1200" t="s">
        <v>10322</v>
      </c>
      <c r="B1200" t="s">
        <v>10323</v>
      </c>
      <c r="C1200" t="s">
        <v>9281</v>
      </c>
      <c r="D1200" s="2">
        <v>1449</v>
      </c>
      <c r="E1200" s="2">
        <v>2349</v>
      </c>
      <c r="F1200" s="1">
        <v>0.38</v>
      </c>
      <c r="G1200">
        <v>3.9</v>
      </c>
      <c r="H1200" s="4">
        <v>9019</v>
      </c>
      <c r="I1200" t="s">
        <v>10324</v>
      </c>
      <c r="J1200" t="s">
        <v>10325</v>
      </c>
      <c r="K1200" t="s">
        <v>10326</v>
      </c>
      <c r="L1200" t="s">
        <v>10327</v>
      </c>
      <c r="M1200" t="s">
        <v>10328</v>
      </c>
      <c r="N1200" t="s">
        <v>10329</v>
      </c>
      <c r="O1200" t="s">
        <v>10330</v>
      </c>
      <c r="P1200" t="s">
        <v>10331</v>
      </c>
    </row>
    <row r="1201" spans="1:16">
      <c r="A1201" t="s">
        <v>10332</v>
      </c>
      <c r="B1201" t="s">
        <v>10333</v>
      </c>
      <c r="C1201" t="s">
        <v>8872</v>
      </c>
      <c r="D1201">
        <v>199</v>
      </c>
      <c r="E1201">
        <v>499</v>
      </c>
      <c r="F1201" s="1">
        <v>0.6</v>
      </c>
      <c r="G1201">
        <v>4</v>
      </c>
      <c r="H1201" s="4">
        <v>10234</v>
      </c>
      <c r="I1201" t="s">
        <v>10334</v>
      </c>
      <c r="J1201" t="s">
        <v>10335</v>
      </c>
      <c r="K1201" t="s">
        <v>10336</v>
      </c>
      <c r="L1201" t="s">
        <v>10337</v>
      </c>
      <c r="M1201" t="s">
        <v>10338</v>
      </c>
      <c r="N1201" t="s">
        <v>10339</v>
      </c>
      <c r="O1201" t="s">
        <v>10340</v>
      </c>
      <c r="P1201" t="s">
        <v>10341</v>
      </c>
    </row>
    <row r="1202" spans="1:16">
      <c r="A1202" t="s">
        <v>10342</v>
      </c>
      <c r="B1202" t="s">
        <v>10343</v>
      </c>
      <c r="C1202" t="s">
        <v>10344</v>
      </c>
      <c r="D1202">
        <v>474</v>
      </c>
      <c r="E1202" s="2">
        <v>1299</v>
      </c>
      <c r="F1202" s="1">
        <v>0.64</v>
      </c>
      <c r="G1202">
        <v>4.0999999999999996</v>
      </c>
      <c r="H1202" s="4">
        <v>550</v>
      </c>
      <c r="I1202" t="s">
        <v>10345</v>
      </c>
      <c r="J1202" t="s">
        <v>10346</v>
      </c>
      <c r="K1202" t="s">
        <v>10347</v>
      </c>
      <c r="L1202" t="s">
        <v>10348</v>
      </c>
      <c r="M1202" t="s">
        <v>10349</v>
      </c>
      <c r="N1202" t="s">
        <v>10350</v>
      </c>
      <c r="O1202" t="s">
        <v>10351</v>
      </c>
      <c r="P1202" t="s">
        <v>10352</v>
      </c>
    </row>
    <row r="1203" spans="1:16">
      <c r="A1203" t="s">
        <v>10353</v>
      </c>
      <c r="B1203" t="s">
        <v>10354</v>
      </c>
      <c r="C1203" t="s">
        <v>8674</v>
      </c>
      <c r="D1203">
        <v>279</v>
      </c>
      <c r="E1203">
        <v>499</v>
      </c>
      <c r="F1203" s="1">
        <v>0.44</v>
      </c>
      <c r="G1203">
        <v>4.8</v>
      </c>
      <c r="H1203" s="4">
        <v>28</v>
      </c>
      <c r="I1203" t="s">
        <v>10355</v>
      </c>
      <c r="J1203" t="s">
        <v>10356</v>
      </c>
      <c r="K1203" t="s">
        <v>10357</v>
      </c>
      <c r="L1203" t="s">
        <v>10358</v>
      </c>
      <c r="M1203" t="s">
        <v>10359</v>
      </c>
      <c r="N1203" t="s">
        <v>10360</v>
      </c>
      <c r="O1203" t="s">
        <v>10361</v>
      </c>
      <c r="P1203" t="s">
        <v>10362</v>
      </c>
    </row>
    <row r="1204" spans="1:16">
      <c r="A1204" t="s">
        <v>10363</v>
      </c>
      <c r="B1204" t="s">
        <v>10364</v>
      </c>
      <c r="C1204" t="s">
        <v>9281</v>
      </c>
      <c r="D1204" s="2">
        <v>1999</v>
      </c>
      <c r="E1204" s="2">
        <v>4775</v>
      </c>
      <c r="F1204" s="1">
        <v>0.57999999999999996</v>
      </c>
      <c r="G1204">
        <v>4.2</v>
      </c>
      <c r="H1204" s="4">
        <v>1353</v>
      </c>
      <c r="I1204" t="s">
        <v>10365</v>
      </c>
      <c r="J1204" t="s">
        <v>10366</v>
      </c>
      <c r="K1204" t="s">
        <v>10367</v>
      </c>
      <c r="L1204" t="s">
        <v>10368</v>
      </c>
      <c r="M1204" t="s">
        <v>10369</v>
      </c>
      <c r="N1204" t="s">
        <v>10370</v>
      </c>
      <c r="O1204" t="s">
        <v>10371</v>
      </c>
      <c r="P1204" t="s">
        <v>10372</v>
      </c>
    </row>
    <row r="1205" spans="1:16">
      <c r="A1205" t="s">
        <v>10373</v>
      </c>
      <c r="B1205" t="s">
        <v>10374</v>
      </c>
      <c r="C1205" t="s">
        <v>8560</v>
      </c>
      <c r="D1205">
        <v>799</v>
      </c>
      <c r="E1205" s="2">
        <v>1230</v>
      </c>
      <c r="F1205" s="1">
        <v>0.35</v>
      </c>
      <c r="G1205">
        <v>4.0999999999999996</v>
      </c>
      <c r="H1205" s="4">
        <v>2138</v>
      </c>
      <c r="I1205" t="s">
        <v>10375</v>
      </c>
      <c r="J1205" t="s">
        <v>10376</v>
      </c>
      <c r="K1205" t="s">
        <v>10377</v>
      </c>
      <c r="L1205" t="s">
        <v>10378</v>
      </c>
      <c r="M1205" t="s">
        <v>10379</v>
      </c>
      <c r="N1205" t="s">
        <v>10380</v>
      </c>
      <c r="O1205" t="s">
        <v>10381</v>
      </c>
      <c r="P1205" t="s">
        <v>10382</v>
      </c>
    </row>
    <row r="1206" spans="1:16">
      <c r="A1206" t="s">
        <v>10383</v>
      </c>
      <c r="B1206" t="s">
        <v>10384</v>
      </c>
      <c r="C1206" t="s">
        <v>9178</v>
      </c>
      <c r="D1206">
        <v>949</v>
      </c>
      <c r="E1206" s="2">
        <v>1999</v>
      </c>
      <c r="F1206" s="1">
        <v>0.53</v>
      </c>
      <c r="G1206">
        <v>4</v>
      </c>
      <c r="H1206" s="4">
        <v>1679</v>
      </c>
      <c r="I1206" t="s">
        <v>10385</v>
      </c>
      <c r="J1206" t="s">
        <v>10386</v>
      </c>
      <c r="K1206" t="s">
        <v>10387</v>
      </c>
      <c r="L1206" t="s">
        <v>10388</v>
      </c>
      <c r="M1206" t="s">
        <v>10389</v>
      </c>
      <c r="N1206" t="s">
        <v>10390</v>
      </c>
      <c r="O1206" t="s">
        <v>10391</v>
      </c>
      <c r="P1206" t="s">
        <v>10392</v>
      </c>
    </row>
    <row r="1207" spans="1:16">
      <c r="A1207" t="s">
        <v>10393</v>
      </c>
      <c r="B1207" t="s">
        <v>10394</v>
      </c>
      <c r="C1207" t="s">
        <v>10395</v>
      </c>
      <c r="D1207" s="3">
        <v>3657.66</v>
      </c>
      <c r="E1207" s="2">
        <v>5156</v>
      </c>
      <c r="F1207" s="1">
        <v>0.28999999999999998</v>
      </c>
      <c r="G1207">
        <v>3.9</v>
      </c>
      <c r="H1207" s="4">
        <v>12837</v>
      </c>
      <c r="I1207" t="s">
        <v>10396</v>
      </c>
      <c r="J1207" t="s">
        <v>10397</v>
      </c>
      <c r="K1207" t="s">
        <v>10398</v>
      </c>
      <c r="L1207" t="s">
        <v>10399</v>
      </c>
      <c r="M1207" t="s">
        <v>10400</v>
      </c>
      <c r="N1207" t="s">
        <v>10401</v>
      </c>
      <c r="O1207" t="s">
        <v>10402</v>
      </c>
      <c r="P1207" t="s">
        <v>10403</v>
      </c>
    </row>
    <row r="1208" spans="1:16">
      <c r="A1208" t="s">
        <v>10404</v>
      </c>
      <c r="B1208" t="s">
        <v>10405</v>
      </c>
      <c r="C1208" t="s">
        <v>10406</v>
      </c>
      <c r="D1208" s="2">
        <v>1699</v>
      </c>
      <c r="E1208" s="2">
        <v>1999</v>
      </c>
      <c r="F1208" s="1">
        <v>0.15</v>
      </c>
      <c r="G1208">
        <v>4.0999999999999996</v>
      </c>
      <c r="H1208" s="4">
        <v>8873</v>
      </c>
      <c r="I1208" t="s">
        <v>10407</v>
      </c>
      <c r="J1208" t="s">
        <v>10408</v>
      </c>
      <c r="K1208" t="s">
        <v>10409</v>
      </c>
      <c r="L1208" t="s">
        <v>10410</v>
      </c>
      <c r="M1208" t="s">
        <v>10411</v>
      </c>
      <c r="N1208" t="s">
        <v>10412</v>
      </c>
      <c r="O1208" t="s">
        <v>10413</v>
      </c>
      <c r="P1208" t="s">
        <v>10414</v>
      </c>
    </row>
    <row r="1209" spans="1:16">
      <c r="A1209" t="s">
        <v>10415</v>
      </c>
      <c r="B1209" t="s">
        <v>10416</v>
      </c>
      <c r="C1209" t="s">
        <v>8883</v>
      </c>
      <c r="D1209" s="2">
        <v>1849</v>
      </c>
      <c r="E1209" s="2">
        <v>2095</v>
      </c>
      <c r="F1209" s="1">
        <v>0.12</v>
      </c>
      <c r="G1209">
        <v>4.3</v>
      </c>
      <c r="H1209" s="4">
        <v>7681</v>
      </c>
      <c r="I1209" t="s">
        <v>10417</v>
      </c>
      <c r="J1209" t="s">
        <v>10418</v>
      </c>
      <c r="K1209" t="s">
        <v>10419</v>
      </c>
      <c r="L1209" t="s">
        <v>10420</v>
      </c>
      <c r="M1209" t="s">
        <v>10421</v>
      </c>
      <c r="N1209" t="s">
        <v>10422</v>
      </c>
      <c r="O1209" t="s">
        <v>10423</v>
      </c>
      <c r="P1209" t="s">
        <v>10424</v>
      </c>
    </row>
    <row r="1210" spans="1:16">
      <c r="A1210" t="s">
        <v>10425</v>
      </c>
      <c r="B1210" t="s">
        <v>10426</v>
      </c>
      <c r="C1210" t="s">
        <v>8549</v>
      </c>
      <c r="D1210" s="2">
        <v>12499</v>
      </c>
      <c r="E1210" s="2">
        <v>19825</v>
      </c>
      <c r="F1210" s="1">
        <v>0.37</v>
      </c>
      <c r="G1210">
        <v>4.0999999999999996</v>
      </c>
      <c r="H1210" s="4">
        <v>322</v>
      </c>
      <c r="I1210" t="s">
        <v>10427</v>
      </c>
      <c r="J1210" t="s">
        <v>10428</v>
      </c>
      <c r="K1210" t="s">
        <v>10429</v>
      </c>
      <c r="L1210" t="s">
        <v>10430</v>
      </c>
      <c r="M1210" t="s">
        <v>10431</v>
      </c>
      <c r="N1210" t="s">
        <v>10432</v>
      </c>
      <c r="O1210" t="s">
        <v>10433</v>
      </c>
      <c r="P1210" t="s">
        <v>10434</v>
      </c>
    </row>
    <row r="1211" spans="1:16">
      <c r="A1211" t="s">
        <v>10435</v>
      </c>
      <c r="B1211" t="s">
        <v>10436</v>
      </c>
      <c r="C1211" t="s">
        <v>8685</v>
      </c>
      <c r="D1211" s="2">
        <v>1099</v>
      </c>
      <c r="E1211" s="2">
        <v>1920</v>
      </c>
      <c r="F1211" s="1">
        <v>0.43</v>
      </c>
      <c r="G1211">
        <v>4.2</v>
      </c>
      <c r="H1211" s="4">
        <v>9772</v>
      </c>
      <c r="I1211" t="s">
        <v>10437</v>
      </c>
      <c r="J1211" t="s">
        <v>10438</v>
      </c>
      <c r="K1211" t="s">
        <v>10439</v>
      </c>
      <c r="L1211" t="s">
        <v>10440</v>
      </c>
      <c r="M1211" t="s">
        <v>10441</v>
      </c>
      <c r="N1211" t="s">
        <v>10442</v>
      </c>
      <c r="O1211" t="s">
        <v>10443</v>
      </c>
      <c r="P1211" t="s">
        <v>10444</v>
      </c>
    </row>
    <row r="1212" spans="1:16">
      <c r="A1212" t="s">
        <v>10445</v>
      </c>
      <c r="B1212" t="s">
        <v>10446</v>
      </c>
      <c r="C1212" t="s">
        <v>10080</v>
      </c>
      <c r="D1212" s="2">
        <v>8199</v>
      </c>
      <c r="E1212" s="2">
        <v>16000</v>
      </c>
      <c r="F1212" s="1">
        <v>0.49</v>
      </c>
      <c r="G1212">
        <v>3.9</v>
      </c>
      <c r="H1212" s="4">
        <v>18497</v>
      </c>
      <c r="I1212" t="s">
        <v>10447</v>
      </c>
      <c r="J1212" t="s">
        <v>10448</v>
      </c>
      <c r="K1212" t="s">
        <v>10449</v>
      </c>
      <c r="L1212" t="s">
        <v>10450</v>
      </c>
      <c r="M1212" t="s">
        <v>10451</v>
      </c>
      <c r="N1212" t="s">
        <v>10452</v>
      </c>
      <c r="O1212" t="s">
        <v>10453</v>
      </c>
      <c r="P1212" t="s">
        <v>10454</v>
      </c>
    </row>
    <row r="1213" spans="1:16">
      <c r="A1213" t="s">
        <v>10455</v>
      </c>
      <c r="B1213" t="s">
        <v>10456</v>
      </c>
      <c r="C1213" t="s">
        <v>8924</v>
      </c>
      <c r="D1213">
        <v>499</v>
      </c>
      <c r="E1213" s="2">
        <v>2199</v>
      </c>
      <c r="F1213" s="1">
        <v>0.77</v>
      </c>
      <c r="G1213">
        <v>3.7</v>
      </c>
      <c r="H1213" s="4">
        <v>53</v>
      </c>
      <c r="I1213" t="s">
        <v>10457</v>
      </c>
      <c r="J1213" t="s">
        <v>10458</v>
      </c>
      <c r="K1213" t="s">
        <v>10459</v>
      </c>
      <c r="L1213" t="s">
        <v>10460</v>
      </c>
      <c r="M1213" t="s">
        <v>10461</v>
      </c>
      <c r="N1213" t="s">
        <v>10462</v>
      </c>
      <c r="O1213" t="s">
        <v>10463</v>
      </c>
      <c r="P1213" t="s">
        <v>10464</v>
      </c>
    </row>
    <row r="1214" spans="1:16">
      <c r="A1214" t="s">
        <v>10465</v>
      </c>
      <c r="B1214" t="s">
        <v>10466</v>
      </c>
      <c r="C1214" t="s">
        <v>8955</v>
      </c>
      <c r="D1214" s="2">
        <v>6999</v>
      </c>
      <c r="E1214" s="2">
        <v>14999</v>
      </c>
      <c r="F1214" s="1">
        <v>0.53</v>
      </c>
      <c r="G1214">
        <v>4.0999999999999996</v>
      </c>
      <c r="H1214" s="4">
        <v>1728</v>
      </c>
      <c r="I1214" t="s">
        <v>10467</v>
      </c>
      <c r="J1214" t="s">
        <v>10468</v>
      </c>
      <c r="K1214" t="s">
        <v>10469</v>
      </c>
      <c r="L1214" t="s">
        <v>10470</v>
      </c>
      <c r="M1214" t="s">
        <v>10471</v>
      </c>
      <c r="N1214" t="s">
        <v>10472</v>
      </c>
      <c r="O1214" t="s">
        <v>10473</v>
      </c>
      <c r="P1214" t="s">
        <v>10474</v>
      </c>
    </row>
    <row r="1215" spans="1:16">
      <c r="A1215" t="s">
        <v>10475</v>
      </c>
      <c r="B1215" t="s">
        <v>10476</v>
      </c>
      <c r="C1215" t="s">
        <v>9270</v>
      </c>
      <c r="D1215" s="2">
        <v>1595</v>
      </c>
      <c r="E1215" s="2">
        <v>1799</v>
      </c>
      <c r="F1215" s="1">
        <v>0.11</v>
      </c>
      <c r="G1215">
        <v>4</v>
      </c>
      <c r="H1215" s="4">
        <v>2877</v>
      </c>
      <c r="I1215" t="s">
        <v>10477</v>
      </c>
      <c r="J1215" t="s">
        <v>10478</v>
      </c>
      <c r="K1215" t="s">
        <v>10479</v>
      </c>
      <c r="L1215" t="s">
        <v>10480</v>
      </c>
      <c r="M1215" t="s">
        <v>10481</v>
      </c>
      <c r="N1215" t="s">
        <v>10482</v>
      </c>
      <c r="O1215" t="s">
        <v>10483</v>
      </c>
      <c r="P1215" t="s">
        <v>10484</v>
      </c>
    </row>
    <row r="1216" spans="1:16">
      <c r="A1216" t="s">
        <v>10485</v>
      </c>
      <c r="B1216" t="s">
        <v>10486</v>
      </c>
      <c r="C1216" t="s">
        <v>8685</v>
      </c>
      <c r="D1216" s="2">
        <v>1049</v>
      </c>
      <c r="E1216" s="2">
        <v>1950</v>
      </c>
      <c r="F1216" s="1">
        <v>0.46</v>
      </c>
      <c r="G1216">
        <v>3.8</v>
      </c>
      <c r="H1216" s="4">
        <v>250</v>
      </c>
      <c r="I1216" t="s">
        <v>10487</v>
      </c>
      <c r="J1216" t="s">
        <v>10488</v>
      </c>
      <c r="K1216" t="s">
        <v>10489</v>
      </c>
      <c r="L1216" t="s">
        <v>10490</v>
      </c>
      <c r="M1216" t="s">
        <v>10491</v>
      </c>
      <c r="N1216" t="s">
        <v>10492</v>
      </c>
      <c r="O1216" t="s">
        <v>10493</v>
      </c>
      <c r="P1216" t="s">
        <v>10494</v>
      </c>
    </row>
    <row r="1217" spans="1:16">
      <c r="A1217" t="s">
        <v>10495</v>
      </c>
      <c r="B1217" t="s">
        <v>10496</v>
      </c>
      <c r="C1217" t="s">
        <v>8748</v>
      </c>
      <c r="D1217" s="2">
        <v>1182</v>
      </c>
      <c r="E1217" s="2">
        <v>2995</v>
      </c>
      <c r="F1217" s="1">
        <v>0.61</v>
      </c>
      <c r="G1217">
        <v>4.2</v>
      </c>
      <c r="H1217" s="4">
        <v>5178</v>
      </c>
      <c r="I1217" t="s">
        <v>10497</v>
      </c>
      <c r="J1217" t="s">
        <v>10498</v>
      </c>
      <c r="K1217" t="s">
        <v>10499</v>
      </c>
      <c r="L1217" t="s">
        <v>10500</v>
      </c>
      <c r="M1217" t="s">
        <v>10501</v>
      </c>
      <c r="N1217" t="s">
        <v>10502</v>
      </c>
      <c r="O1217" t="s">
        <v>10503</v>
      </c>
      <c r="P1217" t="s">
        <v>10504</v>
      </c>
    </row>
    <row r="1218" spans="1:16">
      <c r="A1218" t="s">
        <v>10505</v>
      </c>
      <c r="B1218" t="s">
        <v>10506</v>
      </c>
      <c r="C1218" t="s">
        <v>8560</v>
      </c>
      <c r="D1218">
        <v>499</v>
      </c>
      <c r="E1218">
        <v>999</v>
      </c>
      <c r="F1218" s="1">
        <v>0.5</v>
      </c>
      <c r="G1218">
        <v>4.5999999999999996</v>
      </c>
      <c r="H1218" s="4">
        <v>79</v>
      </c>
      <c r="I1218" t="s">
        <v>10507</v>
      </c>
      <c r="J1218" t="s">
        <v>10508</v>
      </c>
      <c r="K1218" t="s">
        <v>10509</v>
      </c>
      <c r="L1218" t="s">
        <v>10510</v>
      </c>
      <c r="M1218" t="s">
        <v>10511</v>
      </c>
      <c r="N1218" t="s">
        <v>10512</v>
      </c>
      <c r="O1218" t="s">
        <v>10513</v>
      </c>
      <c r="P1218" t="s">
        <v>10514</v>
      </c>
    </row>
    <row r="1219" spans="1:16">
      <c r="A1219" t="s">
        <v>10515</v>
      </c>
      <c r="B1219" t="s">
        <v>10516</v>
      </c>
      <c r="C1219" t="s">
        <v>10069</v>
      </c>
      <c r="D1219" s="2">
        <v>8799</v>
      </c>
      <c r="E1219" s="2">
        <v>11995</v>
      </c>
      <c r="F1219" s="1">
        <v>0.27</v>
      </c>
      <c r="G1219">
        <v>4.0999999999999996</v>
      </c>
      <c r="H1219" s="4">
        <v>4157</v>
      </c>
      <c r="I1219" t="s">
        <v>10517</v>
      </c>
      <c r="J1219" t="s">
        <v>10518</v>
      </c>
      <c r="K1219" t="s">
        <v>10519</v>
      </c>
      <c r="L1219" t="s">
        <v>10520</v>
      </c>
      <c r="M1219" t="s">
        <v>10521</v>
      </c>
      <c r="N1219" t="s">
        <v>10522</v>
      </c>
      <c r="O1219" t="s">
        <v>10523</v>
      </c>
      <c r="P1219" t="s">
        <v>10524</v>
      </c>
    </row>
    <row r="1220" spans="1:16">
      <c r="A1220" t="s">
        <v>10525</v>
      </c>
      <c r="B1220" t="s">
        <v>10526</v>
      </c>
      <c r="C1220" t="s">
        <v>8538</v>
      </c>
      <c r="D1220" s="2">
        <v>1529</v>
      </c>
      <c r="E1220" s="2">
        <v>2999</v>
      </c>
      <c r="F1220" s="1">
        <v>0.49</v>
      </c>
      <c r="G1220">
        <v>3.3</v>
      </c>
      <c r="H1220" s="4">
        <v>29</v>
      </c>
      <c r="I1220" t="s">
        <v>10527</v>
      </c>
      <c r="J1220" t="s">
        <v>10528</v>
      </c>
      <c r="K1220" t="s">
        <v>10529</v>
      </c>
      <c r="L1220" t="s">
        <v>10530</v>
      </c>
      <c r="M1220" t="s">
        <v>10531</v>
      </c>
      <c r="N1220" t="s">
        <v>10532</v>
      </c>
      <c r="O1220" t="s">
        <v>10533</v>
      </c>
      <c r="P1220" t="s">
        <v>10534</v>
      </c>
    </row>
    <row r="1221" spans="1:16">
      <c r="A1221" t="s">
        <v>10535</v>
      </c>
      <c r="B1221" t="s">
        <v>10536</v>
      </c>
      <c r="C1221" t="s">
        <v>8685</v>
      </c>
      <c r="D1221" s="2">
        <v>1199</v>
      </c>
      <c r="E1221" s="2">
        <v>1690</v>
      </c>
      <c r="F1221" s="1">
        <v>0.28999999999999998</v>
      </c>
      <c r="G1221">
        <v>4.2</v>
      </c>
      <c r="H1221" s="4">
        <v>4580</v>
      </c>
      <c r="I1221" t="s">
        <v>10537</v>
      </c>
      <c r="J1221" t="s">
        <v>10538</v>
      </c>
      <c r="K1221" t="s">
        <v>10539</v>
      </c>
      <c r="L1221" t="s">
        <v>10540</v>
      </c>
      <c r="M1221" t="s">
        <v>10541</v>
      </c>
      <c r="N1221" t="s">
        <v>10542</v>
      </c>
      <c r="O1221" t="s">
        <v>10543</v>
      </c>
      <c r="P1221" t="s">
        <v>10544</v>
      </c>
    </row>
    <row r="1222" spans="1:16">
      <c r="A1222" t="s">
        <v>10545</v>
      </c>
      <c r="B1222" t="s">
        <v>10546</v>
      </c>
      <c r="C1222" t="s">
        <v>9016</v>
      </c>
      <c r="D1222" s="2">
        <v>1052</v>
      </c>
      <c r="E1222" s="2">
        <v>1790</v>
      </c>
      <c r="F1222" s="1">
        <v>0.41</v>
      </c>
      <c r="G1222">
        <v>4.3</v>
      </c>
      <c r="H1222" s="4">
        <v>1404</v>
      </c>
      <c r="I1222" t="s">
        <v>10547</v>
      </c>
      <c r="J1222" t="s">
        <v>10548</v>
      </c>
      <c r="K1222" t="s">
        <v>10549</v>
      </c>
      <c r="L1222" t="s">
        <v>10550</v>
      </c>
      <c r="M1222" t="s">
        <v>10551</v>
      </c>
      <c r="N1222" t="s">
        <v>10552</v>
      </c>
      <c r="O1222" t="s">
        <v>10553</v>
      </c>
      <c r="P1222" t="s">
        <v>10554</v>
      </c>
    </row>
    <row r="1223" spans="1:16">
      <c r="A1223" t="s">
        <v>10555</v>
      </c>
      <c r="B1223" t="s">
        <v>10556</v>
      </c>
      <c r="C1223" t="s">
        <v>10557</v>
      </c>
      <c r="D1223" s="2">
        <v>6499</v>
      </c>
      <c r="E1223" s="2">
        <v>8995</v>
      </c>
      <c r="F1223" s="1">
        <v>0.28000000000000003</v>
      </c>
      <c r="G1223">
        <v>4.3</v>
      </c>
      <c r="H1223" s="4">
        <v>2810</v>
      </c>
      <c r="I1223" t="s">
        <v>10558</v>
      </c>
      <c r="J1223" t="s">
        <v>10559</v>
      </c>
      <c r="K1223" t="s">
        <v>10560</v>
      </c>
      <c r="L1223" t="s">
        <v>10561</v>
      </c>
      <c r="M1223" t="s">
        <v>10562</v>
      </c>
      <c r="N1223" t="s">
        <v>10563</v>
      </c>
      <c r="O1223" t="s">
        <v>10564</v>
      </c>
      <c r="P1223" t="s">
        <v>10565</v>
      </c>
    </row>
    <row r="1224" spans="1:16">
      <c r="A1224" t="s">
        <v>10566</v>
      </c>
      <c r="B1224" t="s">
        <v>10567</v>
      </c>
      <c r="C1224" t="s">
        <v>9229</v>
      </c>
      <c r="D1224">
        <v>239</v>
      </c>
      <c r="E1224">
        <v>239</v>
      </c>
      <c r="F1224" s="1">
        <v>0</v>
      </c>
      <c r="G1224">
        <v>4.3</v>
      </c>
      <c r="H1224" s="4">
        <v>7</v>
      </c>
      <c r="I1224" t="s">
        <v>10568</v>
      </c>
      <c r="J1224" t="s">
        <v>10569</v>
      </c>
      <c r="K1224" t="s">
        <v>10570</v>
      </c>
      <c r="L1224" t="s">
        <v>10571</v>
      </c>
      <c r="M1224" t="s">
        <v>10572</v>
      </c>
      <c r="N1224" t="s">
        <v>10573</v>
      </c>
      <c r="O1224" t="s">
        <v>10574</v>
      </c>
      <c r="P1224" t="s">
        <v>10575</v>
      </c>
    </row>
    <row r="1225" spans="1:16">
      <c r="A1225" t="s">
        <v>10576</v>
      </c>
      <c r="B1225" t="s">
        <v>10577</v>
      </c>
      <c r="C1225" t="s">
        <v>8674</v>
      </c>
      <c r="D1225">
        <v>699</v>
      </c>
      <c r="E1225" s="2">
        <v>1599</v>
      </c>
      <c r="F1225" s="1">
        <v>0.56000000000000005</v>
      </c>
      <c r="G1225">
        <v>4.7</v>
      </c>
      <c r="H1225" s="4">
        <v>1729</v>
      </c>
      <c r="I1225" t="s">
        <v>10578</v>
      </c>
      <c r="J1225" t="s">
        <v>10579</v>
      </c>
      <c r="K1225" t="s">
        <v>10580</v>
      </c>
      <c r="L1225" t="s">
        <v>10581</v>
      </c>
      <c r="M1225" t="s">
        <v>10582</v>
      </c>
      <c r="N1225" t="s">
        <v>10583</v>
      </c>
      <c r="O1225" t="s">
        <v>10584</v>
      </c>
      <c r="P1225" t="s">
        <v>10585</v>
      </c>
    </row>
    <row r="1226" spans="1:16">
      <c r="A1226" t="s">
        <v>10586</v>
      </c>
      <c r="B1226" t="s">
        <v>10587</v>
      </c>
      <c r="C1226" t="s">
        <v>10588</v>
      </c>
      <c r="D1226" s="2">
        <v>2599</v>
      </c>
      <c r="E1226" s="2">
        <v>4290</v>
      </c>
      <c r="F1226" s="1">
        <v>0.39</v>
      </c>
      <c r="G1226">
        <v>4.4000000000000004</v>
      </c>
      <c r="H1226" s="4">
        <v>2116</v>
      </c>
      <c r="I1226" t="s">
        <v>10589</v>
      </c>
      <c r="J1226" t="s">
        <v>10590</v>
      </c>
      <c r="K1226" t="s">
        <v>10591</v>
      </c>
      <c r="L1226" t="s">
        <v>10592</v>
      </c>
      <c r="M1226" t="s">
        <v>10593</v>
      </c>
      <c r="N1226" t="s">
        <v>10594</v>
      </c>
      <c r="O1226" t="s">
        <v>10595</v>
      </c>
      <c r="P1226" t="s">
        <v>10596</v>
      </c>
    </row>
    <row r="1227" spans="1:16">
      <c r="A1227" t="s">
        <v>10597</v>
      </c>
      <c r="B1227" t="s">
        <v>10598</v>
      </c>
      <c r="C1227" t="s">
        <v>8955</v>
      </c>
      <c r="D1227" s="2">
        <v>1547</v>
      </c>
      <c r="E1227" s="2">
        <v>2890</v>
      </c>
      <c r="F1227" s="1">
        <v>0.46</v>
      </c>
      <c r="G1227">
        <v>3.9</v>
      </c>
      <c r="H1227" s="4">
        <v>463</v>
      </c>
      <c r="I1227" t="s">
        <v>10599</v>
      </c>
      <c r="J1227" t="s">
        <v>10600</v>
      </c>
      <c r="K1227" t="s">
        <v>10601</v>
      </c>
      <c r="L1227" t="s">
        <v>10602</v>
      </c>
      <c r="M1227" t="s">
        <v>10603</v>
      </c>
      <c r="N1227" t="s">
        <v>10604</v>
      </c>
      <c r="O1227" t="s">
        <v>10605</v>
      </c>
      <c r="P1227" t="s">
        <v>10606</v>
      </c>
    </row>
    <row r="1228" spans="1:16">
      <c r="A1228" t="s">
        <v>10607</v>
      </c>
      <c r="B1228" t="s">
        <v>10608</v>
      </c>
      <c r="C1228" t="s">
        <v>8674</v>
      </c>
      <c r="D1228">
        <v>499</v>
      </c>
      <c r="E1228" s="2">
        <v>1299</v>
      </c>
      <c r="F1228" s="1">
        <v>0.62</v>
      </c>
      <c r="G1228">
        <v>4.7</v>
      </c>
      <c r="H1228" s="4">
        <v>54</v>
      </c>
      <c r="I1228" t="s">
        <v>10609</v>
      </c>
      <c r="J1228" t="s">
        <v>10610</v>
      </c>
      <c r="K1228" t="s">
        <v>10611</v>
      </c>
      <c r="L1228" t="s">
        <v>10612</v>
      </c>
      <c r="M1228" t="s">
        <v>10613</v>
      </c>
      <c r="N1228" t="s">
        <v>10614</v>
      </c>
      <c r="O1228" t="s">
        <v>10615</v>
      </c>
      <c r="P1228" t="s">
        <v>10616</v>
      </c>
    </row>
    <row r="1229" spans="1:16">
      <c r="A1229" t="s">
        <v>10617</v>
      </c>
      <c r="B1229" t="s">
        <v>10618</v>
      </c>
      <c r="C1229" t="s">
        <v>8830</v>
      </c>
      <c r="D1229">
        <v>510</v>
      </c>
      <c r="E1229">
        <v>640</v>
      </c>
      <c r="F1229" s="1">
        <v>0.2</v>
      </c>
      <c r="G1229">
        <v>4.0999999999999996</v>
      </c>
      <c r="H1229" s="4">
        <v>7229</v>
      </c>
      <c r="I1229" t="s">
        <v>10619</v>
      </c>
      <c r="J1229" t="s">
        <v>10620</v>
      </c>
      <c r="K1229" t="s">
        <v>10621</v>
      </c>
      <c r="L1229" t="s">
        <v>10622</v>
      </c>
      <c r="M1229" t="s">
        <v>10623</v>
      </c>
      <c r="N1229" t="s">
        <v>10624</v>
      </c>
      <c r="O1229" t="s">
        <v>10625</v>
      </c>
      <c r="P1229" t="s">
        <v>10626</v>
      </c>
    </row>
    <row r="1230" spans="1:16">
      <c r="A1230" t="s">
        <v>10627</v>
      </c>
      <c r="B1230" t="s">
        <v>10628</v>
      </c>
      <c r="C1230" t="s">
        <v>8707</v>
      </c>
      <c r="D1230" s="2">
        <v>1899</v>
      </c>
      <c r="E1230" s="2">
        <v>3790</v>
      </c>
      <c r="F1230" s="1">
        <v>0.5</v>
      </c>
      <c r="G1230">
        <v>3.8</v>
      </c>
      <c r="H1230" s="4">
        <v>3842</v>
      </c>
      <c r="I1230" t="s">
        <v>10629</v>
      </c>
      <c r="J1230" t="s">
        <v>10630</v>
      </c>
      <c r="K1230" t="s">
        <v>10631</v>
      </c>
      <c r="L1230" t="s">
        <v>10632</v>
      </c>
      <c r="M1230" t="s">
        <v>10633</v>
      </c>
      <c r="N1230" t="s">
        <v>10634</v>
      </c>
      <c r="O1230" t="s">
        <v>10635</v>
      </c>
      <c r="P1230" t="s">
        <v>10636</v>
      </c>
    </row>
    <row r="1231" spans="1:16">
      <c r="A1231" t="s">
        <v>10637</v>
      </c>
      <c r="B1231" t="s">
        <v>10638</v>
      </c>
      <c r="C1231" t="s">
        <v>8707</v>
      </c>
      <c r="D1231" s="2">
        <v>2599</v>
      </c>
      <c r="E1231" s="2">
        <v>4560</v>
      </c>
      <c r="F1231" s="1">
        <v>0.43</v>
      </c>
      <c r="G1231">
        <v>4.4000000000000004</v>
      </c>
      <c r="H1231" s="4">
        <v>646</v>
      </c>
      <c r="I1231" t="s">
        <v>10639</v>
      </c>
      <c r="J1231" t="s">
        <v>10640</v>
      </c>
      <c r="K1231" t="s">
        <v>10641</v>
      </c>
      <c r="L1231" t="s">
        <v>10642</v>
      </c>
      <c r="M1231" t="s">
        <v>10643</v>
      </c>
      <c r="N1231" t="s">
        <v>10644</v>
      </c>
      <c r="O1231" t="s">
        <v>8714</v>
      </c>
      <c r="P1231" t="s">
        <v>10645</v>
      </c>
    </row>
    <row r="1232" spans="1:16">
      <c r="A1232" t="s">
        <v>10646</v>
      </c>
      <c r="B1232" t="s">
        <v>10647</v>
      </c>
      <c r="C1232" t="s">
        <v>9016</v>
      </c>
      <c r="D1232" s="2">
        <v>1199</v>
      </c>
      <c r="E1232" s="2">
        <v>3500</v>
      </c>
      <c r="F1232" s="1">
        <v>0.66</v>
      </c>
      <c r="G1232">
        <v>4.3</v>
      </c>
      <c r="H1232" s="4">
        <v>1802</v>
      </c>
      <c r="I1232" t="s">
        <v>10648</v>
      </c>
      <c r="J1232" t="s">
        <v>10649</v>
      </c>
      <c r="K1232" t="s">
        <v>10650</v>
      </c>
      <c r="L1232" t="s">
        <v>10651</v>
      </c>
      <c r="M1232" t="s">
        <v>10652</v>
      </c>
      <c r="N1232" t="s">
        <v>10653</v>
      </c>
      <c r="O1232" t="s">
        <v>10654</v>
      </c>
      <c r="P1232" t="s">
        <v>10655</v>
      </c>
    </row>
    <row r="1233" spans="1:16">
      <c r="A1233" t="s">
        <v>10656</v>
      </c>
      <c r="B1233" t="s">
        <v>10657</v>
      </c>
      <c r="C1233" t="s">
        <v>8707</v>
      </c>
      <c r="D1233">
        <v>999</v>
      </c>
      <c r="E1233" s="2">
        <v>2600</v>
      </c>
      <c r="F1233" s="1">
        <v>0.62</v>
      </c>
      <c r="G1233">
        <v>3.4</v>
      </c>
      <c r="H1233" s="4">
        <v>252</v>
      </c>
      <c r="I1233" t="s">
        <v>10658</v>
      </c>
      <c r="J1233" t="s">
        <v>10659</v>
      </c>
      <c r="K1233" t="s">
        <v>10660</v>
      </c>
      <c r="L1233" t="s">
        <v>10661</v>
      </c>
      <c r="M1233" t="s">
        <v>10662</v>
      </c>
      <c r="N1233" t="s">
        <v>10663</v>
      </c>
      <c r="O1233" t="s">
        <v>10664</v>
      </c>
      <c r="P1233" t="s">
        <v>10665</v>
      </c>
    </row>
    <row r="1234" spans="1:16">
      <c r="A1234" t="s">
        <v>10666</v>
      </c>
      <c r="B1234" t="s">
        <v>10667</v>
      </c>
      <c r="C1234" t="s">
        <v>8633</v>
      </c>
      <c r="D1234" s="2">
        <v>1999</v>
      </c>
      <c r="E1234" s="2">
        <v>3300</v>
      </c>
      <c r="F1234" s="1">
        <v>0.39</v>
      </c>
      <c r="G1234">
        <v>4.2</v>
      </c>
      <c r="H1234" s="4">
        <v>780</v>
      </c>
      <c r="I1234" t="s">
        <v>10668</v>
      </c>
      <c r="J1234" t="s">
        <v>10669</v>
      </c>
      <c r="K1234" t="s">
        <v>10670</v>
      </c>
      <c r="L1234" t="s">
        <v>10671</v>
      </c>
      <c r="M1234" t="s">
        <v>10672</v>
      </c>
      <c r="N1234" t="s">
        <v>10673</v>
      </c>
      <c r="O1234" t="s">
        <v>10674</v>
      </c>
      <c r="P1234" t="s">
        <v>10675</v>
      </c>
    </row>
    <row r="1235" spans="1:16">
      <c r="A1235" t="s">
        <v>10676</v>
      </c>
      <c r="B1235" t="s">
        <v>10677</v>
      </c>
      <c r="C1235" t="s">
        <v>8674</v>
      </c>
      <c r="D1235">
        <v>210</v>
      </c>
      <c r="E1235">
        <v>699</v>
      </c>
      <c r="F1235" s="1">
        <v>0.7</v>
      </c>
      <c r="G1235">
        <v>3.7</v>
      </c>
      <c r="H1235" s="4">
        <v>74</v>
      </c>
      <c r="I1235" t="s">
        <v>10678</v>
      </c>
      <c r="J1235" t="s">
        <v>10679</v>
      </c>
      <c r="K1235" t="s">
        <v>10680</v>
      </c>
      <c r="L1235" t="s">
        <v>10681</v>
      </c>
      <c r="M1235" t="s">
        <v>10682</v>
      </c>
      <c r="N1235" t="s">
        <v>10683</v>
      </c>
      <c r="O1235" t="s">
        <v>10684</v>
      </c>
      <c r="P1235" t="s">
        <v>10685</v>
      </c>
    </row>
    <row r="1236" spans="1:16">
      <c r="A1236" t="s">
        <v>10686</v>
      </c>
      <c r="B1236" t="s">
        <v>10687</v>
      </c>
      <c r="C1236" t="s">
        <v>10069</v>
      </c>
      <c r="D1236" s="2">
        <v>14499</v>
      </c>
      <c r="E1236" s="2">
        <v>23559</v>
      </c>
      <c r="F1236" s="1">
        <v>0.38</v>
      </c>
      <c r="G1236">
        <v>4.3</v>
      </c>
      <c r="H1236" s="4">
        <v>2026</v>
      </c>
      <c r="I1236" t="s">
        <v>10688</v>
      </c>
      <c r="J1236" t="s">
        <v>10689</v>
      </c>
      <c r="K1236" t="s">
        <v>10690</v>
      </c>
      <c r="L1236" t="s">
        <v>10691</v>
      </c>
      <c r="M1236" t="s">
        <v>10692</v>
      </c>
      <c r="N1236" t="s">
        <v>10693</v>
      </c>
      <c r="O1236" t="s">
        <v>10694</v>
      </c>
      <c r="P1236" t="s">
        <v>10695</v>
      </c>
    </row>
    <row r="1237" spans="1:16">
      <c r="A1237" t="s">
        <v>10696</v>
      </c>
      <c r="B1237" t="s">
        <v>10697</v>
      </c>
      <c r="C1237" t="s">
        <v>8872</v>
      </c>
      <c r="D1237">
        <v>950</v>
      </c>
      <c r="E1237" s="2">
        <v>1599</v>
      </c>
      <c r="F1237" s="1">
        <v>0.41</v>
      </c>
      <c r="G1237">
        <v>4.3</v>
      </c>
      <c r="H1237" s="4">
        <v>5911</v>
      </c>
      <c r="I1237" t="s">
        <v>10698</v>
      </c>
      <c r="J1237" t="s">
        <v>10699</v>
      </c>
      <c r="K1237" t="s">
        <v>10700</v>
      </c>
      <c r="L1237" t="s">
        <v>10701</v>
      </c>
      <c r="M1237" t="s">
        <v>10702</v>
      </c>
      <c r="N1237" t="s">
        <v>10703</v>
      </c>
      <c r="O1237" t="s">
        <v>10704</v>
      </c>
      <c r="P1237" t="s">
        <v>10705</v>
      </c>
    </row>
    <row r="1238" spans="1:16">
      <c r="A1238" t="s">
        <v>10706</v>
      </c>
      <c r="B1238" t="s">
        <v>10707</v>
      </c>
      <c r="C1238" t="s">
        <v>8861</v>
      </c>
      <c r="D1238" s="2">
        <v>7199</v>
      </c>
      <c r="E1238" s="2">
        <v>9995</v>
      </c>
      <c r="F1238" s="1">
        <v>0.28000000000000003</v>
      </c>
      <c r="G1238">
        <v>4.4000000000000004</v>
      </c>
      <c r="H1238" s="4">
        <v>1964</v>
      </c>
      <c r="I1238" t="s">
        <v>10708</v>
      </c>
      <c r="J1238" t="s">
        <v>10709</v>
      </c>
      <c r="K1238" t="s">
        <v>10710</v>
      </c>
      <c r="L1238" t="s">
        <v>10711</v>
      </c>
      <c r="M1238" t="s">
        <v>10712</v>
      </c>
      <c r="N1238" t="s">
        <v>10713</v>
      </c>
      <c r="O1238" t="s">
        <v>10714</v>
      </c>
      <c r="P1238" t="s">
        <v>10715</v>
      </c>
    </row>
    <row r="1239" spans="1:16">
      <c r="A1239" t="s">
        <v>10716</v>
      </c>
      <c r="B1239" t="s">
        <v>10717</v>
      </c>
      <c r="C1239" t="s">
        <v>8538</v>
      </c>
      <c r="D1239" s="2">
        <v>2439</v>
      </c>
      <c r="E1239" s="2">
        <v>2545</v>
      </c>
      <c r="F1239" s="1">
        <v>0.04</v>
      </c>
      <c r="G1239">
        <v>4.0999999999999996</v>
      </c>
      <c r="H1239" s="4">
        <v>25</v>
      </c>
      <c r="I1239" t="s">
        <v>10718</v>
      </c>
      <c r="J1239" t="s">
        <v>10719</v>
      </c>
      <c r="K1239" t="s">
        <v>10720</v>
      </c>
      <c r="L1239" t="s">
        <v>10721</v>
      </c>
      <c r="M1239" t="s">
        <v>10722</v>
      </c>
      <c r="N1239" t="s">
        <v>10723</v>
      </c>
      <c r="O1239" t="s">
        <v>10724</v>
      </c>
      <c r="P1239" t="s">
        <v>10725</v>
      </c>
    </row>
    <row r="1240" spans="1:16">
      <c r="A1240" t="s">
        <v>10726</v>
      </c>
      <c r="B1240" t="s">
        <v>10727</v>
      </c>
      <c r="C1240" t="s">
        <v>8883</v>
      </c>
      <c r="D1240" s="2">
        <v>7799</v>
      </c>
      <c r="E1240" s="2">
        <v>8995</v>
      </c>
      <c r="F1240" s="1">
        <v>0.13</v>
      </c>
      <c r="G1240">
        <v>4</v>
      </c>
      <c r="H1240" s="4">
        <v>3160</v>
      </c>
      <c r="I1240" t="s">
        <v>10728</v>
      </c>
      <c r="J1240" t="s">
        <v>10729</v>
      </c>
      <c r="K1240" t="s">
        <v>10730</v>
      </c>
      <c r="L1240" t="s">
        <v>10731</v>
      </c>
      <c r="M1240" t="s">
        <v>10732</v>
      </c>
      <c r="N1240" t="s">
        <v>10733</v>
      </c>
      <c r="O1240" t="s">
        <v>10734</v>
      </c>
      <c r="P1240" t="s">
        <v>10735</v>
      </c>
    </row>
    <row r="1241" spans="1:16">
      <c r="A1241" t="s">
        <v>10736</v>
      </c>
      <c r="B1241" t="s">
        <v>10737</v>
      </c>
      <c r="C1241" t="s">
        <v>9178</v>
      </c>
      <c r="D1241" s="2">
        <v>1599</v>
      </c>
      <c r="E1241" s="2">
        <v>1999</v>
      </c>
      <c r="F1241" s="1">
        <v>0.2</v>
      </c>
      <c r="G1241">
        <v>4.4000000000000004</v>
      </c>
      <c r="H1241" s="4">
        <v>1558</v>
      </c>
      <c r="I1241" t="s">
        <v>10738</v>
      </c>
      <c r="J1241" t="s">
        <v>10739</v>
      </c>
      <c r="K1241" t="s">
        <v>10740</v>
      </c>
      <c r="L1241" t="s">
        <v>10741</v>
      </c>
      <c r="M1241" t="s">
        <v>10742</v>
      </c>
      <c r="N1241" t="s">
        <v>10743</v>
      </c>
      <c r="O1241" t="s">
        <v>10744</v>
      </c>
      <c r="P1241" t="s">
        <v>10745</v>
      </c>
    </row>
    <row r="1242" spans="1:16">
      <c r="A1242" t="s">
        <v>10746</v>
      </c>
      <c r="B1242" t="s">
        <v>10747</v>
      </c>
      <c r="C1242" t="s">
        <v>8696</v>
      </c>
      <c r="D1242" s="2">
        <v>2899</v>
      </c>
      <c r="E1242" s="2">
        <v>5500</v>
      </c>
      <c r="F1242" s="1">
        <v>0.47</v>
      </c>
      <c r="G1242">
        <v>3.8</v>
      </c>
      <c r="H1242" s="4">
        <v>8958</v>
      </c>
      <c r="I1242" t="s">
        <v>10748</v>
      </c>
      <c r="J1242" t="s">
        <v>10749</v>
      </c>
      <c r="K1242" t="s">
        <v>10750</v>
      </c>
      <c r="L1242" t="s">
        <v>10751</v>
      </c>
      <c r="M1242" t="s">
        <v>10752</v>
      </c>
      <c r="N1242" t="s">
        <v>10753</v>
      </c>
      <c r="O1242" t="s">
        <v>10754</v>
      </c>
      <c r="P1242" t="s">
        <v>10755</v>
      </c>
    </row>
    <row r="1243" spans="1:16">
      <c r="A1243" t="s">
        <v>10756</v>
      </c>
      <c r="B1243" t="s">
        <v>10757</v>
      </c>
      <c r="C1243" t="s">
        <v>10252</v>
      </c>
      <c r="D1243" s="2">
        <v>9799</v>
      </c>
      <c r="E1243" s="2">
        <v>12150</v>
      </c>
      <c r="F1243" s="1">
        <v>0.19</v>
      </c>
      <c r="G1243">
        <v>4.3</v>
      </c>
      <c r="H1243" s="4">
        <v>13251</v>
      </c>
      <c r="I1243" t="s">
        <v>13056</v>
      </c>
      <c r="J1243" t="s">
        <v>10758</v>
      </c>
      <c r="K1243" t="s">
        <v>10759</v>
      </c>
      <c r="L1243" t="s">
        <v>10760</v>
      </c>
      <c r="M1243" t="s">
        <v>10761</v>
      </c>
      <c r="N1243" t="s">
        <v>10762</v>
      </c>
      <c r="O1243" t="s">
        <v>10763</v>
      </c>
      <c r="P1243" t="s">
        <v>10764</v>
      </c>
    </row>
    <row r="1244" spans="1:16">
      <c r="A1244" t="s">
        <v>10765</v>
      </c>
      <c r="B1244" t="s">
        <v>10766</v>
      </c>
      <c r="C1244" t="s">
        <v>8883</v>
      </c>
      <c r="D1244" s="2">
        <v>3299</v>
      </c>
      <c r="E1244" s="2">
        <v>4995</v>
      </c>
      <c r="F1244" s="1">
        <v>0.34</v>
      </c>
      <c r="G1244">
        <v>3.8</v>
      </c>
      <c r="H1244" s="4">
        <v>1393</v>
      </c>
      <c r="I1244" t="s">
        <v>10767</v>
      </c>
      <c r="J1244" t="s">
        <v>10768</v>
      </c>
      <c r="K1244" t="s">
        <v>10769</v>
      </c>
      <c r="L1244" t="s">
        <v>10770</v>
      </c>
      <c r="M1244" t="s">
        <v>10771</v>
      </c>
      <c r="N1244" t="s">
        <v>10772</v>
      </c>
      <c r="O1244" t="s">
        <v>10773</v>
      </c>
      <c r="P1244" t="s">
        <v>10774</v>
      </c>
    </row>
    <row r="1245" spans="1:16">
      <c r="A1245" t="s">
        <v>10775</v>
      </c>
      <c r="B1245" t="s">
        <v>10776</v>
      </c>
      <c r="C1245" t="s">
        <v>8674</v>
      </c>
      <c r="D1245">
        <v>669</v>
      </c>
      <c r="E1245" s="2">
        <v>1499</v>
      </c>
      <c r="F1245" s="1">
        <v>0.55000000000000004</v>
      </c>
      <c r="G1245">
        <v>2.2999999999999998</v>
      </c>
      <c r="H1245" s="4">
        <v>13</v>
      </c>
      <c r="I1245" t="s">
        <v>10777</v>
      </c>
      <c r="J1245" t="s">
        <v>10778</v>
      </c>
      <c r="K1245" t="s">
        <v>10779</v>
      </c>
      <c r="L1245" t="s">
        <v>10780</v>
      </c>
      <c r="M1245" t="s">
        <v>10781</v>
      </c>
      <c r="N1245" t="s">
        <v>10782</v>
      </c>
      <c r="O1245" t="s">
        <v>10783</v>
      </c>
      <c r="P1245" t="s">
        <v>10784</v>
      </c>
    </row>
    <row r="1246" spans="1:16">
      <c r="A1246" t="s">
        <v>10785</v>
      </c>
      <c r="B1246" t="s">
        <v>10786</v>
      </c>
      <c r="C1246" t="s">
        <v>8924</v>
      </c>
      <c r="D1246" s="2">
        <v>5890</v>
      </c>
      <c r="E1246" s="2">
        <v>7506</v>
      </c>
      <c r="F1246" s="1">
        <v>0.22</v>
      </c>
      <c r="G1246">
        <v>4.5</v>
      </c>
      <c r="H1246" s="4">
        <v>7241</v>
      </c>
      <c r="I1246" t="s">
        <v>10787</v>
      </c>
      <c r="J1246" t="s">
        <v>10788</v>
      </c>
      <c r="K1246" t="s">
        <v>10789</v>
      </c>
      <c r="L1246" t="s">
        <v>10790</v>
      </c>
      <c r="M1246" t="s">
        <v>10791</v>
      </c>
      <c r="N1246" t="s">
        <v>10792</v>
      </c>
      <c r="O1246" t="s">
        <v>10793</v>
      </c>
      <c r="P1246" t="s">
        <v>10794</v>
      </c>
    </row>
    <row r="1247" spans="1:16">
      <c r="A1247" t="s">
        <v>10795</v>
      </c>
      <c r="B1247" t="s">
        <v>10796</v>
      </c>
      <c r="C1247" t="s">
        <v>10080</v>
      </c>
      <c r="D1247" s="2">
        <v>9199</v>
      </c>
      <c r="E1247" s="2">
        <v>18000</v>
      </c>
      <c r="F1247" s="1">
        <v>0.49</v>
      </c>
      <c r="G1247">
        <v>4</v>
      </c>
      <c r="H1247" s="4">
        <v>16020</v>
      </c>
      <c r="I1247" t="s">
        <v>10797</v>
      </c>
      <c r="J1247" t="s">
        <v>10798</v>
      </c>
      <c r="K1247" t="s">
        <v>10799</v>
      </c>
      <c r="L1247" t="s">
        <v>10800</v>
      </c>
      <c r="M1247" t="s">
        <v>10801</v>
      </c>
      <c r="N1247" t="s">
        <v>10802</v>
      </c>
      <c r="O1247" t="s">
        <v>10803</v>
      </c>
      <c r="P1247" t="s">
        <v>10804</v>
      </c>
    </row>
    <row r="1248" spans="1:16">
      <c r="A1248" t="s">
        <v>10805</v>
      </c>
      <c r="B1248" t="s">
        <v>10806</v>
      </c>
      <c r="C1248" t="s">
        <v>8872</v>
      </c>
      <c r="D1248">
        <v>351</v>
      </c>
      <c r="E1248" s="2">
        <v>1099</v>
      </c>
      <c r="F1248" s="1">
        <v>0.68</v>
      </c>
      <c r="G1248">
        <v>3.7</v>
      </c>
      <c r="H1248" s="4">
        <v>1470</v>
      </c>
      <c r="I1248" t="s">
        <v>10807</v>
      </c>
      <c r="J1248" t="s">
        <v>10808</v>
      </c>
      <c r="K1248" t="s">
        <v>10809</v>
      </c>
      <c r="L1248" t="s">
        <v>10810</v>
      </c>
      <c r="M1248" t="s">
        <v>10811</v>
      </c>
      <c r="N1248" t="s">
        <v>10812</v>
      </c>
      <c r="O1248" t="s">
        <v>10813</v>
      </c>
      <c r="P1248" t="s">
        <v>10814</v>
      </c>
    </row>
    <row r="1249" spans="1:16">
      <c r="A1249" t="s">
        <v>10815</v>
      </c>
      <c r="B1249" t="s">
        <v>10816</v>
      </c>
      <c r="C1249" t="s">
        <v>10817</v>
      </c>
      <c r="D1249">
        <v>899</v>
      </c>
      <c r="E1249" s="2">
        <v>1900</v>
      </c>
      <c r="F1249" s="1">
        <v>0.53</v>
      </c>
      <c r="G1249">
        <v>4</v>
      </c>
      <c r="H1249" s="4">
        <v>3663</v>
      </c>
      <c r="I1249" t="s">
        <v>10818</v>
      </c>
      <c r="J1249" t="s">
        <v>10819</v>
      </c>
      <c r="K1249" t="s">
        <v>10820</v>
      </c>
      <c r="L1249" t="s">
        <v>10821</v>
      </c>
      <c r="M1249" t="s">
        <v>10822</v>
      </c>
      <c r="N1249" t="s">
        <v>10823</v>
      </c>
      <c r="O1249" t="s">
        <v>10824</v>
      </c>
      <c r="P1249" t="s">
        <v>10825</v>
      </c>
    </row>
    <row r="1250" spans="1:16">
      <c r="A1250" t="s">
        <v>10826</v>
      </c>
      <c r="B1250" t="s">
        <v>10827</v>
      </c>
      <c r="C1250" t="s">
        <v>8748</v>
      </c>
      <c r="D1250" s="2">
        <v>1349</v>
      </c>
      <c r="E1250" s="2">
        <v>1850</v>
      </c>
      <c r="F1250" s="1">
        <v>0.27</v>
      </c>
      <c r="G1250">
        <v>4.4000000000000004</v>
      </c>
      <c r="H1250" s="4">
        <v>638</v>
      </c>
      <c r="I1250" t="s">
        <v>10828</v>
      </c>
      <c r="J1250" t="s">
        <v>10829</v>
      </c>
      <c r="K1250" t="s">
        <v>10830</v>
      </c>
      <c r="L1250" t="s">
        <v>10831</v>
      </c>
      <c r="M1250" t="s">
        <v>10832</v>
      </c>
      <c r="N1250" t="s">
        <v>10833</v>
      </c>
      <c r="O1250" t="s">
        <v>10834</v>
      </c>
      <c r="P1250" t="s">
        <v>10835</v>
      </c>
    </row>
    <row r="1251" spans="1:16">
      <c r="A1251" t="s">
        <v>10836</v>
      </c>
      <c r="B1251" t="s">
        <v>10837</v>
      </c>
      <c r="C1251" t="s">
        <v>9930</v>
      </c>
      <c r="D1251" s="2">
        <v>6236</v>
      </c>
      <c r="E1251" s="2">
        <v>9999</v>
      </c>
      <c r="F1251" s="1">
        <v>0.38</v>
      </c>
      <c r="G1251">
        <v>4.0999999999999996</v>
      </c>
      <c r="H1251" s="4">
        <v>3552</v>
      </c>
      <c r="I1251" t="s">
        <v>10838</v>
      </c>
      <c r="J1251" t="s">
        <v>10839</v>
      </c>
      <c r="K1251" t="s">
        <v>10840</v>
      </c>
      <c r="L1251" t="s">
        <v>10841</v>
      </c>
      <c r="M1251" t="s">
        <v>10842</v>
      </c>
      <c r="N1251" t="s">
        <v>10843</v>
      </c>
      <c r="O1251" t="s">
        <v>10844</v>
      </c>
      <c r="P1251" t="s">
        <v>10845</v>
      </c>
    </row>
    <row r="1252" spans="1:16">
      <c r="A1252" t="s">
        <v>10846</v>
      </c>
      <c r="B1252" t="s">
        <v>10847</v>
      </c>
      <c r="C1252" t="s">
        <v>8674</v>
      </c>
      <c r="D1252" s="2">
        <v>2742</v>
      </c>
      <c r="E1252" s="2">
        <v>3995</v>
      </c>
      <c r="F1252" s="1">
        <v>0.31</v>
      </c>
      <c r="G1252">
        <v>4.4000000000000004</v>
      </c>
      <c r="H1252" s="4">
        <v>11148</v>
      </c>
      <c r="I1252" t="s">
        <v>10848</v>
      </c>
      <c r="J1252" t="s">
        <v>10849</v>
      </c>
      <c r="K1252" t="s">
        <v>10850</v>
      </c>
      <c r="L1252" t="s">
        <v>10851</v>
      </c>
      <c r="M1252" t="s">
        <v>10852</v>
      </c>
      <c r="N1252" t="s">
        <v>10853</v>
      </c>
      <c r="O1252" t="s">
        <v>10854</v>
      </c>
      <c r="P1252" t="s">
        <v>10855</v>
      </c>
    </row>
    <row r="1253" spans="1:16">
      <c r="A1253" t="s">
        <v>10856</v>
      </c>
      <c r="B1253" t="s">
        <v>10857</v>
      </c>
      <c r="C1253" t="s">
        <v>10252</v>
      </c>
      <c r="D1253">
        <v>721</v>
      </c>
      <c r="E1253" s="2">
        <v>1499</v>
      </c>
      <c r="F1253" s="1">
        <v>0.52</v>
      </c>
      <c r="G1253">
        <v>3.1</v>
      </c>
      <c r="H1253" s="4">
        <v>2449</v>
      </c>
      <c r="I1253" t="s">
        <v>10858</v>
      </c>
      <c r="J1253" t="s">
        <v>10859</v>
      </c>
      <c r="K1253" t="s">
        <v>10860</v>
      </c>
      <c r="L1253" t="s">
        <v>10861</v>
      </c>
      <c r="M1253" t="s">
        <v>10862</v>
      </c>
      <c r="N1253" t="s">
        <v>10863</v>
      </c>
      <c r="O1253" t="s">
        <v>10864</v>
      </c>
      <c r="P1253" t="s">
        <v>10865</v>
      </c>
    </row>
    <row r="1254" spans="1:16">
      <c r="A1254" t="s">
        <v>10866</v>
      </c>
      <c r="B1254" t="s">
        <v>10867</v>
      </c>
      <c r="C1254" t="s">
        <v>8883</v>
      </c>
      <c r="D1254" s="2">
        <v>2903</v>
      </c>
      <c r="E1254" s="2">
        <v>3295</v>
      </c>
      <c r="F1254" s="1">
        <v>0.12</v>
      </c>
      <c r="G1254">
        <v>4.3</v>
      </c>
      <c r="H1254" s="4">
        <v>2299</v>
      </c>
      <c r="I1254" t="s">
        <v>10868</v>
      </c>
      <c r="J1254" t="s">
        <v>10869</v>
      </c>
      <c r="K1254" t="s">
        <v>10870</v>
      </c>
      <c r="L1254" t="s">
        <v>10871</v>
      </c>
      <c r="M1254" t="s">
        <v>10872</v>
      </c>
      <c r="N1254" t="s">
        <v>10873</v>
      </c>
      <c r="O1254" t="s">
        <v>10874</v>
      </c>
      <c r="P1254" t="s">
        <v>10875</v>
      </c>
    </row>
    <row r="1255" spans="1:16">
      <c r="A1255" t="s">
        <v>10876</v>
      </c>
      <c r="B1255" t="s">
        <v>10877</v>
      </c>
      <c r="C1255" t="s">
        <v>9178</v>
      </c>
      <c r="D1255" s="2">
        <v>1656</v>
      </c>
      <c r="E1255" s="2">
        <v>2695</v>
      </c>
      <c r="F1255" s="1">
        <v>0.39</v>
      </c>
      <c r="G1255">
        <v>4.4000000000000004</v>
      </c>
      <c r="H1255" s="4">
        <v>6027</v>
      </c>
      <c r="I1255" t="s">
        <v>10878</v>
      </c>
      <c r="J1255" t="s">
        <v>10879</v>
      </c>
      <c r="K1255" t="s">
        <v>10880</v>
      </c>
      <c r="L1255" t="s">
        <v>10881</v>
      </c>
      <c r="M1255" t="s">
        <v>10882</v>
      </c>
      <c r="N1255" t="s">
        <v>10883</v>
      </c>
      <c r="O1255" t="s">
        <v>10884</v>
      </c>
      <c r="P1255" t="s">
        <v>10885</v>
      </c>
    </row>
    <row r="1256" spans="1:16">
      <c r="A1256" t="s">
        <v>10886</v>
      </c>
      <c r="B1256" t="s">
        <v>10887</v>
      </c>
      <c r="C1256" t="s">
        <v>9016</v>
      </c>
      <c r="D1256" s="2">
        <v>1399</v>
      </c>
      <c r="E1256" s="2">
        <v>2290</v>
      </c>
      <c r="F1256" s="1">
        <v>0.39</v>
      </c>
      <c r="G1256">
        <v>4.4000000000000004</v>
      </c>
      <c r="H1256" s="4">
        <v>461</v>
      </c>
      <c r="I1256" t="s">
        <v>10888</v>
      </c>
      <c r="J1256" t="s">
        <v>10889</v>
      </c>
      <c r="K1256" t="s">
        <v>10890</v>
      </c>
      <c r="L1256" t="s">
        <v>10891</v>
      </c>
      <c r="M1256" t="s">
        <v>10892</v>
      </c>
      <c r="N1256" t="s">
        <v>10893</v>
      </c>
      <c r="O1256" t="s">
        <v>10894</v>
      </c>
      <c r="P1256" t="s">
        <v>10895</v>
      </c>
    </row>
    <row r="1257" spans="1:16">
      <c r="A1257" t="s">
        <v>10896</v>
      </c>
      <c r="B1257" t="s">
        <v>10897</v>
      </c>
      <c r="C1257" t="s">
        <v>9047</v>
      </c>
      <c r="D1257" s="2">
        <v>2079</v>
      </c>
      <c r="E1257" s="2">
        <v>3099</v>
      </c>
      <c r="F1257" s="1">
        <v>0.33</v>
      </c>
      <c r="G1257">
        <v>4.0999999999999996</v>
      </c>
      <c r="H1257" s="4">
        <v>282</v>
      </c>
      <c r="I1257" t="s">
        <v>10898</v>
      </c>
      <c r="J1257" t="s">
        <v>10899</v>
      </c>
      <c r="K1257" t="s">
        <v>10900</v>
      </c>
      <c r="L1257" t="s">
        <v>10901</v>
      </c>
      <c r="M1257" t="s">
        <v>10902</v>
      </c>
      <c r="N1257" t="s">
        <v>10903</v>
      </c>
      <c r="O1257" t="s">
        <v>10904</v>
      </c>
      <c r="P1257" t="s">
        <v>10905</v>
      </c>
    </row>
    <row r="1258" spans="1:16">
      <c r="A1258" t="s">
        <v>10906</v>
      </c>
      <c r="B1258" t="s">
        <v>10907</v>
      </c>
      <c r="C1258" t="s">
        <v>8830</v>
      </c>
      <c r="D1258">
        <v>999</v>
      </c>
      <c r="E1258" s="2">
        <v>1075</v>
      </c>
      <c r="F1258" s="1">
        <v>7.0000000000000007E-2</v>
      </c>
      <c r="G1258">
        <v>4.0999999999999996</v>
      </c>
      <c r="H1258" s="4">
        <v>9275</v>
      </c>
      <c r="I1258" t="s">
        <v>10908</v>
      </c>
      <c r="J1258" t="s">
        <v>10909</v>
      </c>
      <c r="K1258" t="s">
        <v>10910</v>
      </c>
      <c r="L1258" t="s">
        <v>10911</v>
      </c>
      <c r="M1258" t="s">
        <v>10912</v>
      </c>
      <c r="N1258" t="s">
        <v>10913</v>
      </c>
      <c r="O1258" t="s">
        <v>10914</v>
      </c>
      <c r="P1258" t="s">
        <v>10915</v>
      </c>
    </row>
    <row r="1259" spans="1:16">
      <c r="A1259" t="s">
        <v>10916</v>
      </c>
      <c r="B1259" t="s">
        <v>10917</v>
      </c>
      <c r="C1259" t="s">
        <v>8955</v>
      </c>
      <c r="D1259" s="2">
        <v>3179</v>
      </c>
      <c r="E1259" s="2">
        <v>6999</v>
      </c>
      <c r="F1259" s="1">
        <v>0.55000000000000004</v>
      </c>
      <c r="G1259">
        <v>4</v>
      </c>
      <c r="H1259" s="4">
        <v>743</v>
      </c>
      <c r="I1259" t="s">
        <v>10918</v>
      </c>
      <c r="J1259" t="s">
        <v>10919</v>
      </c>
      <c r="K1259" t="s">
        <v>10920</v>
      </c>
      <c r="L1259" t="s">
        <v>10921</v>
      </c>
      <c r="M1259" t="s">
        <v>10922</v>
      </c>
      <c r="N1259" t="s">
        <v>10923</v>
      </c>
      <c r="O1259" t="s">
        <v>10924</v>
      </c>
      <c r="P1259" t="s">
        <v>10925</v>
      </c>
    </row>
    <row r="1260" spans="1:16">
      <c r="A1260" t="s">
        <v>10926</v>
      </c>
      <c r="B1260" t="s">
        <v>10927</v>
      </c>
      <c r="C1260" t="s">
        <v>8707</v>
      </c>
      <c r="D1260" s="2">
        <v>1049</v>
      </c>
      <c r="E1260" s="2">
        <v>2499</v>
      </c>
      <c r="F1260" s="1">
        <v>0.57999999999999996</v>
      </c>
      <c r="G1260">
        <v>3.6</v>
      </c>
      <c r="H1260" s="4">
        <v>328</v>
      </c>
      <c r="I1260" t="s">
        <v>10928</v>
      </c>
      <c r="J1260" t="s">
        <v>10929</v>
      </c>
      <c r="K1260" t="s">
        <v>10930</v>
      </c>
      <c r="L1260" t="s">
        <v>10931</v>
      </c>
      <c r="M1260" t="s">
        <v>10932</v>
      </c>
      <c r="N1260" t="s">
        <v>10933</v>
      </c>
      <c r="O1260" t="s">
        <v>10934</v>
      </c>
      <c r="P1260" t="s">
        <v>10935</v>
      </c>
    </row>
    <row r="1261" spans="1:16">
      <c r="A1261" t="s">
        <v>10936</v>
      </c>
      <c r="B1261" t="s">
        <v>10937</v>
      </c>
      <c r="C1261" t="s">
        <v>8707</v>
      </c>
      <c r="D1261" s="2">
        <v>3599</v>
      </c>
      <c r="E1261" s="2">
        <v>7290</v>
      </c>
      <c r="F1261" s="1">
        <v>0.51</v>
      </c>
      <c r="G1261">
        <v>3.9</v>
      </c>
      <c r="H1261" s="4">
        <v>942</v>
      </c>
      <c r="I1261" t="s">
        <v>10938</v>
      </c>
      <c r="J1261" t="s">
        <v>10939</v>
      </c>
      <c r="K1261" t="s">
        <v>10940</v>
      </c>
      <c r="L1261" t="s">
        <v>10941</v>
      </c>
      <c r="M1261" t="s">
        <v>10942</v>
      </c>
      <c r="N1261" t="s">
        <v>10943</v>
      </c>
      <c r="O1261" t="s">
        <v>10944</v>
      </c>
      <c r="P1261" t="s">
        <v>10945</v>
      </c>
    </row>
    <row r="1262" spans="1:16">
      <c r="A1262" t="s">
        <v>10946</v>
      </c>
      <c r="B1262" t="s">
        <v>10947</v>
      </c>
      <c r="C1262" t="s">
        <v>10948</v>
      </c>
      <c r="D1262" s="2">
        <v>4799</v>
      </c>
      <c r="E1262" s="2">
        <v>5795</v>
      </c>
      <c r="F1262" s="1">
        <v>0.17</v>
      </c>
      <c r="G1262">
        <v>3.9</v>
      </c>
      <c r="H1262" s="4">
        <v>3815</v>
      </c>
      <c r="I1262" t="s">
        <v>10949</v>
      </c>
      <c r="J1262" t="s">
        <v>10950</v>
      </c>
      <c r="K1262" t="s">
        <v>10951</v>
      </c>
      <c r="L1262" t="s">
        <v>10952</v>
      </c>
      <c r="M1262" t="s">
        <v>10953</v>
      </c>
      <c r="N1262" t="s">
        <v>10954</v>
      </c>
      <c r="O1262" t="s">
        <v>10955</v>
      </c>
      <c r="P1262" t="s">
        <v>10956</v>
      </c>
    </row>
    <row r="1263" spans="1:16">
      <c r="A1263" t="s">
        <v>10957</v>
      </c>
      <c r="B1263" t="s">
        <v>10958</v>
      </c>
      <c r="C1263" t="s">
        <v>8696</v>
      </c>
      <c r="D1263" s="2">
        <v>1699</v>
      </c>
      <c r="E1263" s="2">
        <v>3398</v>
      </c>
      <c r="F1263" s="1">
        <v>0.5</v>
      </c>
      <c r="G1263">
        <v>3.8</v>
      </c>
      <c r="H1263" s="4">
        <v>7988</v>
      </c>
      <c r="I1263" t="s">
        <v>10959</v>
      </c>
      <c r="J1263" t="s">
        <v>10960</v>
      </c>
      <c r="K1263" t="s">
        <v>10961</v>
      </c>
      <c r="L1263" t="s">
        <v>10962</v>
      </c>
      <c r="M1263" t="s">
        <v>10963</v>
      </c>
      <c r="N1263" t="s">
        <v>10964</v>
      </c>
      <c r="O1263" t="s">
        <v>10965</v>
      </c>
      <c r="P1263" t="s">
        <v>10966</v>
      </c>
    </row>
    <row r="1264" spans="1:16">
      <c r="A1264" t="s">
        <v>10967</v>
      </c>
      <c r="B1264" t="s">
        <v>10968</v>
      </c>
      <c r="C1264" t="s">
        <v>8748</v>
      </c>
      <c r="D1264">
        <v>664</v>
      </c>
      <c r="E1264" s="2">
        <v>1490</v>
      </c>
      <c r="F1264" s="1">
        <v>0.55000000000000004</v>
      </c>
      <c r="G1264">
        <v>4.0999999999999996</v>
      </c>
      <c r="H1264" s="4">
        <v>925</v>
      </c>
      <c r="I1264" t="s">
        <v>10969</v>
      </c>
      <c r="J1264" t="s">
        <v>10970</v>
      </c>
      <c r="K1264" t="s">
        <v>10971</v>
      </c>
      <c r="L1264" t="s">
        <v>10972</v>
      </c>
      <c r="M1264" t="s">
        <v>10973</v>
      </c>
      <c r="N1264" t="s">
        <v>10974</v>
      </c>
      <c r="O1264" t="s">
        <v>10975</v>
      </c>
      <c r="P1264" t="s">
        <v>10976</v>
      </c>
    </row>
    <row r="1265" spans="1:16">
      <c r="A1265" t="s">
        <v>10977</v>
      </c>
      <c r="B1265" t="s">
        <v>10978</v>
      </c>
      <c r="C1265" t="s">
        <v>10979</v>
      </c>
      <c r="D1265">
        <v>948</v>
      </c>
      <c r="E1265" s="2">
        <v>1620</v>
      </c>
      <c r="F1265" s="1">
        <v>0.41</v>
      </c>
      <c r="G1265">
        <v>4.0999999999999996</v>
      </c>
      <c r="H1265" s="4">
        <v>4370</v>
      </c>
      <c r="I1265" t="s">
        <v>10980</v>
      </c>
      <c r="J1265" t="s">
        <v>10981</v>
      </c>
      <c r="K1265" t="s">
        <v>10982</v>
      </c>
      <c r="L1265" t="s">
        <v>10983</v>
      </c>
      <c r="M1265" t="s">
        <v>10984</v>
      </c>
      <c r="N1265" t="s">
        <v>10985</v>
      </c>
      <c r="O1265" t="s">
        <v>10986</v>
      </c>
      <c r="P1265" t="s">
        <v>10987</v>
      </c>
    </row>
    <row r="1266" spans="1:16">
      <c r="A1266" t="s">
        <v>10988</v>
      </c>
      <c r="B1266" t="s">
        <v>10989</v>
      </c>
      <c r="C1266" t="s">
        <v>8685</v>
      </c>
      <c r="D1266">
        <v>850</v>
      </c>
      <c r="E1266" s="2">
        <v>1000</v>
      </c>
      <c r="F1266" s="1">
        <v>0.15</v>
      </c>
      <c r="G1266">
        <v>4.0999999999999996</v>
      </c>
      <c r="H1266" s="4">
        <v>7619</v>
      </c>
      <c r="I1266" t="s">
        <v>10990</v>
      </c>
      <c r="J1266" t="s">
        <v>10991</v>
      </c>
      <c r="K1266" t="s">
        <v>10992</v>
      </c>
      <c r="L1266" t="s">
        <v>10993</v>
      </c>
      <c r="M1266" t="s">
        <v>10994</v>
      </c>
      <c r="N1266" t="s">
        <v>10995</v>
      </c>
      <c r="O1266" t="s">
        <v>10996</v>
      </c>
      <c r="P1266" t="s">
        <v>10997</v>
      </c>
    </row>
    <row r="1267" spans="1:16">
      <c r="A1267" t="s">
        <v>10998</v>
      </c>
      <c r="B1267" t="s">
        <v>10999</v>
      </c>
      <c r="C1267" t="s">
        <v>9630</v>
      </c>
      <c r="D1267">
        <v>600</v>
      </c>
      <c r="E1267">
        <v>640</v>
      </c>
      <c r="F1267" s="1">
        <v>0.06</v>
      </c>
      <c r="G1267">
        <v>3.8</v>
      </c>
      <c r="H1267" s="4">
        <v>2593</v>
      </c>
      <c r="I1267" t="s">
        <v>11000</v>
      </c>
      <c r="J1267" t="s">
        <v>11001</v>
      </c>
      <c r="K1267" t="s">
        <v>11002</v>
      </c>
      <c r="L1267" t="s">
        <v>11003</v>
      </c>
      <c r="M1267" t="s">
        <v>11004</v>
      </c>
      <c r="N1267" t="s">
        <v>11005</v>
      </c>
      <c r="O1267" t="s">
        <v>11006</v>
      </c>
      <c r="P1267" t="s">
        <v>11007</v>
      </c>
    </row>
    <row r="1268" spans="1:16">
      <c r="A1268" t="s">
        <v>11008</v>
      </c>
      <c r="B1268" t="s">
        <v>11009</v>
      </c>
      <c r="C1268" t="s">
        <v>8538</v>
      </c>
      <c r="D1268" s="2">
        <v>3711</v>
      </c>
      <c r="E1268" s="2">
        <v>4495</v>
      </c>
      <c r="F1268" s="1">
        <v>0.17</v>
      </c>
      <c r="G1268">
        <v>4.3</v>
      </c>
      <c r="H1268" s="4">
        <v>356</v>
      </c>
      <c r="I1268" t="s">
        <v>11010</v>
      </c>
      <c r="J1268" t="s">
        <v>11011</v>
      </c>
      <c r="K1268" t="s">
        <v>11012</v>
      </c>
      <c r="L1268" t="s">
        <v>11013</v>
      </c>
      <c r="M1268" t="s">
        <v>11014</v>
      </c>
      <c r="N1268" t="s">
        <v>11015</v>
      </c>
      <c r="O1268" t="s">
        <v>11016</v>
      </c>
      <c r="P1268" t="s">
        <v>11017</v>
      </c>
    </row>
    <row r="1269" spans="1:16">
      <c r="A1269" t="s">
        <v>11018</v>
      </c>
      <c r="B1269" t="s">
        <v>11019</v>
      </c>
      <c r="C1269" t="s">
        <v>8571</v>
      </c>
      <c r="D1269">
        <v>799</v>
      </c>
      <c r="E1269" s="2">
        <v>2999</v>
      </c>
      <c r="F1269" s="1">
        <v>0.73</v>
      </c>
      <c r="G1269">
        <v>4.5</v>
      </c>
      <c r="H1269" s="4">
        <v>63</v>
      </c>
      <c r="I1269" t="s">
        <v>11020</v>
      </c>
      <c r="J1269" t="s">
        <v>11021</v>
      </c>
      <c r="K1269" t="s">
        <v>11022</v>
      </c>
      <c r="L1269" t="s">
        <v>11023</v>
      </c>
      <c r="M1269" t="s">
        <v>11024</v>
      </c>
      <c r="N1269" t="s">
        <v>11025</v>
      </c>
      <c r="O1269" t="s">
        <v>11026</v>
      </c>
      <c r="P1269" t="s">
        <v>11027</v>
      </c>
    </row>
    <row r="1270" spans="1:16">
      <c r="A1270" t="s">
        <v>11028</v>
      </c>
      <c r="B1270" t="s">
        <v>11029</v>
      </c>
      <c r="C1270" t="s">
        <v>9619</v>
      </c>
      <c r="D1270">
        <v>980</v>
      </c>
      <c r="E1270">
        <v>980</v>
      </c>
      <c r="F1270" s="1">
        <v>0</v>
      </c>
      <c r="G1270">
        <v>4.2</v>
      </c>
      <c r="H1270" s="4">
        <v>4740</v>
      </c>
      <c r="I1270" t="s">
        <v>11030</v>
      </c>
      <c r="J1270" t="s">
        <v>11031</v>
      </c>
      <c r="K1270" t="s">
        <v>11032</v>
      </c>
      <c r="L1270" t="s">
        <v>11033</v>
      </c>
      <c r="M1270" t="s">
        <v>11034</v>
      </c>
      <c r="N1270" t="s">
        <v>11035</v>
      </c>
      <c r="O1270" t="s">
        <v>11036</v>
      </c>
      <c r="P1270" t="s">
        <v>11037</v>
      </c>
    </row>
    <row r="1271" spans="1:16">
      <c r="A1271" t="s">
        <v>11038</v>
      </c>
      <c r="B1271" t="s">
        <v>11039</v>
      </c>
      <c r="C1271" t="s">
        <v>8872</v>
      </c>
      <c r="D1271">
        <v>351</v>
      </c>
      <c r="E1271">
        <v>899</v>
      </c>
      <c r="F1271" s="1">
        <v>0.61</v>
      </c>
      <c r="G1271">
        <v>3.9</v>
      </c>
      <c r="H1271" s="4">
        <v>296</v>
      </c>
      <c r="I1271" t="s">
        <v>11040</v>
      </c>
      <c r="J1271" t="s">
        <v>11041</v>
      </c>
      <c r="K1271" t="s">
        <v>11042</v>
      </c>
      <c r="L1271" t="s">
        <v>11043</v>
      </c>
      <c r="M1271" t="s">
        <v>11044</v>
      </c>
      <c r="N1271" t="s">
        <v>11045</v>
      </c>
      <c r="O1271" t="s">
        <v>11046</v>
      </c>
      <c r="P1271" t="s">
        <v>11047</v>
      </c>
    </row>
    <row r="1272" spans="1:16">
      <c r="A1272" t="s">
        <v>11048</v>
      </c>
      <c r="B1272" t="s">
        <v>11049</v>
      </c>
      <c r="C1272" t="s">
        <v>11050</v>
      </c>
      <c r="D1272">
        <v>229</v>
      </c>
      <c r="E1272">
        <v>499</v>
      </c>
      <c r="F1272" s="1">
        <v>0.54</v>
      </c>
      <c r="G1272">
        <v>3.5</v>
      </c>
      <c r="H1272" s="4">
        <v>185</v>
      </c>
      <c r="I1272" t="s">
        <v>11051</v>
      </c>
      <c r="J1272" t="s">
        <v>11052</v>
      </c>
      <c r="K1272" t="s">
        <v>11053</v>
      </c>
      <c r="L1272" t="s">
        <v>11054</v>
      </c>
      <c r="M1272" t="s">
        <v>11055</v>
      </c>
      <c r="N1272" t="s">
        <v>11056</v>
      </c>
      <c r="O1272" t="s">
        <v>11057</v>
      </c>
      <c r="P1272" t="s">
        <v>11058</v>
      </c>
    </row>
    <row r="1273" spans="1:16">
      <c r="A1273" t="s">
        <v>11059</v>
      </c>
      <c r="B1273" t="s">
        <v>11060</v>
      </c>
      <c r="C1273" t="s">
        <v>8883</v>
      </c>
      <c r="D1273" s="2">
        <v>3349</v>
      </c>
      <c r="E1273" s="2">
        <v>3995</v>
      </c>
      <c r="F1273" s="1">
        <v>0.16</v>
      </c>
      <c r="G1273">
        <v>4.3</v>
      </c>
      <c r="H1273" s="4">
        <v>1954</v>
      </c>
      <c r="I1273" t="s">
        <v>11061</v>
      </c>
      <c r="J1273" t="s">
        <v>11062</v>
      </c>
      <c r="K1273" t="s">
        <v>11063</v>
      </c>
      <c r="L1273" t="s">
        <v>11064</v>
      </c>
      <c r="M1273" t="s">
        <v>11065</v>
      </c>
      <c r="N1273" t="s">
        <v>11066</v>
      </c>
      <c r="O1273" t="s">
        <v>11067</v>
      </c>
      <c r="P1273" t="s">
        <v>11068</v>
      </c>
    </row>
    <row r="1274" spans="1:16">
      <c r="A1274" t="s">
        <v>11069</v>
      </c>
      <c r="B1274" t="s">
        <v>11070</v>
      </c>
      <c r="C1274" t="s">
        <v>8759</v>
      </c>
      <c r="D1274" s="2">
        <v>5499</v>
      </c>
      <c r="E1274" s="2">
        <v>11500</v>
      </c>
      <c r="F1274" s="1">
        <v>0.52</v>
      </c>
      <c r="G1274">
        <v>3.9</v>
      </c>
      <c r="H1274" s="4">
        <v>959</v>
      </c>
      <c r="I1274" t="s">
        <v>11071</v>
      </c>
      <c r="J1274" t="s">
        <v>11072</v>
      </c>
      <c r="K1274" t="s">
        <v>11073</v>
      </c>
      <c r="L1274" t="s">
        <v>11074</v>
      </c>
      <c r="M1274" t="s">
        <v>11075</v>
      </c>
      <c r="N1274" t="s">
        <v>11076</v>
      </c>
      <c r="O1274" t="s">
        <v>11077</v>
      </c>
      <c r="P1274" t="s">
        <v>11078</v>
      </c>
    </row>
    <row r="1275" spans="1:16">
      <c r="A1275" t="s">
        <v>11079</v>
      </c>
      <c r="B1275" t="s">
        <v>11080</v>
      </c>
      <c r="C1275" t="s">
        <v>8560</v>
      </c>
      <c r="D1275">
        <v>299</v>
      </c>
      <c r="E1275">
        <v>499</v>
      </c>
      <c r="F1275" s="1">
        <v>0.4</v>
      </c>
      <c r="G1275">
        <v>3.9</v>
      </c>
      <c r="H1275" s="4">
        <v>1015</v>
      </c>
      <c r="I1275" t="s">
        <v>11081</v>
      </c>
      <c r="J1275" t="s">
        <v>11082</v>
      </c>
      <c r="K1275" t="s">
        <v>11083</v>
      </c>
      <c r="L1275" t="s">
        <v>11084</v>
      </c>
      <c r="M1275" t="s">
        <v>11085</v>
      </c>
      <c r="N1275" t="s">
        <v>11086</v>
      </c>
      <c r="O1275" t="s">
        <v>11087</v>
      </c>
      <c r="P1275" t="s">
        <v>11088</v>
      </c>
    </row>
    <row r="1276" spans="1:16">
      <c r="A1276" t="s">
        <v>11089</v>
      </c>
      <c r="B1276" t="s">
        <v>11090</v>
      </c>
      <c r="C1276" t="s">
        <v>11091</v>
      </c>
      <c r="D1276" s="2">
        <v>2249</v>
      </c>
      <c r="E1276" s="2">
        <v>3550</v>
      </c>
      <c r="F1276" s="1">
        <v>0.37</v>
      </c>
      <c r="G1276">
        <v>4</v>
      </c>
      <c r="H1276" s="4">
        <v>3973</v>
      </c>
      <c r="I1276" t="s">
        <v>11092</v>
      </c>
      <c r="J1276" t="s">
        <v>11093</v>
      </c>
      <c r="K1276" t="s">
        <v>11094</v>
      </c>
      <c r="L1276" t="s">
        <v>11095</v>
      </c>
      <c r="M1276" t="s">
        <v>11096</v>
      </c>
      <c r="N1276" t="s">
        <v>11097</v>
      </c>
      <c r="O1276" t="s">
        <v>11098</v>
      </c>
      <c r="P1276" t="s">
        <v>11099</v>
      </c>
    </row>
    <row r="1277" spans="1:16">
      <c r="A1277" t="s">
        <v>11100</v>
      </c>
      <c r="B1277" t="s">
        <v>11101</v>
      </c>
      <c r="C1277" t="s">
        <v>9016</v>
      </c>
      <c r="D1277">
        <v>699</v>
      </c>
      <c r="E1277" s="2">
        <v>1599</v>
      </c>
      <c r="F1277" s="1">
        <v>0.56000000000000005</v>
      </c>
      <c r="G1277">
        <v>4.7</v>
      </c>
      <c r="H1277" s="4">
        <v>2300</v>
      </c>
      <c r="I1277" t="s">
        <v>11102</v>
      </c>
      <c r="J1277" t="s">
        <v>11103</v>
      </c>
      <c r="K1277" t="s">
        <v>11104</v>
      </c>
      <c r="L1277" t="s">
        <v>11105</v>
      </c>
      <c r="M1277" t="s">
        <v>11106</v>
      </c>
      <c r="N1277" t="s">
        <v>11107</v>
      </c>
      <c r="O1277" t="s">
        <v>11108</v>
      </c>
      <c r="P1277" t="s">
        <v>11109</v>
      </c>
    </row>
    <row r="1278" spans="1:16">
      <c r="A1278" t="s">
        <v>11110</v>
      </c>
      <c r="B1278" t="s">
        <v>11111</v>
      </c>
      <c r="C1278" t="s">
        <v>8538</v>
      </c>
      <c r="D1278" s="2">
        <v>1235</v>
      </c>
      <c r="E1278" s="2">
        <v>1499</v>
      </c>
      <c r="F1278" s="1">
        <v>0.18</v>
      </c>
      <c r="G1278">
        <v>4.0999999999999996</v>
      </c>
      <c r="H1278" s="4">
        <v>203</v>
      </c>
      <c r="I1278" t="s">
        <v>11112</v>
      </c>
      <c r="J1278" t="s">
        <v>11113</v>
      </c>
      <c r="K1278" t="s">
        <v>11114</v>
      </c>
      <c r="L1278" t="s">
        <v>11115</v>
      </c>
      <c r="M1278" t="s">
        <v>11116</v>
      </c>
      <c r="N1278" t="s">
        <v>11117</v>
      </c>
      <c r="O1278" t="s">
        <v>11118</v>
      </c>
      <c r="P1278" t="s">
        <v>11119</v>
      </c>
    </row>
    <row r="1279" spans="1:16">
      <c r="A1279" t="s">
        <v>11120</v>
      </c>
      <c r="B1279" t="s">
        <v>11121</v>
      </c>
      <c r="C1279" t="s">
        <v>9178</v>
      </c>
      <c r="D1279" s="2">
        <v>1349</v>
      </c>
      <c r="E1279" s="2">
        <v>2999</v>
      </c>
      <c r="F1279" s="1">
        <v>0.55000000000000004</v>
      </c>
      <c r="G1279">
        <v>3.8</v>
      </c>
      <c r="H1279" s="4">
        <v>441</v>
      </c>
      <c r="I1279" t="s">
        <v>11122</v>
      </c>
      <c r="J1279" t="s">
        <v>11123</v>
      </c>
      <c r="K1279" t="s">
        <v>11124</v>
      </c>
      <c r="L1279" t="s">
        <v>11125</v>
      </c>
      <c r="M1279" t="s">
        <v>11126</v>
      </c>
      <c r="N1279" t="s">
        <v>11127</v>
      </c>
      <c r="O1279" t="s">
        <v>11128</v>
      </c>
      <c r="P1279" t="s">
        <v>11129</v>
      </c>
    </row>
    <row r="1280" spans="1:16">
      <c r="A1280" t="s">
        <v>11130</v>
      </c>
      <c r="B1280" t="s">
        <v>11131</v>
      </c>
      <c r="C1280" t="s">
        <v>8759</v>
      </c>
      <c r="D1280" s="2">
        <v>6800</v>
      </c>
      <c r="E1280" s="2">
        <v>11500</v>
      </c>
      <c r="F1280" s="1">
        <v>0.41</v>
      </c>
      <c r="G1280">
        <v>4.0999999999999996</v>
      </c>
      <c r="H1280" s="4">
        <v>10308</v>
      </c>
      <c r="I1280" t="s">
        <v>11132</v>
      </c>
      <c r="J1280" t="s">
        <v>11133</v>
      </c>
      <c r="K1280" t="s">
        <v>11134</v>
      </c>
      <c r="L1280" t="s">
        <v>11135</v>
      </c>
      <c r="M1280" t="s">
        <v>11136</v>
      </c>
      <c r="N1280" t="s">
        <v>11137</v>
      </c>
      <c r="O1280" t="s">
        <v>11138</v>
      </c>
      <c r="P1280" t="s">
        <v>11139</v>
      </c>
    </row>
    <row r="1281" spans="1:16">
      <c r="A1281" t="s">
        <v>11140</v>
      </c>
      <c r="B1281" t="s">
        <v>11141</v>
      </c>
      <c r="C1281" t="s">
        <v>8955</v>
      </c>
      <c r="D1281" s="2">
        <v>2099</v>
      </c>
      <c r="E1281" s="2">
        <v>2499</v>
      </c>
      <c r="F1281" s="1">
        <v>0.16</v>
      </c>
      <c r="G1281" t="s">
        <v>11142</v>
      </c>
      <c r="H1281" s="4">
        <v>992</v>
      </c>
      <c r="I1281" t="s">
        <v>11143</v>
      </c>
      <c r="J1281" t="s">
        <v>11144</v>
      </c>
      <c r="K1281" t="s">
        <v>11145</v>
      </c>
      <c r="L1281" t="s">
        <v>11146</v>
      </c>
      <c r="M1281" t="s">
        <v>11147</v>
      </c>
      <c r="N1281" t="s">
        <v>11148</v>
      </c>
      <c r="O1281" t="s">
        <v>11149</v>
      </c>
      <c r="P1281" t="s">
        <v>11150</v>
      </c>
    </row>
    <row r="1282" spans="1:16">
      <c r="A1282" t="s">
        <v>11151</v>
      </c>
      <c r="B1282" t="s">
        <v>11152</v>
      </c>
      <c r="C1282" t="s">
        <v>9047</v>
      </c>
      <c r="D1282" s="2">
        <v>1699</v>
      </c>
      <c r="E1282" s="2">
        <v>1975</v>
      </c>
      <c r="F1282" s="1">
        <v>0.14000000000000001</v>
      </c>
      <c r="G1282">
        <v>4.0999999999999996</v>
      </c>
      <c r="H1282" s="4">
        <v>4716</v>
      </c>
      <c r="I1282" t="s">
        <v>11153</v>
      </c>
      <c r="J1282" t="s">
        <v>11154</v>
      </c>
      <c r="K1282" t="s">
        <v>11155</v>
      </c>
      <c r="L1282" t="s">
        <v>11156</v>
      </c>
      <c r="M1282" t="s">
        <v>11157</v>
      </c>
      <c r="N1282" t="s">
        <v>11158</v>
      </c>
      <c r="O1282" t="s">
        <v>11159</v>
      </c>
      <c r="P1282" t="s">
        <v>11160</v>
      </c>
    </row>
    <row r="1283" spans="1:16">
      <c r="A1283" t="s">
        <v>11161</v>
      </c>
      <c r="B1283" t="s">
        <v>11162</v>
      </c>
      <c r="C1283" t="s">
        <v>8549</v>
      </c>
      <c r="D1283" s="2">
        <v>1069</v>
      </c>
      <c r="E1283" s="2">
        <v>1699</v>
      </c>
      <c r="F1283" s="1">
        <v>0.37</v>
      </c>
      <c r="G1283">
        <v>3.9</v>
      </c>
      <c r="H1283" s="4">
        <v>313</v>
      </c>
      <c r="I1283" t="s">
        <v>11163</v>
      </c>
      <c r="J1283" t="s">
        <v>11164</v>
      </c>
      <c r="K1283" t="s">
        <v>11165</v>
      </c>
      <c r="L1283" t="s">
        <v>11166</v>
      </c>
      <c r="M1283" t="s">
        <v>11167</v>
      </c>
      <c r="N1283" t="s">
        <v>11168</v>
      </c>
      <c r="O1283" t="s">
        <v>11169</v>
      </c>
      <c r="P1283" t="s">
        <v>11170</v>
      </c>
    </row>
    <row r="1284" spans="1:16">
      <c r="A1284" t="s">
        <v>11171</v>
      </c>
      <c r="B1284" t="s">
        <v>11172</v>
      </c>
      <c r="C1284" t="s">
        <v>8549</v>
      </c>
      <c r="D1284" s="2">
        <v>1349</v>
      </c>
      <c r="E1284" s="2">
        <v>2495</v>
      </c>
      <c r="F1284" s="1">
        <v>0.46</v>
      </c>
      <c r="G1284">
        <v>3.8</v>
      </c>
      <c r="H1284" s="4">
        <v>166</v>
      </c>
      <c r="I1284" t="s">
        <v>11173</v>
      </c>
      <c r="J1284" t="s">
        <v>11174</v>
      </c>
      <c r="K1284" t="s">
        <v>11175</v>
      </c>
      <c r="L1284" t="s">
        <v>11176</v>
      </c>
      <c r="M1284" t="s">
        <v>11177</v>
      </c>
      <c r="N1284" t="s">
        <v>11178</v>
      </c>
      <c r="O1284" t="s">
        <v>11179</v>
      </c>
      <c r="P1284" t="s">
        <v>11180</v>
      </c>
    </row>
    <row r="1285" spans="1:16">
      <c r="A1285" t="s">
        <v>11181</v>
      </c>
      <c r="B1285" t="s">
        <v>11182</v>
      </c>
      <c r="C1285" t="s">
        <v>8830</v>
      </c>
      <c r="D1285" s="2">
        <v>1499</v>
      </c>
      <c r="E1285" s="2">
        <v>3500</v>
      </c>
      <c r="F1285" s="1">
        <v>0.56999999999999995</v>
      </c>
      <c r="G1285">
        <v>4.0999999999999996</v>
      </c>
      <c r="H1285" s="4">
        <v>303</v>
      </c>
      <c r="I1285" t="s">
        <v>11183</v>
      </c>
      <c r="J1285" t="s">
        <v>11184</v>
      </c>
      <c r="K1285" t="s">
        <v>11185</v>
      </c>
      <c r="L1285" t="s">
        <v>11186</v>
      </c>
      <c r="M1285" t="s">
        <v>11187</v>
      </c>
      <c r="N1285" t="s">
        <v>11188</v>
      </c>
      <c r="O1285" t="s">
        <v>11189</v>
      </c>
      <c r="P1285" t="s">
        <v>11190</v>
      </c>
    </row>
    <row r="1286" spans="1:16">
      <c r="A1286" t="s">
        <v>11191</v>
      </c>
      <c r="B1286" t="s">
        <v>11192</v>
      </c>
      <c r="C1286" t="s">
        <v>9047</v>
      </c>
      <c r="D1286" s="2">
        <v>2092</v>
      </c>
      <c r="E1286" s="2">
        <v>4600</v>
      </c>
      <c r="F1286" s="1">
        <v>0.55000000000000004</v>
      </c>
      <c r="G1286">
        <v>4.3</v>
      </c>
      <c r="H1286" s="4">
        <v>562</v>
      </c>
      <c r="I1286" t="s">
        <v>11193</v>
      </c>
      <c r="J1286" t="s">
        <v>11194</v>
      </c>
      <c r="K1286" t="s">
        <v>11195</v>
      </c>
      <c r="L1286" t="s">
        <v>11196</v>
      </c>
      <c r="M1286" t="s">
        <v>11197</v>
      </c>
      <c r="N1286" t="s">
        <v>11198</v>
      </c>
      <c r="O1286" t="s">
        <v>11199</v>
      </c>
      <c r="P1286" t="s">
        <v>11200</v>
      </c>
    </row>
    <row r="1287" spans="1:16">
      <c r="A1287" t="s">
        <v>11201</v>
      </c>
      <c r="B1287" t="s">
        <v>11202</v>
      </c>
      <c r="C1287" t="s">
        <v>9930</v>
      </c>
      <c r="D1287" s="2">
        <v>3859</v>
      </c>
      <c r="E1287" s="2">
        <v>10295</v>
      </c>
      <c r="F1287" s="1">
        <v>0.63</v>
      </c>
      <c r="G1287">
        <v>3.9</v>
      </c>
      <c r="H1287" s="4">
        <v>8095</v>
      </c>
      <c r="I1287" t="s">
        <v>11203</v>
      </c>
      <c r="J1287" t="s">
        <v>11204</v>
      </c>
      <c r="K1287" t="s">
        <v>11205</v>
      </c>
      <c r="L1287" t="s">
        <v>11206</v>
      </c>
      <c r="M1287" t="s">
        <v>11207</v>
      </c>
      <c r="N1287" t="s">
        <v>11208</v>
      </c>
      <c r="O1287" t="s">
        <v>11209</v>
      </c>
      <c r="P1287" t="s">
        <v>11210</v>
      </c>
    </row>
    <row r="1288" spans="1:16">
      <c r="A1288" t="s">
        <v>11211</v>
      </c>
      <c r="B1288" t="s">
        <v>11212</v>
      </c>
      <c r="C1288" t="s">
        <v>8924</v>
      </c>
      <c r="D1288">
        <v>499</v>
      </c>
      <c r="E1288" s="2">
        <v>2199</v>
      </c>
      <c r="F1288" s="1">
        <v>0.77</v>
      </c>
      <c r="G1288">
        <v>2.8</v>
      </c>
      <c r="H1288" s="4">
        <v>109</v>
      </c>
      <c r="I1288" t="s">
        <v>11213</v>
      </c>
      <c r="J1288" t="s">
        <v>11214</v>
      </c>
      <c r="K1288" t="s">
        <v>11215</v>
      </c>
      <c r="L1288" t="s">
        <v>11216</v>
      </c>
      <c r="M1288" t="s">
        <v>11217</v>
      </c>
      <c r="N1288" t="s">
        <v>11218</v>
      </c>
      <c r="O1288" t="s">
        <v>11219</v>
      </c>
      <c r="P1288" t="s">
        <v>11220</v>
      </c>
    </row>
    <row r="1289" spans="1:16">
      <c r="A1289" t="s">
        <v>11221</v>
      </c>
      <c r="B1289" t="s">
        <v>11222</v>
      </c>
      <c r="C1289" t="s">
        <v>9281</v>
      </c>
      <c r="D1289" s="2">
        <v>1804</v>
      </c>
      <c r="E1289" s="2">
        <v>2380</v>
      </c>
      <c r="F1289" s="1">
        <v>0.24</v>
      </c>
      <c r="G1289">
        <v>4</v>
      </c>
      <c r="H1289" s="4">
        <v>15382</v>
      </c>
      <c r="I1289" t="s">
        <v>11223</v>
      </c>
      <c r="J1289" t="s">
        <v>11224</v>
      </c>
      <c r="K1289" t="s">
        <v>11225</v>
      </c>
      <c r="L1289" t="s">
        <v>11226</v>
      </c>
      <c r="M1289" t="s">
        <v>11227</v>
      </c>
      <c r="N1289" t="s">
        <v>11228</v>
      </c>
      <c r="O1289" t="s">
        <v>11229</v>
      </c>
      <c r="P1289" t="s">
        <v>11230</v>
      </c>
    </row>
    <row r="1290" spans="1:16">
      <c r="A1290" t="s">
        <v>11231</v>
      </c>
      <c r="B1290" t="s">
        <v>11232</v>
      </c>
      <c r="C1290" t="s">
        <v>8924</v>
      </c>
      <c r="D1290" s="2">
        <v>6525</v>
      </c>
      <c r="E1290" s="2">
        <v>8820</v>
      </c>
      <c r="F1290" s="1">
        <v>0.26</v>
      </c>
      <c r="G1290">
        <v>4.5</v>
      </c>
      <c r="H1290" s="4">
        <v>5137</v>
      </c>
      <c r="I1290" t="s">
        <v>11233</v>
      </c>
      <c r="J1290" t="s">
        <v>11234</v>
      </c>
      <c r="K1290" t="s">
        <v>11235</v>
      </c>
      <c r="L1290" t="s">
        <v>11236</v>
      </c>
      <c r="M1290" t="s">
        <v>11237</v>
      </c>
      <c r="N1290" t="s">
        <v>11238</v>
      </c>
      <c r="O1290" t="s">
        <v>11239</v>
      </c>
      <c r="P1290" t="s">
        <v>11240</v>
      </c>
    </row>
    <row r="1291" spans="1:16">
      <c r="A1291" t="s">
        <v>11241</v>
      </c>
      <c r="B1291" t="s">
        <v>11242</v>
      </c>
      <c r="C1291" t="s">
        <v>10080</v>
      </c>
      <c r="D1291" s="2">
        <v>4999</v>
      </c>
      <c r="E1291" s="2">
        <v>24999</v>
      </c>
      <c r="F1291" s="1">
        <v>0.8</v>
      </c>
      <c r="G1291">
        <v>4.5999999999999996</v>
      </c>
      <c r="H1291" s="4">
        <v>124</v>
      </c>
      <c r="I1291" t="s">
        <v>11243</v>
      </c>
      <c r="J1291" t="s">
        <v>11244</v>
      </c>
      <c r="K1291" t="s">
        <v>11245</v>
      </c>
      <c r="L1291" t="s">
        <v>11246</v>
      </c>
      <c r="M1291" t="s">
        <v>11247</v>
      </c>
      <c r="N1291" t="s">
        <v>11248</v>
      </c>
      <c r="O1291" t="s">
        <v>11249</v>
      </c>
      <c r="P1291" t="s">
        <v>11250</v>
      </c>
    </row>
    <row r="1292" spans="1:16">
      <c r="A1292" t="s">
        <v>11251</v>
      </c>
      <c r="B1292" t="s">
        <v>11252</v>
      </c>
      <c r="C1292" t="s">
        <v>9598</v>
      </c>
      <c r="D1292" s="2">
        <v>1189</v>
      </c>
      <c r="E1292" s="2">
        <v>2400</v>
      </c>
      <c r="F1292" s="1">
        <v>0.5</v>
      </c>
      <c r="G1292">
        <v>4.0999999999999996</v>
      </c>
      <c r="H1292" s="4">
        <v>618</v>
      </c>
      <c r="I1292" t="s">
        <v>11253</v>
      </c>
      <c r="J1292" t="s">
        <v>11254</v>
      </c>
      <c r="K1292" t="s">
        <v>11255</v>
      </c>
      <c r="L1292" t="s">
        <v>11256</v>
      </c>
      <c r="M1292" t="s">
        <v>11257</v>
      </c>
      <c r="N1292" t="s">
        <v>11258</v>
      </c>
      <c r="O1292" t="s">
        <v>11259</v>
      </c>
      <c r="P1292" t="s">
        <v>11260</v>
      </c>
    </row>
    <row r="1293" spans="1:16">
      <c r="A1293" t="s">
        <v>11261</v>
      </c>
      <c r="B1293" t="s">
        <v>11262</v>
      </c>
      <c r="C1293" t="s">
        <v>8549</v>
      </c>
      <c r="D1293" s="2">
        <v>2590</v>
      </c>
      <c r="E1293" s="2">
        <v>4200</v>
      </c>
      <c r="F1293" s="1">
        <v>0.38</v>
      </c>
      <c r="G1293">
        <v>4.0999999999999996</v>
      </c>
      <c r="H1293" s="4">
        <v>63</v>
      </c>
      <c r="I1293" t="s">
        <v>11263</v>
      </c>
      <c r="J1293" t="s">
        <v>11264</v>
      </c>
      <c r="K1293" t="s">
        <v>11265</v>
      </c>
      <c r="L1293" t="s">
        <v>11266</v>
      </c>
      <c r="M1293" t="s">
        <v>11267</v>
      </c>
      <c r="N1293" t="s">
        <v>11268</v>
      </c>
      <c r="O1293" t="s">
        <v>11269</v>
      </c>
      <c r="P1293" t="s">
        <v>11270</v>
      </c>
    </row>
    <row r="1294" spans="1:16">
      <c r="A1294" t="s">
        <v>11271</v>
      </c>
      <c r="B1294" t="s">
        <v>11272</v>
      </c>
      <c r="C1294" t="s">
        <v>8549</v>
      </c>
      <c r="D1294">
        <v>899</v>
      </c>
      <c r="E1294" s="2">
        <v>1599</v>
      </c>
      <c r="F1294" s="1">
        <v>0.44</v>
      </c>
      <c r="G1294">
        <v>3.4</v>
      </c>
      <c r="H1294" s="4">
        <v>15</v>
      </c>
      <c r="I1294" t="s">
        <v>11273</v>
      </c>
      <c r="J1294" t="s">
        <v>11274</v>
      </c>
      <c r="K1294" t="s">
        <v>11275</v>
      </c>
      <c r="L1294" t="s">
        <v>11276</v>
      </c>
      <c r="M1294" t="s">
        <v>11277</v>
      </c>
      <c r="N1294" t="s">
        <v>11278</v>
      </c>
      <c r="O1294" t="s">
        <v>11279</v>
      </c>
      <c r="P1294" t="s">
        <v>11280</v>
      </c>
    </row>
    <row r="1295" spans="1:16">
      <c r="A1295" t="s">
        <v>11281</v>
      </c>
      <c r="B1295" t="s">
        <v>11282</v>
      </c>
      <c r="C1295" t="s">
        <v>8549</v>
      </c>
      <c r="D1295">
        <v>998</v>
      </c>
      <c r="E1295" s="2">
        <v>2999</v>
      </c>
      <c r="F1295" s="1">
        <v>0.67</v>
      </c>
      <c r="G1295">
        <v>4.5999999999999996</v>
      </c>
      <c r="H1295" s="4">
        <v>9</v>
      </c>
      <c r="I1295" t="s">
        <v>11283</v>
      </c>
      <c r="J1295" t="s">
        <v>11284</v>
      </c>
      <c r="K1295" t="s">
        <v>11285</v>
      </c>
      <c r="L1295" t="s">
        <v>11286</v>
      </c>
      <c r="M1295" t="s">
        <v>11287</v>
      </c>
      <c r="N1295" t="s">
        <v>11288</v>
      </c>
      <c r="O1295" t="s">
        <v>11289</v>
      </c>
      <c r="P1295" t="s">
        <v>11290</v>
      </c>
    </row>
    <row r="1296" spans="1:16">
      <c r="A1296" t="s">
        <v>11291</v>
      </c>
      <c r="B1296" t="s">
        <v>11292</v>
      </c>
      <c r="C1296" t="s">
        <v>8872</v>
      </c>
      <c r="D1296">
        <v>998.06</v>
      </c>
      <c r="E1296" s="2">
        <v>1282</v>
      </c>
      <c r="F1296" s="1">
        <v>0.22</v>
      </c>
      <c r="G1296">
        <v>4.2</v>
      </c>
      <c r="H1296" s="4">
        <v>7274</v>
      </c>
      <c r="I1296" t="s">
        <v>11293</v>
      </c>
      <c r="J1296" t="s">
        <v>11294</v>
      </c>
      <c r="K1296" t="s">
        <v>11295</v>
      </c>
      <c r="L1296" t="s">
        <v>11296</v>
      </c>
      <c r="M1296" t="s">
        <v>11297</v>
      </c>
      <c r="N1296" t="s">
        <v>11298</v>
      </c>
      <c r="O1296" t="s">
        <v>11299</v>
      </c>
      <c r="P1296" t="s">
        <v>11300</v>
      </c>
    </row>
    <row r="1297" spans="1:16">
      <c r="A1297" t="s">
        <v>11301</v>
      </c>
      <c r="B1297" t="s">
        <v>11302</v>
      </c>
      <c r="C1297" t="s">
        <v>9281</v>
      </c>
      <c r="D1297" s="2">
        <v>1099</v>
      </c>
      <c r="E1297" s="2">
        <v>1990</v>
      </c>
      <c r="F1297" s="1">
        <v>0.45</v>
      </c>
      <c r="G1297">
        <v>3.9</v>
      </c>
      <c r="H1297" s="4">
        <v>5911</v>
      </c>
      <c r="I1297" t="s">
        <v>11303</v>
      </c>
      <c r="J1297" t="s">
        <v>11304</v>
      </c>
      <c r="K1297" t="s">
        <v>11305</v>
      </c>
      <c r="L1297" t="s">
        <v>11306</v>
      </c>
      <c r="M1297" t="s">
        <v>11307</v>
      </c>
      <c r="N1297" t="s">
        <v>11308</v>
      </c>
      <c r="O1297" t="s">
        <v>11309</v>
      </c>
      <c r="P1297" t="s">
        <v>11310</v>
      </c>
    </row>
    <row r="1298" spans="1:16">
      <c r="A1298" t="s">
        <v>11311</v>
      </c>
      <c r="B1298" t="s">
        <v>11312</v>
      </c>
      <c r="C1298" t="s">
        <v>9372</v>
      </c>
      <c r="D1298" s="2">
        <v>5999</v>
      </c>
      <c r="E1298" s="2">
        <v>9999</v>
      </c>
      <c r="F1298" s="1">
        <v>0.4</v>
      </c>
      <c r="G1298">
        <v>4.2</v>
      </c>
      <c r="H1298" s="4">
        <v>170</v>
      </c>
      <c r="I1298" t="s">
        <v>11313</v>
      </c>
      <c r="J1298" t="s">
        <v>11314</v>
      </c>
      <c r="K1298" t="s">
        <v>11315</v>
      </c>
      <c r="L1298" t="s">
        <v>11316</v>
      </c>
      <c r="M1298" t="s">
        <v>11317</v>
      </c>
      <c r="N1298" t="s">
        <v>11318</v>
      </c>
      <c r="O1298" t="s">
        <v>11319</v>
      </c>
      <c r="P1298" t="s">
        <v>11320</v>
      </c>
    </row>
    <row r="1299" spans="1:16">
      <c r="A1299" t="s">
        <v>11321</v>
      </c>
      <c r="B1299" t="s">
        <v>11322</v>
      </c>
      <c r="C1299" t="s">
        <v>9930</v>
      </c>
      <c r="D1299" s="2">
        <v>8886</v>
      </c>
      <c r="E1299" s="2">
        <v>11850</v>
      </c>
      <c r="F1299" s="1">
        <v>0.25</v>
      </c>
      <c r="G1299">
        <v>4.2</v>
      </c>
      <c r="H1299" s="4">
        <v>3065</v>
      </c>
      <c r="I1299" t="s">
        <v>11323</v>
      </c>
      <c r="J1299" t="s">
        <v>11324</v>
      </c>
      <c r="K1299" t="s">
        <v>11325</v>
      </c>
      <c r="L1299" t="s">
        <v>11326</v>
      </c>
      <c r="M1299" t="s">
        <v>11327</v>
      </c>
      <c r="N1299" t="s">
        <v>11328</v>
      </c>
      <c r="O1299" t="s">
        <v>11329</v>
      </c>
      <c r="P1299" t="s">
        <v>11330</v>
      </c>
    </row>
    <row r="1300" spans="1:16">
      <c r="A1300" t="s">
        <v>11331</v>
      </c>
      <c r="B1300" t="s">
        <v>11332</v>
      </c>
      <c r="C1300" t="s">
        <v>8560</v>
      </c>
      <c r="D1300">
        <v>475</v>
      </c>
      <c r="E1300">
        <v>999</v>
      </c>
      <c r="F1300" s="1">
        <v>0.52</v>
      </c>
      <c r="G1300">
        <v>4.0999999999999996</v>
      </c>
      <c r="H1300" s="4">
        <v>1021</v>
      </c>
      <c r="I1300" t="s">
        <v>11333</v>
      </c>
      <c r="J1300" t="s">
        <v>11334</v>
      </c>
      <c r="K1300" t="s">
        <v>11335</v>
      </c>
      <c r="L1300" t="s">
        <v>11336</v>
      </c>
      <c r="M1300" t="s">
        <v>11337</v>
      </c>
      <c r="N1300" t="s">
        <v>11338</v>
      </c>
      <c r="O1300" t="s">
        <v>11339</v>
      </c>
      <c r="P1300" t="s">
        <v>11340</v>
      </c>
    </row>
    <row r="1301" spans="1:16">
      <c r="A1301" t="s">
        <v>11341</v>
      </c>
      <c r="B1301" t="s">
        <v>11342</v>
      </c>
      <c r="C1301" t="s">
        <v>8861</v>
      </c>
      <c r="D1301" s="2">
        <v>4995</v>
      </c>
      <c r="E1301" s="2">
        <v>20049</v>
      </c>
      <c r="F1301" s="1">
        <v>0.75</v>
      </c>
      <c r="G1301">
        <v>4.8</v>
      </c>
      <c r="H1301" s="4">
        <v>3964</v>
      </c>
      <c r="I1301" t="s">
        <v>11343</v>
      </c>
      <c r="J1301" t="s">
        <v>11344</v>
      </c>
      <c r="K1301" t="s">
        <v>11345</v>
      </c>
      <c r="L1301" t="s">
        <v>11346</v>
      </c>
      <c r="M1301" t="s">
        <v>11347</v>
      </c>
      <c r="N1301" t="s">
        <v>11348</v>
      </c>
      <c r="O1301" t="s">
        <v>11349</v>
      </c>
      <c r="P1301" t="s">
        <v>11350</v>
      </c>
    </row>
    <row r="1302" spans="1:16">
      <c r="A1302" t="s">
        <v>11351</v>
      </c>
      <c r="B1302" t="s">
        <v>11352</v>
      </c>
      <c r="C1302" t="s">
        <v>10080</v>
      </c>
      <c r="D1302" s="2">
        <v>13999</v>
      </c>
      <c r="E1302" s="2">
        <v>24850</v>
      </c>
      <c r="F1302" s="1">
        <v>0.44</v>
      </c>
      <c r="G1302">
        <v>4.4000000000000004</v>
      </c>
      <c r="H1302" s="4">
        <v>8948</v>
      </c>
      <c r="I1302" t="s">
        <v>11353</v>
      </c>
      <c r="J1302" t="s">
        <v>11354</v>
      </c>
      <c r="K1302" t="s">
        <v>11355</v>
      </c>
      <c r="L1302" t="s">
        <v>11356</v>
      </c>
      <c r="M1302" t="s">
        <v>11357</v>
      </c>
      <c r="N1302" t="s">
        <v>11358</v>
      </c>
      <c r="O1302" t="s">
        <v>11359</v>
      </c>
      <c r="P1302" t="s">
        <v>11360</v>
      </c>
    </row>
    <row r="1303" spans="1:16">
      <c r="A1303" t="s">
        <v>11361</v>
      </c>
      <c r="B1303" t="s">
        <v>11362</v>
      </c>
      <c r="C1303" t="s">
        <v>10080</v>
      </c>
      <c r="D1303" s="2">
        <v>8499</v>
      </c>
      <c r="E1303" s="2">
        <v>16490</v>
      </c>
      <c r="F1303" s="1">
        <v>0.48</v>
      </c>
      <c r="G1303">
        <v>4.3</v>
      </c>
      <c r="H1303" s="4">
        <v>97</v>
      </c>
      <c r="I1303" t="s">
        <v>11363</v>
      </c>
      <c r="J1303" t="s">
        <v>11364</v>
      </c>
      <c r="K1303" t="s">
        <v>11365</v>
      </c>
      <c r="L1303" t="s">
        <v>11366</v>
      </c>
      <c r="M1303" t="s">
        <v>11367</v>
      </c>
      <c r="N1303" t="s">
        <v>11368</v>
      </c>
      <c r="O1303" t="s">
        <v>11369</v>
      </c>
      <c r="P1303" t="s">
        <v>11370</v>
      </c>
    </row>
    <row r="1304" spans="1:16">
      <c r="A1304" t="s">
        <v>11371</v>
      </c>
      <c r="B1304" t="s">
        <v>11372</v>
      </c>
      <c r="C1304" t="s">
        <v>8685</v>
      </c>
      <c r="D1304">
        <v>949</v>
      </c>
      <c r="E1304">
        <v>975</v>
      </c>
      <c r="F1304" s="1">
        <v>0.03</v>
      </c>
      <c r="G1304">
        <v>4.3</v>
      </c>
      <c r="H1304" s="4">
        <v>7223</v>
      </c>
      <c r="I1304" t="s">
        <v>11373</v>
      </c>
      <c r="J1304" t="s">
        <v>11374</v>
      </c>
      <c r="K1304" t="s">
        <v>11375</v>
      </c>
      <c r="L1304" t="s">
        <v>11376</v>
      </c>
      <c r="M1304" t="s">
        <v>11377</v>
      </c>
      <c r="N1304" t="s">
        <v>11378</v>
      </c>
      <c r="O1304" t="s">
        <v>11379</v>
      </c>
      <c r="P1304" t="s">
        <v>11380</v>
      </c>
    </row>
    <row r="1305" spans="1:16">
      <c r="A1305" t="s">
        <v>11381</v>
      </c>
      <c r="B1305" t="s">
        <v>11382</v>
      </c>
      <c r="C1305" t="s">
        <v>8872</v>
      </c>
      <c r="D1305">
        <v>395</v>
      </c>
      <c r="E1305">
        <v>499</v>
      </c>
      <c r="F1305" s="1">
        <v>0.21</v>
      </c>
      <c r="G1305">
        <v>4</v>
      </c>
      <c r="H1305" s="4">
        <v>330</v>
      </c>
      <c r="I1305" t="s">
        <v>11383</v>
      </c>
      <c r="J1305" t="s">
        <v>11384</v>
      </c>
      <c r="K1305" t="s">
        <v>11385</v>
      </c>
      <c r="L1305" t="s">
        <v>11386</v>
      </c>
      <c r="M1305" t="s">
        <v>11387</v>
      </c>
      <c r="N1305" t="s">
        <v>11388</v>
      </c>
      <c r="O1305" t="s">
        <v>11389</v>
      </c>
      <c r="P1305" t="s">
        <v>11390</v>
      </c>
    </row>
    <row r="1306" spans="1:16">
      <c r="A1306" t="s">
        <v>11391</v>
      </c>
      <c r="B1306" t="s">
        <v>11392</v>
      </c>
      <c r="C1306" t="s">
        <v>11393</v>
      </c>
      <c r="D1306">
        <v>635</v>
      </c>
      <c r="E1306">
        <v>635</v>
      </c>
      <c r="F1306" s="1">
        <v>0</v>
      </c>
      <c r="G1306">
        <v>4.3</v>
      </c>
      <c r="H1306" s="4">
        <v>4570</v>
      </c>
      <c r="I1306" t="s">
        <v>11394</v>
      </c>
      <c r="J1306" t="s">
        <v>11395</v>
      </c>
      <c r="K1306" t="s">
        <v>11396</v>
      </c>
      <c r="L1306" t="s">
        <v>11397</v>
      </c>
      <c r="M1306" t="s">
        <v>11398</v>
      </c>
      <c r="N1306" t="s">
        <v>11399</v>
      </c>
      <c r="O1306" t="s">
        <v>11400</v>
      </c>
      <c r="P1306" t="s">
        <v>11401</v>
      </c>
    </row>
    <row r="1307" spans="1:16">
      <c r="A1307" t="s">
        <v>11402</v>
      </c>
      <c r="B1307" t="s">
        <v>11403</v>
      </c>
      <c r="C1307" t="s">
        <v>8685</v>
      </c>
      <c r="D1307">
        <v>717</v>
      </c>
      <c r="E1307" s="2">
        <v>1390</v>
      </c>
      <c r="F1307" s="1">
        <v>0.48</v>
      </c>
      <c r="G1307">
        <v>4</v>
      </c>
      <c r="H1307" s="4">
        <v>4867</v>
      </c>
      <c r="I1307" t="s">
        <v>11404</v>
      </c>
      <c r="J1307" t="s">
        <v>11405</v>
      </c>
      <c r="K1307" t="s">
        <v>11406</v>
      </c>
      <c r="L1307" t="s">
        <v>11407</v>
      </c>
      <c r="M1307" t="s">
        <v>11408</v>
      </c>
      <c r="N1307" t="s">
        <v>11409</v>
      </c>
      <c r="O1307" t="s">
        <v>11410</v>
      </c>
      <c r="P1307" t="s">
        <v>11411</v>
      </c>
    </row>
    <row r="1308" spans="1:16">
      <c r="A1308" t="s">
        <v>11412</v>
      </c>
      <c r="B1308" t="s">
        <v>11413</v>
      </c>
      <c r="C1308" t="s">
        <v>11414</v>
      </c>
      <c r="D1308" s="2">
        <v>27900</v>
      </c>
      <c r="E1308" s="2">
        <v>59900</v>
      </c>
      <c r="F1308" s="1">
        <v>0.53</v>
      </c>
      <c r="G1308">
        <v>4.4000000000000004</v>
      </c>
      <c r="H1308" s="4">
        <v>5298</v>
      </c>
      <c r="I1308" t="s">
        <v>11415</v>
      </c>
      <c r="J1308" t="s">
        <v>11416</v>
      </c>
      <c r="K1308" t="s">
        <v>11417</v>
      </c>
      <c r="L1308" t="s">
        <v>11418</v>
      </c>
      <c r="M1308" t="s">
        <v>11419</v>
      </c>
      <c r="N1308" t="s">
        <v>11420</v>
      </c>
      <c r="O1308" t="s">
        <v>11421</v>
      </c>
      <c r="P1308" t="s">
        <v>11422</v>
      </c>
    </row>
    <row r="1309" spans="1:16">
      <c r="A1309" t="s">
        <v>11423</v>
      </c>
      <c r="B1309" t="s">
        <v>11424</v>
      </c>
      <c r="C1309" t="s">
        <v>9630</v>
      </c>
      <c r="D1309">
        <v>649</v>
      </c>
      <c r="E1309">
        <v>670</v>
      </c>
      <c r="F1309" s="1">
        <v>0.03</v>
      </c>
      <c r="G1309">
        <v>4.0999999999999996</v>
      </c>
      <c r="H1309" s="4">
        <v>7786</v>
      </c>
      <c r="I1309" t="s">
        <v>11425</v>
      </c>
      <c r="J1309" t="s">
        <v>11426</v>
      </c>
      <c r="K1309" t="s">
        <v>11427</v>
      </c>
      <c r="L1309" t="s">
        <v>11428</v>
      </c>
      <c r="M1309" t="s">
        <v>11429</v>
      </c>
      <c r="N1309" t="s">
        <v>11430</v>
      </c>
      <c r="O1309" t="s">
        <v>11431</v>
      </c>
      <c r="P1309" t="s">
        <v>11432</v>
      </c>
    </row>
    <row r="1310" spans="1:16">
      <c r="A1310" t="s">
        <v>11433</v>
      </c>
      <c r="B1310" t="s">
        <v>11434</v>
      </c>
      <c r="C1310" t="s">
        <v>9619</v>
      </c>
      <c r="D1310">
        <v>193</v>
      </c>
      <c r="E1310">
        <v>399</v>
      </c>
      <c r="F1310" s="1">
        <v>0.52</v>
      </c>
      <c r="G1310">
        <v>3.6</v>
      </c>
      <c r="H1310" s="4">
        <v>37</v>
      </c>
      <c r="I1310" t="s">
        <v>11435</v>
      </c>
      <c r="J1310" t="s">
        <v>11436</v>
      </c>
      <c r="K1310" t="s">
        <v>11437</v>
      </c>
      <c r="L1310" t="s">
        <v>11438</v>
      </c>
      <c r="M1310" t="s">
        <v>11439</v>
      </c>
      <c r="N1310" t="s">
        <v>11440</v>
      </c>
      <c r="O1310" t="s">
        <v>11441</v>
      </c>
      <c r="P1310" t="s">
        <v>11442</v>
      </c>
    </row>
    <row r="1311" spans="1:16">
      <c r="A1311" t="s">
        <v>11443</v>
      </c>
      <c r="B1311" t="s">
        <v>11444</v>
      </c>
      <c r="C1311" t="s">
        <v>8549</v>
      </c>
      <c r="D1311" s="2">
        <v>1299</v>
      </c>
      <c r="E1311" s="2">
        <v>2495</v>
      </c>
      <c r="F1311" s="1">
        <v>0.48</v>
      </c>
      <c r="G1311">
        <v>2</v>
      </c>
      <c r="H1311" s="4">
        <v>2</v>
      </c>
      <c r="I1311" t="s">
        <v>11445</v>
      </c>
      <c r="J1311" t="s">
        <v>11446</v>
      </c>
      <c r="K1311" t="s">
        <v>11447</v>
      </c>
      <c r="L1311" t="s">
        <v>11448</v>
      </c>
      <c r="M1311" t="s">
        <v>11449</v>
      </c>
      <c r="N1311" t="s">
        <v>11450</v>
      </c>
      <c r="O1311" t="s">
        <v>11451</v>
      </c>
      <c r="P1311" t="s">
        <v>11452</v>
      </c>
    </row>
    <row r="1312" spans="1:16">
      <c r="A1312" t="s">
        <v>11453</v>
      </c>
      <c r="B1312" t="s">
        <v>11454</v>
      </c>
      <c r="C1312" t="s">
        <v>8696</v>
      </c>
      <c r="D1312" s="2">
        <v>2449</v>
      </c>
      <c r="E1312" s="2">
        <v>3390</v>
      </c>
      <c r="F1312" s="1">
        <v>0.28000000000000003</v>
      </c>
      <c r="G1312">
        <v>4</v>
      </c>
      <c r="H1312" s="4">
        <v>5206</v>
      </c>
      <c r="I1312" t="s">
        <v>11455</v>
      </c>
      <c r="J1312" t="s">
        <v>11456</v>
      </c>
      <c r="K1312" t="s">
        <v>11457</v>
      </c>
      <c r="L1312" t="s">
        <v>11458</v>
      </c>
      <c r="M1312" t="s">
        <v>11459</v>
      </c>
      <c r="N1312" t="s">
        <v>11460</v>
      </c>
      <c r="O1312" t="s">
        <v>11461</v>
      </c>
      <c r="P1312" t="s">
        <v>11462</v>
      </c>
    </row>
    <row r="1313" spans="1:16">
      <c r="A1313" t="s">
        <v>11463</v>
      </c>
      <c r="B1313" t="s">
        <v>11464</v>
      </c>
      <c r="C1313" t="s">
        <v>8707</v>
      </c>
      <c r="D1313" s="2">
        <v>1049</v>
      </c>
      <c r="E1313" s="2">
        <v>2499</v>
      </c>
      <c r="F1313" s="1">
        <v>0.57999999999999996</v>
      </c>
      <c r="G1313">
        <v>3.7</v>
      </c>
      <c r="H1313" s="4">
        <v>638</v>
      </c>
      <c r="I1313" t="s">
        <v>10928</v>
      </c>
      <c r="J1313" t="s">
        <v>11465</v>
      </c>
      <c r="K1313" t="s">
        <v>11466</v>
      </c>
      <c r="L1313" t="s">
        <v>11467</v>
      </c>
      <c r="M1313" t="s">
        <v>11468</v>
      </c>
      <c r="N1313" t="s">
        <v>11469</v>
      </c>
      <c r="O1313" t="s">
        <v>11470</v>
      </c>
      <c r="P1313" t="s">
        <v>11471</v>
      </c>
    </row>
    <row r="1314" spans="1:16">
      <c r="A1314" t="s">
        <v>11472</v>
      </c>
      <c r="B1314" t="s">
        <v>11473</v>
      </c>
      <c r="C1314" t="s">
        <v>10979</v>
      </c>
      <c r="D1314" s="2">
        <v>2399</v>
      </c>
      <c r="E1314" s="2">
        <v>4200</v>
      </c>
      <c r="F1314" s="1">
        <v>0.43</v>
      </c>
      <c r="G1314">
        <v>3.8</v>
      </c>
      <c r="H1314" s="4">
        <v>397</v>
      </c>
      <c r="I1314" t="s">
        <v>11474</v>
      </c>
      <c r="J1314" t="s">
        <v>11475</v>
      </c>
      <c r="K1314" t="s">
        <v>11476</v>
      </c>
      <c r="L1314" t="s">
        <v>11477</v>
      </c>
      <c r="M1314" t="s">
        <v>11478</v>
      </c>
      <c r="N1314" t="s">
        <v>11479</v>
      </c>
      <c r="O1314" t="s">
        <v>11480</v>
      </c>
      <c r="P1314" t="s">
        <v>11481</v>
      </c>
    </row>
    <row r="1315" spans="1:16">
      <c r="A1315" t="s">
        <v>11482</v>
      </c>
      <c r="B1315" t="s">
        <v>11483</v>
      </c>
      <c r="C1315" t="s">
        <v>8955</v>
      </c>
      <c r="D1315" s="2">
        <v>2286</v>
      </c>
      <c r="E1315" s="2">
        <v>4495</v>
      </c>
      <c r="F1315" s="1">
        <v>0.49</v>
      </c>
      <c r="G1315">
        <v>3.9</v>
      </c>
      <c r="H1315" s="4">
        <v>326</v>
      </c>
      <c r="I1315" t="s">
        <v>11484</v>
      </c>
      <c r="J1315" t="s">
        <v>11485</v>
      </c>
      <c r="K1315" t="s">
        <v>11486</v>
      </c>
      <c r="L1315" t="s">
        <v>11487</v>
      </c>
      <c r="M1315" t="s">
        <v>11488</v>
      </c>
      <c r="N1315" t="s">
        <v>11489</v>
      </c>
      <c r="O1315" t="s">
        <v>11490</v>
      </c>
      <c r="P1315" t="s">
        <v>11491</v>
      </c>
    </row>
    <row r="1316" spans="1:16">
      <c r="A1316" t="s">
        <v>11492</v>
      </c>
      <c r="B1316" t="s">
        <v>11493</v>
      </c>
      <c r="C1316" t="s">
        <v>10557</v>
      </c>
      <c r="D1316">
        <v>499</v>
      </c>
      <c r="E1316" s="2">
        <v>2199</v>
      </c>
      <c r="F1316" s="1">
        <v>0.77</v>
      </c>
      <c r="G1316">
        <v>3.1</v>
      </c>
      <c r="H1316" s="4">
        <v>3527</v>
      </c>
      <c r="I1316" t="s">
        <v>11494</v>
      </c>
      <c r="J1316" t="s">
        <v>11495</v>
      </c>
      <c r="K1316" t="s">
        <v>11496</v>
      </c>
      <c r="L1316" t="s">
        <v>11497</v>
      </c>
      <c r="M1316" t="s">
        <v>11498</v>
      </c>
      <c r="N1316" t="s">
        <v>11499</v>
      </c>
      <c r="O1316" t="s">
        <v>11500</v>
      </c>
      <c r="P1316" t="s">
        <v>11501</v>
      </c>
    </row>
    <row r="1317" spans="1:16">
      <c r="A1317" t="s">
        <v>11502</v>
      </c>
      <c r="B1317" t="s">
        <v>11503</v>
      </c>
      <c r="C1317" t="s">
        <v>9270</v>
      </c>
      <c r="D1317">
        <v>429</v>
      </c>
      <c r="E1317">
        <v>999</v>
      </c>
      <c r="F1317" s="1">
        <v>0.56999999999999995</v>
      </c>
      <c r="G1317">
        <v>3</v>
      </c>
      <c r="H1317" s="4">
        <v>617</v>
      </c>
      <c r="I1317" t="s">
        <v>11504</v>
      </c>
      <c r="J1317" t="s">
        <v>11505</v>
      </c>
      <c r="K1317" t="s">
        <v>11506</v>
      </c>
      <c r="L1317" t="s">
        <v>11507</v>
      </c>
      <c r="M1317" t="s">
        <v>11508</v>
      </c>
      <c r="N1317" t="s">
        <v>11509</v>
      </c>
      <c r="O1317" t="s">
        <v>11510</v>
      </c>
      <c r="P1317" t="s">
        <v>11511</v>
      </c>
    </row>
    <row r="1318" spans="1:16">
      <c r="A1318" t="s">
        <v>11512</v>
      </c>
      <c r="B1318" t="s">
        <v>11513</v>
      </c>
      <c r="C1318" t="s">
        <v>9047</v>
      </c>
      <c r="D1318">
        <v>299</v>
      </c>
      <c r="E1318">
        <v>595</v>
      </c>
      <c r="F1318" s="1">
        <v>0.5</v>
      </c>
      <c r="G1318">
        <v>4</v>
      </c>
      <c r="H1318" s="4">
        <v>314</v>
      </c>
      <c r="I1318" t="s">
        <v>11514</v>
      </c>
      <c r="J1318" t="s">
        <v>11515</v>
      </c>
      <c r="K1318" t="s">
        <v>11516</v>
      </c>
      <c r="L1318" t="s">
        <v>11517</v>
      </c>
      <c r="M1318" t="s">
        <v>11518</v>
      </c>
      <c r="N1318" t="s">
        <v>11519</v>
      </c>
      <c r="O1318" t="s">
        <v>11520</v>
      </c>
      <c r="P1318" t="s">
        <v>11521</v>
      </c>
    </row>
    <row r="1319" spans="1:16">
      <c r="A1319" t="s">
        <v>11522</v>
      </c>
      <c r="B1319" t="s">
        <v>11523</v>
      </c>
      <c r="C1319" t="s">
        <v>10080</v>
      </c>
      <c r="D1319" s="2">
        <v>5395</v>
      </c>
      <c r="E1319" s="2">
        <v>19990</v>
      </c>
      <c r="F1319" s="1">
        <v>0.73</v>
      </c>
      <c r="G1319">
        <v>4.4000000000000004</v>
      </c>
      <c r="H1319" s="4">
        <v>535</v>
      </c>
      <c r="I1319" t="s">
        <v>11524</v>
      </c>
      <c r="J1319" t="s">
        <v>11525</v>
      </c>
      <c r="K1319" t="s">
        <v>11526</v>
      </c>
      <c r="L1319" t="s">
        <v>11527</v>
      </c>
      <c r="M1319" t="s">
        <v>11528</v>
      </c>
      <c r="N1319" t="s">
        <v>11529</v>
      </c>
      <c r="O1319" t="s">
        <v>11530</v>
      </c>
      <c r="P1319" t="s">
        <v>11531</v>
      </c>
    </row>
    <row r="1320" spans="1:16">
      <c r="A1320" t="s">
        <v>11532</v>
      </c>
      <c r="B1320" t="s">
        <v>11533</v>
      </c>
      <c r="C1320" t="s">
        <v>8685</v>
      </c>
      <c r="D1320">
        <v>559</v>
      </c>
      <c r="E1320" s="2">
        <v>1010</v>
      </c>
      <c r="F1320" s="1">
        <v>0.45</v>
      </c>
      <c r="G1320">
        <v>4.0999999999999996</v>
      </c>
      <c r="H1320" s="4">
        <v>17325</v>
      </c>
      <c r="I1320" t="s">
        <v>11534</v>
      </c>
      <c r="J1320" t="s">
        <v>11535</v>
      </c>
      <c r="K1320" t="s">
        <v>11536</v>
      </c>
      <c r="L1320" t="s">
        <v>11537</v>
      </c>
      <c r="M1320" t="s">
        <v>11538</v>
      </c>
      <c r="N1320" t="s">
        <v>11539</v>
      </c>
      <c r="O1320" t="s">
        <v>11540</v>
      </c>
      <c r="P1320" t="s">
        <v>11541</v>
      </c>
    </row>
    <row r="1321" spans="1:16">
      <c r="A1321" t="s">
        <v>11542</v>
      </c>
      <c r="B1321" t="s">
        <v>11543</v>
      </c>
      <c r="C1321" t="s">
        <v>8685</v>
      </c>
      <c r="D1321">
        <v>660</v>
      </c>
      <c r="E1321" s="2">
        <v>1100</v>
      </c>
      <c r="F1321" s="1">
        <v>0.4</v>
      </c>
      <c r="G1321">
        <v>3.6</v>
      </c>
      <c r="H1321" s="4">
        <v>91</v>
      </c>
      <c r="I1321" t="s">
        <v>11544</v>
      </c>
      <c r="J1321" t="s">
        <v>11545</v>
      </c>
      <c r="K1321" t="s">
        <v>11546</v>
      </c>
      <c r="L1321" t="s">
        <v>11547</v>
      </c>
      <c r="M1321" t="s">
        <v>11548</v>
      </c>
      <c r="N1321" t="s">
        <v>11549</v>
      </c>
      <c r="O1321" t="s">
        <v>11550</v>
      </c>
      <c r="P1321" t="s">
        <v>11551</v>
      </c>
    </row>
    <row r="1322" spans="1:16">
      <c r="A1322" t="s">
        <v>11552</v>
      </c>
      <c r="B1322" t="s">
        <v>11553</v>
      </c>
      <c r="C1322" t="s">
        <v>9016</v>
      </c>
      <c r="D1322">
        <v>419</v>
      </c>
      <c r="E1322">
        <v>999</v>
      </c>
      <c r="F1322" s="1">
        <v>0.57999999999999996</v>
      </c>
      <c r="G1322">
        <v>4.4000000000000004</v>
      </c>
      <c r="H1322" s="4">
        <v>227</v>
      </c>
      <c r="I1322" t="s">
        <v>11554</v>
      </c>
      <c r="J1322" t="s">
        <v>11555</v>
      </c>
      <c r="K1322" t="s">
        <v>11556</v>
      </c>
      <c r="L1322" t="s">
        <v>11557</v>
      </c>
      <c r="M1322" t="s">
        <v>11558</v>
      </c>
      <c r="N1322" t="s">
        <v>11559</v>
      </c>
      <c r="O1322" t="s">
        <v>11560</v>
      </c>
      <c r="P1322" t="s">
        <v>11561</v>
      </c>
    </row>
    <row r="1323" spans="1:16">
      <c r="A1323" t="s">
        <v>11562</v>
      </c>
      <c r="B1323" t="s">
        <v>11563</v>
      </c>
      <c r="C1323" t="s">
        <v>8759</v>
      </c>
      <c r="D1323" s="2">
        <v>7349</v>
      </c>
      <c r="E1323" s="2">
        <v>10900</v>
      </c>
      <c r="F1323" s="1">
        <v>0.33</v>
      </c>
      <c r="G1323">
        <v>4.2</v>
      </c>
      <c r="H1323" s="4">
        <v>11957</v>
      </c>
      <c r="I1323" t="s">
        <v>11564</v>
      </c>
      <c r="J1323" t="s">
        <v>11565</v>
      </c>
      <c r="K1323" t="s">
        <v>11566</v>
      </c>
      <c r="L1323" t="s">
        <v>11567</v>
      </c>
      <c r="M1323" t="s">
        <v>11568</v>
      </c>
      <c r="N1323" t="s">
        <v>11569</v>
      </c>
      <c r="O1323" t="s">
        <v>11570</v>
      </c>
      <c r="P1323" t="s">
        <v>11571</v>
      </c>
    </row>
    <row r="1324" spans="1:16">
      <c r="A1324" t="s">
        <v>11572</v>
      </c>
      <c r="B1324" t="s">
        <v>11573</v>
      </c>
      <c r="C1324" t="s">
        <v>9281</v>
      </c>
      <c r="D1324" s="2">
        <v>2899</v>
      </c>
      <c r="E1324" s="2">
        <v>4005</v>
      </c>
      <c r="F1324" s="1">
        <v>0.28000000000000003</v>
      </c>
      <c r="G1324">
        <v>4.3</v>
      </c>
      <c r="H1324" s="4">
        <v>7140</v>
      </c>
      <c r="I1324" t="s">
        <v>11574</v>
      </c>
      <c r="J1324" t="s">
        <v>11575</v>
      </c>
      <c r="K1324" t="s">
        <v>11576</v>
      </c>
      <c r="L1324" t="s">
        <v>11577</v>
      </c>
      <c r="M1324" t="s">
        <v>11578</v>
      </c>
      <c r="N1324" t="s">
        <v>11579</v>
      </c>
      <c r="O1324" t="s">
        <v>11580</v>
      </c>
      <c r="P1324" t="s">
        <v>11581</v>
      </c>
    </row>
    <row r="1325" spans="1:16">
      <c r="A1325" t="s">
        <v>11582</v>
      </c>
      <c r="B1325" t="s">
        <v>11583</v>
      </c>
      <c r="C1325" t="s">
        <v>8955</v>
      </c>
      <c r="D1325" s="2">
        <v>1799</v>
      </c>
      <c r="E1325" s="2">
        <v>3295</v>
      </c>
      <c r="F1325" s="1">
        <v>0.45</v>
      </c>
      <c r="G1325">
        <v>3.8</v>
      </c>
      <c r="H1325" s="4">
        <v>687</v>
      </c>
      <c r="I1325" t="s">
        <v>11584</v>
      </c>
      <c r="J1325" t="s">
        <v>11585</v>
      </c>
      <c r="K1325" t="s">
        <v>11586</v>
      </c>
      <c r="L1325" t="s">
        <v>11587</v>
      </c>
      <c r="M1325" t="s">
        <v>11588</v>
      </c>
      <c r="N1325" t="s">
        <v>11589</v>
      </c>
      <c r="O1325" t="s">
        <v>11590</v>
      </c>
      <c r="P1325" t="s">
        <v>11591</v>
      </c>
    </row>
    <row r="1326" spans="1:16">
      <c r="A1326" t="s">
        <v>11592</v>
      </c>
      <c r="B1326" t="s">
        <v>11593</v>
      </c>
      <c r="C1326" t="s">
        <v>9047</v>
      </c>
      <c r="D1326" s="2">
        <v>1474</v>
      </c>
      <c r="E1326" s="2">
        <v>4650</v>
      </c>
      <c r="F1326" s="1">
        <v>0.68</v>
      </c>
      <c r="G1326">
        <v>4.0999999999999996</v>
      </c>
      <c r="H1326" s="4">
        <v>1045</v>
      </c>
      <c r="I1326" t="s">
        <v>11594</v>
      </c>
      <c r="J1326" t="s">
        <v>11595</v>
      </c>
      <c r="K1326" t="s">
        <v>11596</v>
      </c>
      <c r="L1326" t="s">
        <v>11597</v>
      </c>
      <c r="M1326" t="s">
        <v>11598</v>
      </c>
      <c r="N1326" t="s">
        <v>11599</v>
      </c>
      <c r="O1326" t="s">
        <v>11600</v>
      </c>
      <c r="P1326" t="s">
        <v>11601</v>
      </c>
    </row>
    <row r="1327" spans="1:16">
      <c r="A1327" t="s">
        <v>11602</v>
      </c>
      <c r="B1327" t="s">
        <v>11603</v>
      </c>
      <c r="C1327" t="s">
        <v>10080</v>
      </c>
      <c r="D1327" s="2">
        <v>15999</v>
      </c>
      <c r="E1327" s="2">
        <v>24500</v>
      </c>
      <c r="F1327" s="1">
        <v>0.35</v>
      </c>
      <c r="G1327">
        <v>4</v>
      </c>
      <c r="H1327" s="4">
        <v>11206</v>
      </c>
      <c r="I1327" t="s">
        <v>11604</v>
      </c>
      <c r="J1327" t="s">
        <v>11605</v>
      </c>
      <c r="K1327" t="s">
        <v>11606</v>
      </c>
      <c r="L1327" t="s">
        <v>11607</v>
      </c>
      <c r="M1327" t="s">
        <v>11608</v>
      </c>
      <c r="N1327" t="s">
        <v>11609</v>
      </c>
      <c r="O1327" t="s">
        <v>11610</v>
      </c>
      <c r="P1327" t="s">
        <v>11611</v>
      </c>
    </row>
    <row r="1328" spans="1:16">
      <c r="A1328" t="s">
        <v>11612</v>
      </c>
      <c r="B1328" t="s">
        <v>11613</v>
      </c>
      <c r="C1328" t="s">
        <v>8707</v>
      </c>
      <c r="D1328" s="2">
        <v>3645</v>
      </c>
      <c r="E1328" s="2">
        <v>6070</v>
      </c>
      <c r="F1328" s="1">
        <v>0.4</v>
      </c>
      <c r="G1328">
        <v>4.2</v>
      </c>
      <c r="H1328" s="4">
        <v>561</v>
      </c>
      <c r="I1328" t="s">
        <v>11614</v>
      </c>
      <c r="J1328" t="s">
        <v>11615</v>
      </c>
      <c r="K1328" t="s">
        <v>11616</v>
      </c>
      <c r="L1328" t="s">
        <v>11617</v>
      </c>
      <c r="M1328" t="s">
        <v>11618</v>
      </c>
      <c r="N1328" t="s">
        <v>11619</v>
      </c>
      <c r="O1328" t="s">
        <v>11620</v>
      </c>
      <c r="P1328" t="s">
        <v>11621</v>
      </c>
    </row>
    <row r="1329" spans="1:16">
      <c r="A1329" t="s">
        <v>11622</v>
      </c>
      <c r="B1329" t="s">
        <v>11623</v>
      </c>
      <c r="C1329" t="s">
        <v>8674</v>
      </c>
      <c r="D1329">
        <v>375</v>
      </c>
      <c r="E1329">
        <v>999</v>
      </c>
      <c r="F1329" s="1">
        <v>0.62</v>
      </c>
      <c r="G1329">
        <v>3.6</v>
      </c>
      <c r="H1329" s="4">
        <v>1988</v>
      </c>
      <c r="I1329" t="s">
        <v>11624</v>
      </c>
      <c r="J1329" t="s">
        <v>11625</v>
      </c>
      <c r="K1329" t="s">
        <v>11626</v>
      </c>
      <c r="L1329" t="s">
        <v>11627</v>
      </c>
      <c r="M1329" t="s">
        <v>11628</v>
      </c>
      <c r="N1329" t="s">
        <v>11629</v>
      </c>
      <c r="O1329" t="s">
        <v>11630</v>
      </c>
      <c r="P1329" t="s">
        <v>11631</v>
      </c>
    </row>
    <row r="1330" spans="1:16">
      <c r="A1330" t="s">
        <v>11632</v>
      </c>
      <c r="B1330" t="s">
        <v>11633</v>
      </c>
      <c r="C1330" t="s">
        <v>9681</v>
      </c>
      <c r="D1330" s="2">
        <v>2976</v>
      </c>
      <c r="E1330" s="2">
        <v>3945</v>
      </c>
      <c r="F1330" s="1">
        <v>0.25</v>
      </c>
      <c r="G1330">
        <v>4.2</v>
      </c>
      <c r="H1330" s="4">
        <v>3740</v>
      </c>
      <c r="I1330" t="s">
        <v>11634</v>
      </c>
      <c r="J1330" t="s">
        <v>11635</v>
      </c>
      <c r="K1330" t="s">
        <v>11636</v>
      </c>
      <c r="L1330" t="s">
        <v>11637</v>
      </c>
      <c r="M1330" t="s">
        <v>11638</v>
      </c>
      <c r="N1330" t="s">
        <v>11639</v>
      </c>
      <c r="O1330" t="s">
        <v>11640</v>
      </c>
      <c r="P1330" t="s">
        <v>11641</v>
      </c>
    </row>
    <row r="1331" spans="1:16">
      <c r="A1331" t="s">
        <v>11642</v>
      </c>
      <c r="B1331" t="s">
        <v>11643</v>
      </c>
      <c r="C1331" t="s">
        <v>11050</v>
      </c>
      <c r="D1331" s="2">
        <v>1099</v>
      </c>
      <c r="E1331" s="2">
        <v>1499</v>
      </c>
      <c r="F1331" s="1">
        <v>0.27</v>
      </c>
      <c r="G1331">
        <v>4.0999999999999996</v>
      </c>
      <c r="H1331" s="4">
        <v>4401</v>
      </c>
      <c r="I1331" t="s">
        <v>11644</v>
      </c>
      <c r="J1331" t="s">
        <v>11645</v>
      </c>
      <c r="K1331" t="s">
        <v>11646</v>
      </c>
      <c r="L1331" t="s">
        <v>11647</v>
      </c>
      <c r="M1331" t="s">
        <v>11648</v>
      </c>
      <c r="N1331" t="s">
        <v>11649</v>
      </c>
      <c r="O1331" t="s">
        <v>11650</v>
      </c>
      <c r="P1331" t="s">
        <v>11651</v>
      </c>
    </row>
    <row r="1332" spans="1:16">
      <c r="A1332" t="s">
        <v>11652</v>
      </c>
      <c r="B1332" t="s">
        <v>11653</v>
      </c>
      <c r="C1332" t="s">
        <v>8883</v>
      </c>
      <c r="D1332" s="2">
        <v>2575</v>
      </c>
      <c r="E1332" s="2">
        <v>6700</v>
      </c>
      <c r="F1332" s="1">
        <v>0.62</v>
      </c>
      <c r="G1332">
        <v>4.2</v>
      </c>
      <c r="H1332" s="4">
        <v>611</v>
      </c>
      <c r="I1332" t="s">
        <v>11654</v>
      </c>
      <c r="J1332" t="s">
        <v>11655</v>
      </c>
      <c r="K1332" t="s">
        <v>11656</v>
      </c>
      <c r="L1332" t="s">
        <v>11657</v>
      </c>
      <c r="M1332" t="s">
        <v>11658</v>
      </c>
      <c r="N1332" t="s">
        <v>11659</v>
      </c>
      <c r="O1332" t="s">
        <v>11660</v>
      </c>
      <c r="P1332" t="s">
        <v>11661</v>
      </c>
    </row>
    <row r="1333" spans="1:16">
      <c r="A1333" t="s">
        <v>11662</v>
      </c>
      <c r="B1333" t="s">
        <v>11663</v>
      </c>
      <c r="C1333" t="s">
        <v>8696</v>
      </c>
      <c r="D1333" s="2">
        <v>1649</v>
      </c>
      <c r="E1333" s="2">
        <v>2800</v>
      </c>
      <c r="F1333" s="1">
        <v>0.41</v>
      </c>
      <c r="G1333">
        <v>3.9</v>
      </c>
      <c r="H1333" s="4">
        <v>2162</v>
      </c>
      <c r="I1333" t="s">
        <v>11664</v>
      </c>
      <c r="J1333" t="s">
        <v>11665</v>
      </c>
      <c r="K1333" t="s">
        <v>11666</v>
      </c>
      <c r="L1333" t="s">
        <v>11667</v>
      </c>
      <c r="M1333" t="s">
        <v>11668</v>
      </c>
      <c r="N1333" t="s">
        <v>11669</v>
      </c>
      <c r="O1333" t="s">
        <v>11670</v>
      </c>
      <c r="P1333" t="s">
        <v>11671</v>
      </c>
    </row>
    <row r="1334" spans="1:16">
      <c r="A1334" t="s">
        <v>11672</v>
      </c>
      <c r="B1334" t="s">
        <v>11673</v>
      </c>
      <c r="C1334" t="s">
        <v>8674</v>
      </c>
      <c r="D1334">
        <v>799</v>
      </c>
      <c r="E1334" s="2">
        <v>1699</v>
      </c>
      <c r="F1334" s="1">
        <v>0.53</v>
      </c>
      <c r="G1334">
        <v>4</v>
      </c>
      <c r="H1334" s="4">
        <v>97</v>
      </c>
      <c r="I1334" t="s">
        <v>11674</v>
      </c>
      <c r="J1334" t="s">
        <v>11675</v>
      </c>
      <c r="K1334" t="s">
        <v>11676</v>
      </c>
      <c r="L1334" t="s">
        <v>11677</v>
      </c>
      <c r="M1334" t="s">
        <v>11678</v>
      </c>
      <c r="N1334" t="s">
        <v>11679</v>
      </c>
      <c r="O1334" t="s">
        <v>11680</v>
      </c>
      <c r="P1334" t="s">
        <v>11681</v>
      </c>
    </row>
    <row r="1335" spans="1:16">
      <c r="A1335" t="s">
        <v>11682</v>
      </c>
      <c r="B1335" t="s">
        <v>11683</v>
      </c>
      <c r="C1335" t="s">
        <v>8674</v>
      </c>
      <c r="D1335">
        <v>765</v>
      </c>
      <c r="E1335">
        <v>970</v>
      </c>
      <c r="F1335" s="1">
        <v>0.21</v>
      </c>
      <c r="G1335">
        <v>4.2</v>
      </c>
      <c r="H1335" s="4">
        <v>6055</v>
      </c>
      <c r="I1335" t="s">
        <v>11684</v>
      </c>
      <c r="J1335" t="s">
        <v>11685</v>
      </c>
      <c r="K1335" t="s">
        <v>11686</v>
      </c>
      <c r="L1335" t="s">
        <v>11687</v>
      </c>
      <c r="M1335" t="s">
        <v>11688</v>
      </c>
      <c r="N1335" t="s">
        <v>11689</v>
      </c>
      <c r="O1335" t="s">
        <v>11690</v>
      </c>
      <c r="P1335" t="s">
        <v>11691</v>
      </c>
    </row>
    <row r="1336" spans="1:16">
      <c r="A1336" t="s">
        <v>11692</v>
      </c>
      <c r="B1336" t="s">
        <v>11693</v>
      </c>
      <c r="C1336" t="s">
        <v>8560</v>
      </c>
      <c r="D1336">
        <v>999</v>
      </c>
      <c r="E1336" s="2">
        <v>1500</v>
      </c>
      <c r="F1336" s="1">
        <v>0.33</v>
      </c>
      <c r="G1336">
        <v>4.2</v>
      </c>
      <c r="H1336" s="4">
        <v>386</v>
      </c>
      <c r="I1336" t="s">
        <v>11694</v>
      </c>
      <c r="J1336" t="s">
        <v>11695</v>
      </c>
      <c r="K1336" t="s">
        <v>11696</v>
      </c>
      <c r="L1336" t="s">
        <v>11697</v>
      </c>
      <c r="M1336" t="s">
        <v>11698</v>
      </c>
      <c r="N1336" t="s">
        <v>11699</v>
      </c>
      <c r="O1336" t="s">
        <v>11700</v>
      </c>
      <c r="P1336" t="s">
        <v>11701</v>
      </c>
    </row>
    <row r="1337" spans="1:16">
      <c r="A1337" t="s">
        <v>11702</v>
      </c>
      <c r="B1337" t="s">
        <v>11703</v>
      </c>
      <c r="C1337" t="s">
        <v>11704</v>
      </c>
      <c r="D1337">
        <v>587</v>
      </c>
      <c r="E1337" s="2">
        <v>1295</v>
      </c>
      <c r="F1337" s="1">
        <v>0.55000000000000004</v>
      </c>
      <c r="G1337">
        <v>4.0999999999999996</v>
      </c>
      <c r="H1337" s="4">
        <v>557</v>
      </c>
      <c r="I1337" t="s">
        <v>11705</v>
      </c>
      <c r="J1337" t="s">
        <v>11706</v>
      </c>
      <c r="K1337" t="s">
        <v>11707</v>
      </c>
      <c r="L1337" t="s">
        <v>11708</v>
      </c>
      <c r="M1337" t="s">
        <v>11709</v>
      </c>
      <c r="N1337" t="s">
        <v>11710</v>
      </c>
      <c r="O1337" t="s">
        <v>11711</v>
      </c>
      <c r="P1337" t="s">
        <v>11712</v>
      </c>
    </row>
    <row r="1338" spans="1:16">
      <c r="A1338" t="s">
        <v>11713</v>
      </c>
      <c r="B1338" t="s">
        <v>11714</v>
      </c>
      <c r="C1338" t="s">
        <v>11715</v>
      </c>
      <c r="D1338" s="2">
        <v>12609</v>
      </c>
      <c r="E1338" s="2">
        <v>23999</v>
      </c>
      <c r="F1338" s="1">
        <v>0.47</v>
      </c>
      <c r="G1338">
        <v>4.4000000000000004</v>
      </c>
      <c r="H1338" s="4">
        <v>2288</v>
      </c>
      <c r="I1338" t="s">
        <v>11716</v>
      </c>
      <c r="J1338" t="s">
        <v>11717</v>
      </c>
      <c r="K1338" t="s">
        <v>11718</v>
      </c>
      <c r="L1338" t="s">
        <v>11719</v>
      </c>
      <c r="M1338" t="s">
        <v>11720</v>
      </c>
      <c r="N1338" t="s">
        <v>11721</v>
      </c>
      <c r="O1338" t="s">
        <v>11722</v>
      </c>
      <c r="P1338" t="s">
        <v>11723</v>
      </c>
    </row>
    <row r="1339" spans="1:16">
      <c r="A1339" t="s">
        <v>11724</v>
      </c>
      <c r="B1339" t="s">
        <v>11725</v>
      </c>
      <c r="C1339" t="s">
        <v>8685</v>
      </c>
      <c r="D1339">
        <v>699</v>
      </c>
      <c r="E1339">
        <v>850</v>
      </c>
      <c r="F1339" s="1">
        <v>0.18</v>
      </c>
      <c r="G1339">
        <v>4.0999999999999996</v>
      </c>
      <c r="H1339" s="4">
        <v>1106</v>
      </c>
      <c r="I1339" t="s">
        <v>11726</v>
      </c>
      <c r="J1339" t="s">
        <v>11727</v>
      </c>
      <c r="K1339" t="s">
        <v>11728</v>
      </c>
      <c r="L1339" t="s">
        <v>11729</v>
      </c>
      <c r="M1339" t="s">
        <v>13057</v>
      </c>
      <c r="N1339" t="s">
        <v>13058</v>
      </c>
      <c r="O1339" t="s">
        <v>11730</v>
      </c>
      <c r="P1339" t="s">
        <v>11731</v>
      </c>
    </row>
    <row r="1340" spans="1:16">
      <c r="A1340" t="s">
        <v>11732</v>
      </c>
      <c r="B1340" t="s">
        <v>11733</v>
      </c>
      <c r="C1340" t="s">
        <v>9312</v>
      </c>
      <c r="D1340" s="2">
        <v>3799</v>
      </c>
      <c r="E1340" s="2">
        <v>6000</v>
      </c>
      <c r="F1340" s="1">
        <v>0.37</v>
      </c>
      <c r="G1340">
        <v>4.2</v>
      </c>
      <c r="H1340" s="4">
        <v>11935</v>
      </c>
      <c r="I1340" t="s">
        <v>11734</v>
      </c>
      <c r="J1340" t="s">
        <v>11735</v>
      </c>
      <c r="K1340" t="s">
        <v>11736</v>
      </c>
      <c r="L1340" t="s">
        <v>11737</v>
      </c>
      <c r="M1340" t="s">
        <v>11738</v>
      </c>
      <c r="N1340" t="s">
        <v>11739</v>
      </c>
      <c r="O1340" t="s">
        <v>11740</v>
      </c>
      <c r="P1340" t="s">
        <v>11741</v>
      </c>
    </row>
    <row r="1341" spans="1:16">
      <c r="A1341" t="s">
        <v>11742</v>
      </c>
      <c r="B1341" t="s">
        <v>11743</v>
      </c>
      <c r="C1341" t="s">
        <v>8830</v>
      </c>
      <c r="D1341">
        <v>640</v>
      </c>
      <c r="E1341" s="2">
        <v>1020</v>
      </c>
      <c r="F1341" s="1">
        <v>0.37</v>
      </c>
      <c r="G1341">
        <v>4.0999999999999996</v>
      </c>
      <c r="H1341" s="4">
        <v>5059</v>
      </c>
      <c r="I1341" t="s">
        <v>11744</v>
      </c>
      <c r="J1341" t="s">
        <v>11745</v>
      </c>
      <c r="K1341" t="s">
        <v>11746</v>
      </c>
      <c r="L1341" t="s">
        <v>11747</v>
      </c>
      <c r="M1341" t="s">
        <v>11748</v>
      </c>
      <c r="N1341" t="s">
        <v>11749</v>
      </c>
      <c r="O1341" t="s">
        <v>11750</v>
      </c>
      <c r="P1341" t="s">
        <v>11751</v>
      </c>
    </row>
    <row r="1342" spans="1:16">
      <c r="A1342" t="s">
        <v>11752</v>
      </c>
      <c r="B1342" t="s">
        <v>11753</v>
      </c>
      <c r="C1342" t="s">
        <v>8549</v>
      </c>
      <c r="D1342">
        <v>979</v>
      </c>
      <c r="E1342" s="2">
        <v>1999</v>
      </c>
      <c r="F1342" s="1">
        <v>0.51</v>
      </c>
      <c r="G1342">
        <v>3.9</v>
      </c>
      <c r="H1342" s="4">
        <v>157</v>
      </c>
      <c r="I1342" t="s">
        <v>11754</v>
      </c>
      <c r="J1342" t="s">
        <v>11755</v>
      </c>
      <c r="K1342" t="s">
        <v>11756</v>
      </c>
      <c r="L1342" t="s">
        <v>11757</v>
      </c>
      <c r="M1342" t="s">
        <v>11758</v>
      </c>
      <c r="N1342" t="s">
        <v>11759</v>
      </c>
      <c r="O1342" t="s">
        <v>11760</v>
      </c>
      <c r="P1342" t="s">
        <v>11761</v>
      </c>
    </row>
    <row r="1343" spans="1:16">
      <c r="A1343" t="s">
        <v>11762</v>
      </c>
      <c r="B1343" t="s">
        <v>11763</v>
      </c>
      <c r="C1343" t="s">
        <v>8707</v>
      </c>
      <c r="D1343" s="2">
        <v>5365</v>
      </c>
      <c r="E1343" s="2">
        <v>7445</v>
      </c>
      <c r="F1343" s="1">
        <v>0.28000000000000003</v>
      </c>
      <c r="G1343">
        <v>3.9</v>
      </c>
      <c r="H1343" s="4">
        <v>3584</v>
      </c>
      <c r="I1343" t="s">
        <v>11764</v>
      </c>
      <c r="J1343" t="s">
        <v>11765</v>
      </c>
      <c r="K1343" t="s">
        <v>11766</v>
      </c>
      <c r="L1343" t="s">
        <v>11767</v>
      </c>
      <c r="M1343" t="s">
        <v>11768</v>
      </c>
      <c r="N1343" t="s">
        <v>11769</v>
      </c>
      <c r="O1343" t="s">
        <v>11770</v>
      </c>
      <c r="P1343" t="s">
        <v>11771</v>
      </c>
    </row>
    <row r="1344" spans="1:16">
      <c r="A1344" t="s">
        <v>11772</v>
      </c>
      <c r="B1344" t="s">
        <v>11773</v>
      </c>
      <c r="C1344" t="s">
        <v>8883</v>
      </c>
      <c r="D1344" s="2">
        <v>3199</v>
      </c>
      <c r="E1344" s="2">
        <v>3500</v>
      </c>
      <c r="F1344" s="1">
        <v>0.09</v>
      </c>
      <c r="G1344">
        <v>4.2</v>
      </c>
      <c r="H1344" s="4">
        <v>1899</v>
      </c>
      <c r="I1344" t="s">
        <v>11774</v>
      </c>
      <c r="J1344" t="s">
        <v>11775</v>
      </c>
      <c r="K1344" t="s">
        <v>11776</v>
      </c>
      <c r="L1344" t="s">
        <v>11777</v>
      </c>
      <c r="M1344" t="s">
        <v>11778</v>
      </c>
      <c r="N1344" t="s">
        <v>11779</v>
      </c>
      <c r="O1344" t="s">
        <v>11780</v>
      </c>
      <c r="P1344" t="s">
        <v>11781</v>
      </c>
    </row>
    <row r="1345" spans="1:16">
      <c r="A1345" t="s">
        <v>11782</v>
      </c>
      <c r="B1345" t="s">
        <v>11783</v>
      </c>
      <c r="C1345" t="s">
        <v>10344</v>
      </c>
      <c r="D1345">
        <v>979</v>
      </c>
      <c r="E1345" s="2">
        <v>1395</v>
      </c>
      <c r="F1345" s="1">
        <v>0.3</v>
      </c>
      <c r="G1345">
        <v>4.2</v>
      </c>
      <c r="H1345" s="4">
        <v>15252</v>
      </c>
      <c r="I1345" t="s">
        <v>11784</v>
      </c>
      <c r="J1345" t="s">
        <v>11785</v>
      </c>
      <c r="K1345" t="s">
        <v>11786</v>
      </c>
      <c r="L1345" t="s">
        <v>11787</v>
      </c>
      <c r="M1345" t="s">
        <v>11788</v>
      </c>
      <c r="N1345" t="s">
        <v>11789</v>
      </c>
      <c r="O1345" t="s">
        <v>11790</v>
      </c>
      <c r="P1345" t="s">
        <v>11791</v>
      </c>
    </row>
    <row r="1346" spans="1:16">
      <c r="A1346" t="s">
        <v>11792</v>
      </c>
      <c r="B1346" t="s">
        <v>11793</v>
      </c>
      <c r="C1346" t="s">
        <v>8538</v>
      </c>
      <c r="D1346">
        <v>929</v>
      </c>
      <c r="E1346" s="2">
        <v>2199</v>
      </c>
      <c r="F1346" s="1">
        <v>0.57999999999999996</v>
      </c>
      <c r="G1346">
        <v>3.7</v>
      </c>
      <c r="H1346" s="4">
        <v>4</v>
      </c>
      <c r="I1346" t="s">
        <v>11794</v>
      </c>
      <c r="J1346" t="s">
        <v>11795</v>
      </c>
      <c r="K1346" t="s">
        <v>11796</v>
      </c>
      <c r="L1346" t="s">
        <v>11797</v>
      </c>
      <c r="M1346" t="s">
        <v>11798</v>
      </c>
      <c r="N1346" t="s">
        <v>11799</v>
      </c>
      <c r="O1346" t="s">
        <v>11800</v>
      </c>
      <c r="P1346" t="s">
        <v>11801</v>
      </c>
    </row>
    <row r="1347" spans="1:16">
      <c r="A1347" t="s">
        <v>11802</v>
      </c>
      <c r="B1347" t="s">
        <v>11803</v>
      </c>
      <c r="C1347" t="s">
        <v>10395</v>
      </c>
      <c r="D1347" s="2">
        <v>3710</v>
      </c>
      <c r="E1347" s="2">
        <v>4330</v>
      </c>
      <c r="F1347" s="1">
        <v>0.14000000000000001</v>
      </c>
      <c r="G1347">
        <v>3.7</v>
      </c>
      <c r="H1347" s="4">
        <v>1662</v>
      </c>
      <c r="I1347" t="s">
        <v>11804</v>
      </c>
      <c r="J1347" t="s">
        <v>11805</v>
      </c>
      <c r="K1347" t="s">
        <v>11806</v>
      </c>
      <c r="L1347" t="s">
        <v>11807</v>
      </c>
      <c r="M1347" t="s">
        <v>11808</v>
      </c>
      <c r="N1347" t="s">
        <v>11809</v>
      </c>
      <c r="O1347" t="s">
        <v>11810</v>
      </c>
      <c r="P1347" t="s">
        <v>11811</v>
      </c>
    </row>
    <row r="1348" spans="1:16">
      <c r="A1348" t="s">
        <v>11812</v>
      </c>
      <c r="B1348" t="s">
        <v>11813</v>
      </c>
      <c r="C1348" t="s">
        <v>8696</v>
      </c>
      <c r="D1348" s="2">
        <v>2033</v>
      </c>
      <c r="E1348" s="2">
        <v>4295</v>
      </c>
      <c r="F1348" s="1">
        <v>0.53</v>
      </c>
      <c r="G1348">
        <v>3.4</v>
      </c>
      <c r="H1348" s="4">
        <v>422</v>
      </c>
      <c r="I1348" t="s">
        <v>11814</v>
      </c>
      <c r="J1348" t="s">
        <v>11815</v>
      </c>
      <c r="K1348" t="s">
        <v>11816</v>
      </c>
      <c r="L1348" t="s">
        <v>11817</v>
      </c>
      <c r="M1348" t="s">
        <v>11818</v>
      </c>
      <c r="N1348" t="s">
        <v>11819</v>
      </c>
      <c r="O1348" t="s">
        <v>11820</v>
      </c>
      <c r="P1348" t="s">
        <v>11821</v>
      </c>
    </row>
    <row r="1349" spans="1:16">
      <c r="A1349" t="s">
        <v>11822</v>
      </c>
      <c r="B1349" t="s">
        <v>11823</v>
      </c>
      <c r="C1349" t="s">
        <v>8538</v>
      </c>
      <c r="D1349" s="2">
        <v>9495</v>
      </c>
      <c r="E1349" s="2">
        <v>18990</v>
      </c>
      <c r="F1349" s="1">
        <v>0.5</v>
      </c>
      <c r="G1349">
        <v>4.2</v>
      </c>
      <c r="H1349" s="4">
        <v>79</v>
      </c>
      <c r="I1349" t="s">
        <v>11824</v>
      </c>
      <c r="J1349" t="s">
        <v>11825</v>
      </c>
      <c r="K1349" t="s">
        <v>11826</v>
      </c>
      <c r="L1349" t="s">
        <v>11827</v>
      </c>
      <c r="M1349" t="s">
        <v>11828</v>
      </c>
      <c r="N1349" t="s">
        <v>11829</v>
      </c>
      <c r="O1349" t="s">
        <v>11830</v>
      </c>
      <c r="P1349" t="s">
        <v>11831</v>
      </c>
    </row>
    <row r="1350" spans="1:16">
      <c r="A1350" t="s">
        <v>11832</v>
      </c>
      <c r="B1350" t="s">
        <v>11833</v>
      </c>
      <c r="C1350" t="s">
        <v>8759</v>
      </c>
      <c r="D1350" s="2">
        <v>7799</v>
      </c>
      <c r="E1350" s="2">
        <v>12500</v>
      </c>
      <c r="F1350" s="1">
        <v>0.38</v>
      </c>
      <c r="G1350">
        <v>4</v>
      </c>
      <c r="H1350" s="4">
        <v>5160</v>
      </c>
      <c r="I1350" t="s">
        <v>11834</v>
      </c>
      <c r="J1350" t="s">
        <v>11835</v>
      </c>
      <c r="K1350" t="s">
        <v>11836</v>
      </c>
      <c r="L1350" t="s">
        <v>11837</v>
      </c>
      <c r="M1350" t="s">
        <v>11838</v>
      </c>
      <c r="N1350" t="s">
        <v>11839</v>
      </c>
      <c r="O1350" t="s">
        <v>11840</v>
      </c>
      <c r="P1350" t="s">
        <v>11841</v>
      </c>
    </row>
    <row r="1351" spans="1:16">
      <c r="A1351" t="s">
        <v>11842</v>
      </c>
      <c r="B1351" t="s">
        <v>11843</v>
      </c>
      <c r="C1351" t="s">
        <v>8527</v>
      </c>
      <c r="D1351">
        <v>949</v>
      </c>
      <c r="E1351" s="2">
        <v>2385</v>
      </c>
      <c r="F1351" s="1">
        <v>0.6</v>
      </c>
      <c r="G1351">
        <v>4.0999999999999996</v>
      </c>
      <c r="H1351" s="4">
        <v>2311</v>
      </c>
      <c r="I1351" t="s">
        <v>11844</v>
      </c>
      <c r="J1351" t="s">
        <v>11845</v>
      </c>
      <c r="K1351" t="s">
        <v>11846</v>
      </c>
      <c r="L1351" t="s">
        <v>11847</v>
      </c>
      <c r="M1351" t="s">
        <v>11848</v>
      </c>
      <c r="N1351" t="s">
        <v>11849</v>
      </c>
      <c r="O1351" t="s">
        <v>11850</v>
      </c>
      <c r="P1351" t="s">
        <v>11851</v>
      </c>
    </row>
    <row r="1352" spans="1:16">
      <c r="A1352" t="s">
        <v>11852</v>
      </c>
      <c r="B1352" t="s">
        <v>11853</v>
      </c>
      <c r="C1352" t="s">
        <v>8707</v>
      </c>
      <c r="D1352" s="2">
        <v>2790</v>
      </c>
      <c r="E1352" s="2">
        <v>4890</v>
      </c>
      <c r="F1352" s="1">
        <v>0.43</v>
      </c>
      <c r="G1352">
        <v>3.9</v>
      </c>
      <c r="H1352" s="4">
        <v>588</v>
      </c>
      <c r="I1352" t="s">
        <v>11854</v>
      </c>
      <c r="J1352" t="s">
        <v>11855</v>
      </c>
      <c r="K1352" t="s">
        <v>11856</v>
      </c>
      <c r="L1352" t="s">
        <v>11857</v>
      </c>
      <c r="M1352" t="s">
        <v>11858</v>
      </c>
      <c r="N1352" t="s">
        <v>11859</v>
      </c>
      <c r="O1352" t="s">
        <v>11860</v>
      </c>
      <c r="P1352" t="s">
        <v>11861</v>
      </c>
    </row>
    <row r="1353" spans="1:16">
      <c r="A1353" t="s">
        <v>11862</v>
      </c>
      <c r="B1353" t="s">
        <v>11863</v>
      </c>
      <c r="C1353" t="s">
        <v>8685</v>
      </c>
      <c r="D1353">
        <v>645</v>
      </c>
      <c r="E1353" s="2">
        <v>1100</v>
      </c>
      <c r="F1353" s="1">
        <v>0.41</v>
      </c>
      <c r="G1353">
        <v>4</v>
      </c>
      <c r="H1353" s="4">
        <v>3271</v>
      </c>
      <c r="I1353" t="s">
        <v>11864</v>
      </c>
      <c r="J1353" t="s">
        <v>11865</v>
      </c>
      <c r="K1353" t="s">
        <v>11866</v>
      </c>
      <c r="L1353" t="s">
        <v>11867</v>
      </c>
      <c r="M1353" t="s">
        <v>11868</v>
      </c>
      <c r="N1353" t="s">
        <v>11869</v>
      </c>
      <c r="O1353" t="s">
        <v>11870</v>
      </c>
      <c r="P1353" t="s">
        <v>11871</v>
      </c>
    </row>
    <row r="1354" spans="1:16">
      <c r="A1354" t="s">
        <v>11872</v>
      </c>
      <c r="B1354" t="s">
        <v>11873</v>
      </c>
      <c r="C1354" t="s">
        <v>8696</v>
      </c>
      <c r="D1354" s="3">
        <v>2237.81</v>
      </c>
      <c r="E1354" s="2">
        <v>3899</v>
      </c>
      <c r="F1354" s="1">
        <v>0.43</v>
      </c>
      <c r="G1354">
        <v>3.9</v>
      </c>
      <c r="H1354" s="4">
        <v>11004</v>
      </c>
      <c r="I1354" t="s">
        <v>11874</v>
      </c>
      <c r="J1354" t="s">
        <v>11875</v>
      </c>
      <c r="K1354" t="s">
        <v>11876</v>
      </c>
      <c r="L1354" t="s">
        <v>11877</v>
      </c>
      <c r="M1354" t="s">
        <v>11878</v>
      </c>
      <c r="N1354" t="s">
        <v>11879</v>
      </c>
      <c r="O1354" t="s">
        <v>11880</v>
      </c>
      <c r="P1354" t="s">
        <v>11881</v>
      </c>
    </row>
    <row r="1355" spans="1:16">
      <c r="A1355" t="s">
        <v>11882</v>
      </c>
      <c r="B1355" t="s">
        <v>11883</v>
      </c>
      <c r="C1355" t="s">
        <v>8759</v>
      </c>
      <c r="D1355" s="2">
        <v>8699</v>
      </c>
      <c r="E1355" s="2">
        <v>16899</v>
      </c>
      <c r="F1355" s="1">
        <v>0.49</v>
      </c>
      <c r="G1355">
        <v>4.2</v>
      </c>
      <c r="H1355" s="4">
        <v>3195</v>
      </c>
      <c r="I1355" t="s">
        <v>11884</v>
      </c>
      <c r="J1355" t="s">
        <v>11885</v>
      </c>
      <c r="K1355" t="s">
        <v>11886</v>
      </c>
      <c r="L1355" t="s">
        <v>11887</v>
      </c>
      <c r="M1355" t="s">
        <v>11888</v>
      </c>
      <c r="N1355" t="s">
        <v>11889</v>
      </c>
      <c r="O1355" t="s">
        <v>11890</v>
      </c>
      <c r="P1355" t="s">
        <v>11891</v>
      </c>
    </row>
    <row r="1356" spans="1:16">
      <c r="A1356" t="s">
        <v>11892</v>
      </c>
      <c r="B1356" t="s">
        <v>11893</v>
      </c>
      <c r="C1356" t="s">
        <v>11894</v>
      </c>
      <c r="D1356" s="2">
        <v>42990</v>
      </c>
      <c r="E1356" s="2">
        <v>75990</v>
      </c>
      <c r="F1356" s="1">
        <v>0.43</v>
      </c>
      <c r="G1356">
        <v>4.3</v>
      </c>
      <c r="H1356" s="4">
        <v>3231</v>
      </c>
      <c r="I1356" t="s">
        <v>11895</v>
      </c>
      <c r="J1356" t="s">
        <v>11896</v>
      </c>
      <c r="K1356" t="s">
        <v>11897</v>
      </c>
      <c r="L1356" t="s">
        <v>11898</v>
      </c>
      <c r="M1356" t="s">
        <v>11899</v>
      </c>
      <c r="N1356" t="s">
        <v>11900</v>
      </c>
      <c r="O1356" t="s">
        <v>11901</v>
      </c>
      <c r="P1356" t="s">
        <v>11902</v>
      </c>
    </row>
    <row r="1357" spans="1:16">
      <c r="A1357" t="s">
        <v>11903</v>
      </c>
      <c r="B1357" t="s">
        <v>11904</v>
      </c>
      <c r="C1357" t="s">
        <v>9619</v>
      </c>
      <c r="D1357">
        <v>825</v>
      </c>
      <c r="E1357">
        <v>825</v>
      </c>
      <c r="F1357" s="1">
        <v>0</v>
      </c>
      <c r="G1357">
        <v>4</v>
      </c>
      <c r="H1357" s="4">
        <v>3246</v>
      </c>
      <c r="I1357" t="s">
        <v>11905</v>
      </c>
      <c r="J1357" t="s">
        <v>11906</v>
      </c>
      <c r="K1357" t="s">
        <v>11907</v>
      </c>
      <c r="L1357" t="s">
        <v>11908</v>
      </c>
      <c r="M1357" t="s">
        <v>11909</v>
      </c>
      <c r="N1357" t="s">
        <v>11910</v>
      </c>
      <c r="O1357" t="s">
        <v>11911</v>
      </c>
      <c r="P1357" t="s">
        <v>11912</v>
      </c>
    </row>
    <row r="1358" spans="1:16">
      <c r="A1358" t="s">
        <v>11913</v>
      </c>
      <c r="B1358" t="s">
        <v>11914</v>
      </c>
      <c r="C1358" t="s">
        <v>9270</v>
      </c>
      <c r="D1358">
        <v>161</v>
      </c>
      <c r="E1358">
        <v>300</v>
      </c>
      <c r="F1358" s="1">
        <v>0.46</v>
      </c>
      <c r="G1358">
        <v>2.6</v>
      </c>
      <c r="H1358" s="4">
        <v>24</v>
      </c>
      <c r="I1358" t="s">
        <v>11915</v>
      </c>
      <c r="J1358" t="s">
        <v>11916</v>
      </c>
      <c r="K1358" t="s">
        <v>11917</v>
      </c>
      <c r="L1358" t="s">
        <v>11918</v>
      </c>
      <c r="M1358" t="s">
        <v>11919</v>
      </c>
      <c r="N1358" t="s">
        <v>11920</v>
      </c>
      <c r="O1358" t="s">
        <v>11921</v>
      </c>
      <c r="P1358" t="s">
        <v>11922</v>
      </c>
    </row>
    <row r="1359" spans="1:16">
      <c r="A1359" t="s">
        <v>11923</v>
      </c>
      <c r="B1359" t="s">
        <v>11924</v>
      </c>
      <c r="C1359" t="s">
        <v>8633</v>
      </c>
      <c r="D1359">
        <v>697</v>
      </c>
      <c r="E1359" s="2">
        <v>1499</v>
      </c>
      <c r="F1359" s="1">
        <v>0.54</v>
      </c>
      <c r="G1359">
        <v>3.8</v>
      </c>
      <c r="H1359" s="4">
        <v>144</v>
      </c>
      <c r="I1359" t="s">
        <v>11925</v>
      </c>
      <c r="J1359" t="s">
        <v>11926</v>
      </c>
      <c r="K1359" t="s">
        <v>11927</v>
      </c>
      <c r="L1359" t="s">
        <v>11928</v>
      </c>
      <c r="M1359" t="s">
        <v>11929</v>
      </c>
      <c r="N1359" t="s">
        <v>11930</v>
      </c>
      <c r="O1359" t="s">
        <v>11931</v>
      </c>
      <c r="P1359" t="s">
        <v>11932</v>
      </c>
    </row>
    <row r="1360" spans="1:16">
      <c r="A1360" t="s">
        <v>11933</v>
      </c>
      <c r="B1360" t="s">
        <v>11934</v>
      </c>
      <c r="C1360" t="s">
        <v>11935</v>
      </c>
      <c r="D1360">
        <v>688</v>
      </c>
      <c r="E1360">
        <v>747</v>
      </c>
      <c r="F1360" s="1">
        <v>0.08</v>
      </c>
      <c r="G1360">
        <v>4.5</v>
      </c>
      <c r="H1360" s="4">
        <v>2280</v>
      </c>
      <c r="I1360" t="s">
        <v>11936</v>
      </c>
      <c r="J1360" t="s">
        <v>11937</v>
      </c>
      <c r="K1360" t="s">
        <v>11938</v>
      </c>
      <c r="L1360" t="s">
        <v>11939</v>
      </c>
      <c r="M1360" t="s">
        <v>11940</v>
      </c>
      <c r="N1360" t="s">
        <v>11941</v>
      </c>
      <c r="O1360" t="s">
        <v>11942</v>
      </c>
      <c r="P1360" t="s">
        <v>11943</v>
      </c>
    </row>
    <row r="1361" spans="1:16">
      <c r="A1361" t="s">
        <v>11944</v>
      </c>
      <c r="B1361" t="s">
        <v>11945</v>
      </c>
      <c r="C1361" t="s">
        <v>9383</v>
      </c>
      <c r="D1361" s="2">
        <v>2199</v>
      </c>
      <c r="E1361" s="2">
        <v>3999</v>
      </c>
      <c r="F1361" s="1">
        <v>0.45</v>
      </c>
      <c r="G1361">
        <v>3.5</v>
      </c>
      <c r="H1361" s="4">
        <v>340</v>
      </c>
      <c r="I1361" t="s">
        <v>11946</v>
      </c>
      <c r="J1361" t="s">
        <v>11947</v>
      </c>
      <c r="K1361" t="s">
        <v>11948</v>
      </c>
      <c r="L1361" t="s">
        <v>11949</v>
      </c>
      <c r="M1361" t="s">
        <v>11950</v>
      </c>
      <c r="N1361" t="s">
        <v>11951</v>
      </c>
      <c r="O1361" t="s">
        <v>11952</v>
      </c>
      <c r="P1361" t="s">
        <v>11953</v>
      </c>
    </row>
    <row r="1362" spans="1:16">
      <c r="A1362" t="s">
        <v>11954</v>
      </c>
      <c r="B1362" t="s">
        <v>11955</v>
      </c>
      <c r="C1362" t="s">
        <v>8549</v>
      </c>
      <c r="D1362" s="2">
        <v>6850</v>
      </c>
      <c r="E1362" s="2">
        <v>11990</v>
      </c>
      <c r="F1362" s="1">
        <v>0.43</v>
      </c>
      <c r="G1362">
        <v>3.9</v>
      </c>
      <c r="H1362" s="4">
        <v>144</v>
      </c>
      <c r="I1362" t="s">
        <v>11956</v>
      </c>
      <c r="J1362" t="s">
        <v>11957</v>
      </c>
      <c r="K1362" t="s">
        <v>11958</v>
      </c>
      <c r="L1362" t="s">
        <v>11959</v>
      </c>
      <c r="M1362" t="s">
        <v>11960</v>
      </c>
      <c r="N1362" t="s">
        <v>11961</v>
      </c>
      <c r="O1362" t="s">
        <v>11962</v>
      </c>
      <c r="P1362" t="s">
        <v>11963</v>
      </c>
    </row>
    <row r="1363" spans="1:16">
      <c r="A1363" t="s">
        <v>11964</v>
      </c>
      <c r="B1363" t="s">
        <v>11965</v>
      </c>
      <c r="C1363" t="s">
        <v>8707</v>
      </c>
      <c r="D1363" s="2">
        <v>2699</v>
      </c>
      <c r="E1363" s="2">
        <v>3799</v>
      </c>
      <c r="F1363" s="1">
        <v>0.28999999999999998</v>
      </c>
      <c r="G1363">
        <v>4</v>
      </c>
      <c r="H1363" s="4">
        <v>727</v>
      </c>
      <c r="I1363" t="s">
        <v>11966</v>
      </c>
      <c r="J1363" t="s">
        <v>11967</v>
      </c>
      <c r="K1363" t="s">
        <v>11968</v>
      </c>
      <c r="L1363" t="s">
        <v>11969</v>
      </c>
      <c r="M1363" t="s">
        <v>11970</v>
      </c>
      <c r="N1363" t="s">
        <v>11971</v>
      </c>
      <c r="O1363" t="s">
        <v>11972</v>
      </c>
      <c r="P1363" t="s">
        <v>11973</v>
      </c>
    </row>
    <row r="1364" spans="1:16">
      <c r="A1364" t="s">
        <v>11974</v>
      </c>
      <c r="B1364" t="s">
        <v>11975</v>
      </c>
      <c r="C1364" t="s">
        <v>11976</v>
      </c>
      <c r="D1364">
        <v>899</v>
      </c>
      <c r="E1364" s="2">
        <v>1999</v>
      </c>
      <c r="F1364" s="1">
        <v>0.55000000000000004</v>
      </c>
      <c r="G1364">
        <v>4</v>
      </c>
      <c r="H1364" s="4">
        <v>832</v>
      </c>
      <c r="I1364" t="s">
        <v>11977</v>
      </c>
      <c r="J1364" t="s">
        <v>11978</v>
      </c>
      <c r="K1364" t="s">
        <v>11979</v>
      </c>
      <c r="L1364" t="s">
        <v>11980</v>
      </c>
      <c r="M1364" t="s">
        <v>11981</v>
      </c>
      <c r="N1364" t="s">
        <v>11982</v>
      </c>
      <c r="O1364" t="s">
        <v>11983</v>
      </c>
      <c r="P1364" t="s">
        <v>11984</v>
      </c>
    </row>
    <row r="1365" spans="1:16">
      <c r="A1365" t="s">
        <v>11985</v>
      </c>
      <c r="B1365" t="s">
        <v>11986</v>
      </c>
      <c r="C1365" t="s">
        <v>8549</v>
      </c>
      <c r="D1365" s="2">
        <v>1090</v>
      </c>
      <c r="E1365" s="2">
        <v>2999</v>
      </c>
      <c r="F1365" s="1">
        <v>0.64</v>
      </c>
      <c r="G1365">
        <v>3.5</v>
      </c>
      <c r="H1365" s="4">
        <v>57</v>
      </c>
      <c r="I1365" t="s">
        <v>11987</v>
      </c>
      <c r="J1365" t="s">
        <v>11988</v>
      </c>
      <c r="K1365" t="s">
        <v>11989</v>
      </c>
      <c r="L1365" t="s">
        <v>11990</v>
      </c>
      <c r="M1365" t="s">
        <v>11991</v>
      </c>
      <c r="N1365" t="s">
        <v>11992</v>
      </c>
      <c r="O1365" t="s">
        <v>11993</v>
      </c>
      <c r="P1365" t="s">
        <v>11994</v>
      </c>
    </row>
    <row r="1366" spans="1:16">
      <c r="A1366" t="s">
        <v>11995</v>
      </c>
      <c r="B1366" t="s">
        <v>11996</v>
      </c>
      <c r="C1366" t="s">
        <v>8571</v>
      </c>
      <c r="D1366">
        <v>295</v>
      </c>
      <c r="E1366">
        <v>599</v>
      </c>
      <c r="F1366" s="1">
        <v>0.51</v>
      </c>
      <c r="G1366">
        <v>4</v>
      </c>
      <c r="H1366" s="4">
        <v>1644</v>
      </c>
      <c r="I1366" t="s">
        <v>11997</v>
      </c>
      <c r="J1366" t="s">
        <v>11998</v>
      </c>
      <c r="K1366" t="s">
        <v>11999</v>
      </c>
      <c r="L1366" t="s">
        <v>12000</v>
      </c>
      <c r="M1366" t="s">
        <v>12001</v>
      </c>
      <c r="N1366" t="s">
        <v>12002</v>
      </c>
      <c r="O1366" t="s">
        <v>12003</v>
      </c>
      <c r="P1366" t="s">
        <v>12004</v>
      </c>
    </row>
    <row r="1367" spans="1:16">
      <c r="A1367" t="s">
        <v>12005</v>
      </c>
      <c r="B1367" t="s">
        <v>12006</v>
      </c>
      <c r="C1367" t="s">
        <v>8748</v>
      </c>
      <c r="D1367">
        <v>479</v>
      </c>
      <c r="E1367" s="2">
        <v>1999</v>
      </c>
      <c r="F1367" s="1">
        <v>0.76</v>
      </c>
      <c r="G1367">
        <v>3.4</v>
      </c>
      <c r="H1367" s="4">
        <v>1066</v>
      </c>
      <c r="I1367" t="s">
        <v>12007</v>
      </c>
      <c r="J1367" t="s">
        <v>12008</v>
      </c>
      <c r="K1367" t="s">
        <v>12009</v>
      </c>
      <c r="L1367" t="s">
        <v>12010</v>
      </c>
      <c r="M1367" t="s">
        <v>12011</v>
      </c>
      <c r="N1367" t="s">
        <v>12012</v>
      </c>
      <c r="O1367" t="s">
        <v>12013</v>
      </c>
      <c r="P1367" t="s">
        <v>12014</v>
      </c>
    </row>
    <row r="1368" spans="1:16">
      <c r="A1368" t="s">
        <v>12015</v>
      </c>
      <c r="B1368" t="s">
        <v>12016</v>
      </c>
      <c r="C1368" t="s">
        <v>8707</v>
      </c>
      <c r="D1368" s="2">
        <v>2949</v>
      </c>
      <c r="E1368" s="2">
        <v>4849</v>
      </c>
      <c r="F1368" s="1">
        <v>0.39</v>
      </c>
      <c r="G1368">
        <v>4.2</v>
      </c>
      <c r="H1368" s="4">
        <v>7968</v>
      </c>
      <c r="I1368" t="s">
        <v>12017</v>
      </c>
      <c r="J1368" t="s">
        <v>12018</v>
      </c>
      <c r="K1368" t="s">
        <v>12019</v>
      </c>
      <c r="L1368" t="s">
        <v>12020</v>
      </c>
      <c r="M1368" t="s">
        <v>12021</v>
      </c>
      <c r="N1368" t="s">
        <v>12022</v>
      </c>
      <c r="O1368" t="s">
        <v>12023</v>
      </c>
      <c r="P1368" t="s">
        <v>12024</v>
      </c>
    </row>
    <row r="1369" spans="1:16">
      <c r="A1369" t="s">
        <v>12025</v>
      </c>
      <c r="B1369" t="s">
        <v>12026</v>
      </c>
      <c r="C1369" t="s">
        <v>8830</v>
      </c>
      <c r="D1369">
        <v>335</v>
      </c>
      <c r="E1369">
        <v>510</v>
      </c>
      <c r="F1369" s="1">
        <v>0.34</v>
      </c>
      <c r="G1369">
        <v>3.8</v>
      </c>
      <c r="H1369" s="4">
        <v>3195</v>
      </c>
      <c r="I1369" t="s">
        <v>12027</v>
      </c>
      <c r="J1369" t="s">
        <v>12028</v>
      </c>
      <c r="K1369" t="s">
        <v>12029</v>
      </c>
      <c r="L1369" t="s">
        <v>12030</v>
      </c>
      <c r="M1369" t="s">
        <v>12031</v>
      </c>
      <c r="N1369" t="s">
        <v>12032</v>
      </c>
      <c r="O1369" t="s">
        <v>12033</v>
      </c>
      <c r="P1369" t="s">
        <v>12034</v>
      </c>
    </row>
    <row r="1370" spans="1:16">
      <c r="A1370" t="s">
        <v>12035</v>
      </c>
      <c r="B1370" t="s">
        <v>12036</v>
      </c>
      <c r="C1370" t="s">
        <v>9598</v>
      </c>
      <c r="D1370">
        <v>293</v>
      </c>
      <c r="E1370">
        <v>499</v>
      </c>
      <c r="F1370" s="1">
        <v>0.41</v>
      </c>
      <c r="G1370">
        <v>4.0999999999999996</v>
      </c>
      <c r="H1370" s="4">
        <v>1456</v>
      </c>
      <c r="I1370" t="s">
        <v>12037</v>
      </c>
      <c r="J1370" t="s">
        <v>12038</v>
      </c>
      <c r="K1370" t="s">
        <v>12039</v>
      </c>
      <c r="L1370" t="s">
        <v>12040</v>
      </c>
      <c r="M1370" t="s">
        <v>12041</v>
      </c>
      <c r="N1370" t="s">
        <v>12042</v>
      </c>
      <c r="O1370" t="s">
        <v>12043</v>
      </c>
      <c r="P1370" t="s">
        <v>12044</v>
      </c>
    </row>
    <row r="1371" spans="1:16">
      <c r="A1371" t="s">
        <v>12045</v>
      </c>
      <c r="B1371" t="s">
        <v>12046</v>
      </c>
      <c r="C1371" t="s">
        <v>12047</v>
      </c>
      <c r="D1371">
        <v>599</v>
      </c>
      <c r="E1371" s="2">
        <v>1299</v>
      </c>
      <c r="F1371" s="1">
        <v>0.54</v>
      </c>
      <c r="G1371">
        <v>4.2</v>
      </c>
      <c r="H1371" s="4">
        <v>590</v>
      </c>
      <c r="I1371" t="s">
        <v>12048</v>
      </c>
      <c r="J1371" t="s">
        <v>12049</v>
      </c>
      <c r="K1371" t="s">
        <v>12050</v>
      </c>
      <c r="L1371" t="s">
        <v>12051</v>
      </c>
      <c r="M1371" t="s">
        <v>12052</v>
      </c>
      <c r="N1371" t="s">
        <v>12053</v>
      </c>
      <c r="O1371" t="s">
        <v>12054</v>
      </c>
      <c r="P1371" t="s">
        <v>12055</v>
      </c>
    </row>
    <row r="1372" spans="1:16">
      <c r="A1372" t="s">
        <v>12056</v>
      </c>
      <c r="B1372" t="s">
        <v>12057</v>
      </c>
      <c r="C1372" t="s">
        <v>9619</v>
      </c>
      <c r="D1372">
        <v>499</v>
      </c>
      <c r="E1372">
        <v>999</v>
      </c>
      <c r="F1372" s="1">
        <v>0.5</v>
      </c>
      <c r="G1372">
        <v>4.3</v>
      </c>
      <c r="H1372" s="4">
        <v>1436</v>
      </c>
      <c r="I1372" t="s">
        <v>12058</v>
      </c>
      <c r="J1372" t="s">
        <v>12059</v>
      </c>
      <c r="K1372" t="s">
        <v>12060</v>
      </c>
      <c r="L1372" t="s">
        <v>12061</v>
      </c>
      <c r="M1372" t="s">
        <v>12062</v>
      </c>
      <c r="N1372" t="s">
        <v>12063</v>
      </c>
      <c r="O1372" t="s">
        <v>12064</v>
      </c>
      <c r="P1372" t="s">
        <v>12065</v>
      </c>
    </row>
    <row r="1373" spans="1:16">
      <c r="A1373" t="s">
        <v>12066</v>
      </c>
      <c r="B1373" t="s">
        <v>12067</v>
      </c>
      <c r="C1373" t="s">
        <v>8685</v>
      </c>
      <c r="D1373">
        <v>849</v>
      </c>
      <c r="E1373" s="2">
        <v>1190</v>
      </c>
      <c r="F1373" s="1">
        <v>0.28999999999999998</v>
      </c>
      <c r="G1373">
        <v>4.2</v>
      </c>
      <c r="H1373" s="4">
        <v>4184</v>
      </c>
      <c r="I1373" t="s">
        <v>12068</v>
      </c>
      <c r="J1373" t="s">
        <v>12069</v>
      </c>
      <c r="K1373" t="s">
        <v>12070</v>
      </c>
      <c r="L1373" t="s">
        <v>12071</v>
      </c>
      <c r="M1373" t="s">
        <v>12072</v>
      </c>
      <c r="N1373" t="s">
        <v>12073</v>
      </c>
      <c r="O1373" t="s">
        <v>12074</v>
      </c>
      <c r="P1373" t="s">
        <v>12075</v>
      </c>
    </row>
    <row r="1374" spans="1:16">
      <c r="A1374" t="s">
        <v>12076</v>
      </c>
      <c r="B1374" t="s">
        <v>12077</v>
      </c>
      <c r="C1374" t="s">
        <v>9598</v>
      </c>
      <c r="D1374">
        <v>249</v>
      </c>
      <c r="E1374">
        <v>400</v>
      </c>
      <c r="F1374" s="1">
        <v>0.38</v>
      </c>
      <c r="G1374">
        <v>4.0999999999999996</v>
      </c>
      <c r="H1374" s="4">
        <v>693</v>
      </c>
      <c r="I1374" t="s">
        <v>12078</v>
      </c>
      <c r="J1374" t="s">
        <v>12079</v>
      </c>
      <c r="K1374" t="s">
        <v>12080</v>
      </c>
      <c r="L1374" t="s">
        <v>12081</v>
      </c>
      <c r="M1374" t="s">
        <v>12082</v>
      </c>
      <c r="N1374" t="s">
        <v>12083</v>
      </c>
      <c r="O1374" t="s">
        <v>12084</v>
      </c>
      <c r="P1374" t="s">
        <v>12085</v>
      </c>
    </row>
    <row r="1375" spans="1:16">
      <c r="A1375" t="s">
        <v>12086</v>
      </c>
      <c r="B1375" t="s">
        <v>12087</v>
      </c>
      <c r="C1375" t="s">
        <v>9619</v>
      </c>
      <c r="D1375">
        <v>185</v>
      </c>
      <c r="E1375">
        <v>599</v>
      </c>
      <c r="F1375" s="1">
        <v>0.69</v>
      </c>
      <c r="G1375">
        <v>3.9</v>
      </c>
      <c r="H1375" s="4">
        <v>1306</v>
      </c>
      <c r="I1375" t="s">
        <v>12088</v>
      </c>
      <c r="J1375" t="s">
        <v>12089</v>
      </c>
      <c r="K1375" t="s">
        <v>12090</v>
      </c>
      <c r="L1375" t="s">
        <v>12091</v>
      </c>
      <c r="M1375" t="s">
        <v>12092</v>
      </c>
      <c r="N1375" t="s">
        <v>12093</v>
      </c>
      <c r="O1375" t="s">
        <v>12094</v>
      </c>
      <c r="P1375" t="s">
        <v>12095</v>
      </c>
    </row>
    <row r="1376" spans="1:16">
      <c r="A1376" t="s">
        <v>12096</v>
      </c>
      <c r="B1376" t="s">
        <v>12097</v>
      </c>
      <c r="C1376" t="s">
        <v>8549</v>
      </c>
      <c r="D1376">
        <v>778</v>
      </c>
      <c r="E1376">
        <v>999</v>
      </c>
      <c r="F1376" s="1">
        <v>0.22</v>
      </c>
      <c r="G1376">
        <v>3.3</v>
      </c>
      <c r="H1376" s="4">
        <v>8</v>
      </c>
      <c r="I1376" t="s">
        <v>12098</v>
      </c>
      <c r="J1376" t="s">
        <v>12099</v>
      </c>
      <c r="K1376" t="s">
        <v>12100</v>
      </c>
      <c r="L1376" t="s">
        <v>12101</v>
      </c>
      <c r="M1376" t="s">
        <v>12102</v>
      </c>
      <c r="N1376" t="s">
        <v>12103</v>
      </c>
      <c r="O1376" t="s">
        <v>12104</v>
      </c>
      <c r="P1376" t="s">
        <v>12105</v>
      </c>
    </row>
    <row r="1377" spans="1:16">
      <c r="A1377" t="s">
        <v>12106</v>
      </c>
      <c r="B1377" t="s">
        <v>12107</v>
      </c>
      <c r="C1377" t="s">
        <v>12108</v>
      </c>
      <c r="D1377">
        <v>279</v>
      </c>
      <c r="E1377">
        <v>699</v>
      </c>
      <c r="F1377" s="1">
        <v>0.6</v>
      </c>
      <c r="G1377">
        <v>4.3</v>
      </c>
      <c r="H1377" s="4">
        <v>2326</v>
      </c>
      <c r="I1377" t="s">
        <v>12109</v>
      </c>
      <c r="J1377" t="s">
        <v>12110</v>
      </c>
      <c r="K1377" t="s">
        <v>12111</v>
      </c>
      <c r="L1377" t="s">
        <v>12112</v>
      </c>
      <c r="M1377" t="s">
        <v>12113</v>
      </c>
      <c r="N1377" t="s">
        <v>12114</v>
      </c>
      <c r="O1377" t="s">
        <v>12115</v>
      </c>
      <c r="P1377" t="s">
        <v>12116</v>
      </c>
    </row>
    <row r="1378" spans="1:16">
      <c r="A1378" t="s">
        <v>12117</v>
      </c>
      <c r="B1378" t="s">
        <v>12118</v>
      </c>
      <c r="C1378" t="s">
        <v>9619</v>
      </c>
      <c r="D1378">
        <v>215</v>
      </c>
      <c r="E1378" s="2">
        <v>1499</v>
      </c>
      <c r="F1378" s="1">
        <v>0.86</v>
      </c>
      <c r="G1378">
        <v>3.9</v>
      </c>
      <c r="H1378" s="4">
        <v>1004</v>
      </c>
      <c r="I1378" t="s">
        <v>12119</v>
      </c>
      <c r="J1378" t="s">
        <v>12120</v>
      </c>
      <c r="K1378" t="s">
        <v>12121</v>
      </c>
      <c r="L1378" t="s">
        <v>12122</v>
      </c>
      <c r="M1378" t="s">
        <v>12123</v>
      </c>
      <c r="N1378" t="s">
        <v>12124</v>
      </c>
      <c r="O1378" t="s">
        <v>12125</v>
      </c>
      <c r="P1378" t="s">
        <v>12126</v>
      </c>
    </row>
    <row r="1379" spans="1:16">
      <c r="A1379" t="s">
        <v>12127</v>
      </c>
      <c r="B1379" t="s">
        <v>12128</v>
      </c>
      <c r="C1379" t="s">
        <v>8685</v>
      </c>
      <c r="D1379">
        <v>889</v>
      </c>
      <c r="E1379" s="2">
        <v>1295</v>
      </c>
      <c r="F1379" s="1">
        <v>0.31</v>
      </c>
      <c r="G1379">
        <v>4.3</v>
      </c>
      <c r="H1379" s="4">
        <v>6400</v>
      </c>
      <c r="I1379" t="s">
        <v>12129</v>
      </c>
      <c r="J1379" t="s">
        <v>12130</v>
      </c>
      <c r="K1379" t="s">
        <v>12131</v>
      </c>
      <c r="L1379" t="s">
        <v>12132</v>
      </c>
      <c r="M1379" t="s">
        <v>12133</v>
      </c>
      <c r="N1379" t="s">
        <v>12134</v>
      </c>
      <c r="O1379" t="s">
        <v>12135</v>
      </c>
      <c r="P1379" t="s">
        <v>12136</v>
      </c>
    </row>
    <row r="1380" spans="1:16">
      <c r="A1380" t="s">
        <v>12137</v>
      </c>
      <c r="B1380" t="s">
        <v>12138</v>
      </c>
      <c r="C1380" t="s">
        <v>8707</v>
      </c>
      <c r="D1380" s="2">
        <v>1449</v>
      </c>
      <c r="E1380" s="2">
        <v>4999</v>
      </c>
      <c r="F1380" s="1">
        <v>0.71</v>
      </c>
      <c r="G1380">
        <v>3.6</v>
      </c>
      <c r="H1380" s="4">
        <v>63</v>
      </c>
      <c r="I1380" t="s">
        <v>12139</v>
      </c>
      <c r="J1380" t="s">
        <v>12140</v>
      </c>
      <c r="K1380" t="s">
        <v>12141</v>
      </c>
      <c r="L1380" t="s">
        <v>12142</v>
      </c>
      <c r="M1380" t="s">
        <v>12143</v>
      </c>
      <c r="N1380" t="s">
        <v>12144</v>
      </c>
      <c r="O1380" t="s">
        <v>12145</v>
      </c>
      <c r="P1380" t="s">
        <v>12146</v>
      </c>
    </row>
    <row r="1381" spans="1:16">
      <c r="A1381" t="s">
        <v>12147</v>
      </c>
      <c r="B1381" t="s">
        <v>12148</v>
      </c>
      <c r="C1381" t="s">
        <v>8707</v>
      </c>
      <c r="D1381" s="2">
        <v>1190</v>
      </c>
      <c r="E1381" s="2">
        <v>2550</v>
      </c>
      <c r="F1381" s="1">
        <v>0.53</v>
      </c>
      <c r="G1381">
        <v>3.8</v>
      </c>
      <c r="H1381" s="4">
        <v>1181</v>
      </c>
      <c r="I1381" t="s">
        <v>12149</v>
      </c>
      <c r="J1381" t="s">
        <v>12150</v>
      </c>
      <c r="K1381" t="s">
        <v>12151</v>
      </c>
      <c r="L1381" t="s">
        <v>12152</v>
      </c>
      <c r="M1381" t="s">
        <v>12153</v>
      </c>
      <c r="N1381" t="s">
        <v>12154</v>
      </c>
      <c r="O1381" t="s">
        <v>12155</v>
      </c>
      <c r="P1381" t="s">
        <v>12156</v>
      </c>
    </row>
    <row r="1382" spans="1:16">
      <c r="A1382" t="s">
        <v>12157</v>
      </c>
      <c r="B1382" t="s">
        <v>12158</v>
      </c>
      <c r="C1382" t="s">
        <v>10080</v>
      </c>
      <c r="D1382" s="2">
        <v>1799</v>
      </c>
      <c r="E1382" s="2">
        <v>1950</v>
      </c>
      <c r="F1382" s="1">
        <v>0.08</v>
      </c>
      <c r="G1382">
        <v>3.9</v>
      </c>
      <c r="H1382" s="4">
        <v>1888</v>
      </c>
      <c r="I1382" t="s">
        <v>12159</v>
      </c>
      <c r="J1382" t="s">
        <v>12160</v>
      </c>
      <c r="K1382" t="s">
        <v>12161</v>
      </c>
      <c r="L1382" t="s">
        <v>12162</v>
      </c>
      <c r="M1382" t="s">
        <v>12163</v>
      </c>
      <c r="N1382" t="s">
        <v>12164</v>
      </c>
      <c r="O1382" t="s">
        <v>12165</v>
      </c>
      <c r="P1382" t="s">
        <v>12166</v>
      </c>
    </row>
    <row r="1383" spans="1:16">
      <c r="A1383" t="s">
        <v>12167</v>
      </c>
      <c r="B1383" t="s">
        <v>12168</v>
      </c>
      <c r="C1383" t="s">
        <v>8696</v>
      </c>
      <c r="D1383" s="2">
        <v>6120</v>
      </c>
      <c r="E1383" s="2">
        <v>8478</v>
      </c>
      <c r="F1383" s="1">
        <v>0.28000000000000003</v>
      </c>
      <c r="G1383">
        <v>4.5999999999999996</v>
      </c>
      <c r="H1383" s="4">
        <v>6550</v>
      </c>
      <c r="I1383" t="s">
        <v>12169</v>
      </c>
      <c r="J1383" t="s">
        <v>12170</v>
      </c>
      <c r="K1383" t="s">
        <v>12171</v>
      </c>
      <c r="L1383" t="s">
        <v>12172</v>
      </c>
      <c r="M1383" t="s">
        <v>12173</v>
      </c>
      <c r="N1383" t="s">
        <v>12174</v>
      </c>
      <c r="O1383" t="s">
        <v>12175</v>
      </c>
      <c r="P1383" t="s">
        <v>12176</v>
      </c>
    </row>
    <row r="1384" spans="1:16">
      <c r="A1384" t="s">
        <v>12177</v>
      </c>
      <c r="B1384" t="s">
        <v>12178</v>
      </c>
      <c r="C1384" t="s">
        <v>8696</v>
      </c>
      <c r="D1384" s="2">
        <v>1799</v>
      </c>
      <c r="E1384" s="2">
        <v>3299</v>
      </c>
      <c r="F1384" s="1">
        <v>0.45</v>
      </c>
      <c r="G1384">
        <v>3.8</v>
      </c>
      <c r="H1384" s="4">
        <v>1846</v>
      </c>
      <c r="I1384" t="s">
        <v>12179</v>
      </c>
      <c r="J1384" t="s">
        <v>12180</v>
      </c>
      <c r="K1384" t="s">
        <v>12181</v>
      </c>
      <c r="L1384" t="s">
        <v>12182</v>
      </c>
      <c r="M1384" t="s">
        <v>12183</v>
      </c>
      <c r="N1384" t="s">
        <v>12184</v>
      </c>
      <c r="O1384" t="s">
        <v>12185</v>
      </c>
      <c r="P1384" t="s">
        <v>12186</v>
      </c>
    </row>
    <row r="1385" spans="1:16">
      <c r="A1385" t="s">
        <v>12187</v>
      </c>
      <c r="B1385" t="s">
        <v>12188</v>
      </c>
      <c r="C1385" t="s">
        <v>8696</v>
      </c>
      <c r="D1385" s="2">
        <v>2199</v>
      </c>
      <c r="E1385" s="2">
        <v>3895</v>
      </c>
      <c r="F1385" s="1">
        <v>0.44</v>
      </c>
      <c r="G1385">
        <v>3.9</v>
      </c>
      <c r="H1385" s="4">
        <v>1085</v>
      </c>
      <c r="I1385" t="s">
        <v>12189</v>
      </c>
      <c r="J1385" t="s">
        <v>12190</v>
      </c>
      <c r="K1385" t="s">
        <v>12191</v>
      </c>
      <c r="L1385" t="s">
        <v>12192</v>
      </c>
      <c r="M1385" t="s">
        <v>12193</v>
      </c>
      <c r="N1385" t="s">
        <v>12194</v>
      </c>
      <c r="O1385" t="s">
        <v>12195</v>
      </c>
      <c r="P1385" t="s">
        <v>12196</v>
      </c>
    </row>
    <row r="1386" spans="1:16">
      <c r="A1386" t="s">
        <v>12197</v>
      </c>
      <c r="B1386" t="s">
        <v>12198</v>
      </c>
      <c r="C1386" t="s">
        <v>9681</v>
      </c>
      <c r="D1386" s="2">
        <v>3685</v>
      </c>
      <c r="E1386" s="2">
        <v>5495</v>
      </c>
      <c r="F1386" s="1">
        <v>0.33</v>
      </c>
      <c r="G1386">
        <v>4.0999999999999996</v>
      </c>
      <c r="H1386" s="4">
        <v>290</v>
      </c>
      <c r="I1386" t="s">
        <v>12199</v>
      </c>
      <c r="J1386" t="s">
        <v>12200</v>
      </c>
      <c r="K1386" t="s">
        <v>12201</v>
      </c>
      <c r="L1386" t="s">
        <v>12202</v>
      </c>
      <c r="M1386" t="s">
        <v>12203</v>
      </c>
      <c r="N1386" t="s">
        <v>12204</v>
      </c>
      <c r="O1386" t="s">
        <v>12205</v>
      </c>
      <c r="P1386" t="s">
        <v>12206</v>
      </c>
    </row>
    <row r="1387" spans="1:16">
      <c r="A1387" t="s">
        <v>12207</v>
      </c>
      <c r="B1387" t="s">
        <v>12208</v>
      </c>
      <c r="C1387" t="s">
        <v>8924</v>
      </c>
      <c r="D1387">
        <v>649</v>
      </c>
      <c r="E1387">
        <v>999</v>
      </c>
      <c r="F1387" s="1">
        <v>0.35</v>
      </c>
      <c r="G1387">
        <v>3.6</v>
      </c>
      <c r="H1387" s="4">
        <v>4</v>
      </c>
      <c r="I1387" t="s">
        <v>12209</v>
      </c>
      <c r="J1387" t="s">
        <v>12210</v>
      </c>
      <c r="K1387" t="s">
        <v>12211</v>
      </c>
      <c r="L1387" t="s">
        <v>12212</v>
      </c>
      <c r="M1387" t="s">
        <v>12213</v>
      </c>
      <c r="N1387" t="s">
        <v>12214</v>
      </c>
      <c r="O1387" t="s">
        <v>12215</v>
      </c>
      <c r="P1387" t="s">
        <v>12216</v>
      </c>
    </row>
    <row r="1388" spans="1:16">
      <c r="A1388" t="s">
        <v>12217</v>
      </c>
      <c r="B1388" t="s">
        <v>12218</v>
      </c>
      <c r="C1388" t="s">
        <v>10406</v>
      </c>
      <c r="D1388" s="2">
        <v>8599</v>
      </c>
      <c r="E1388" s="2">
        <v>8995</v>
      </c>
      <c r="F1388" s="1">
        <v>0.04</v>
      </c>
      <c r="G1388">
        <v>4.4000000000000004</v>
      </c>
      <c r="H1388" s="4">
        <v>9734</v>
      </c>
      <c r="I1388" t="s">
        <v>12219</v>
      </c>
      <c r="J1388" t="s">
        <v>12220</v>
      </c>
      <c r="K1388" t="s">
        <v>12221</v>
      </c>
      <c r="L1388" t="s">
        <v>12222</v>
      </c>
      <c r="M1388" t="s">
        <v>12223</v>
      </c>
      <c r="N1388" t="s">
        <v>12224</v>
      </c>
      <c r="O1388" t="s">
        <v>12225</v>
      </c>
      <c r="P1388" t="s">
        <v>12226</v>
      </c>
    </row>
    <row r="1389" spans="1:16">
      <c r="A1389" t="s">
        <v>12227</v>
      </c>
      <c r="B1389" t="s">
        <v>12228</v>
      </c>
      <c r="C1389" t="s">
        <v>8685</v>
      </c>
      <c r="D1389" s="2">
        <v>1110</v>
      </c>
      <c r="E1389" s="2">
        <v>1599</v>
      </c>
      <c r="F1389" s="1">
        <v>0.31</v>
      </c>
      <c r="G1389">
        <v>4.3</v>
      </c>
      <c r="H1389" s="4">
        <v>4022</v>
      </c>
      <c r="I1389" t="s">
        <v>12229</v>
      </c>
      <c r="J1389" t="s">
        <v>12230</v>
      </c>
      <c r="K1389" t="s">
        <v>12231</v>
      </c>
      <c r="L1389" t="s">
        <v>12232</v>
      </c>
      <c r="M1389" t="s">
        <v>12233</v>
      </c>
      <c r="N1389" t="s">
        <v>12234</v>
      </c>
      <c r="O1389" t="s">
        <v>12235</v>
      </c>
      <c r="P1389" t="s">
        <v>12236</v>
      </c>
    </row>
    <row r="1390" spans="1:16">
      <c r="A1390" t="s">
        <v>12237</v>
      </c>
      <c r="B1390" t="s">
        <v>12238</v>
      </c>
      <c r="C1390" t="s">
        <v>8707</v>
      </c>
      <c r="D1390" s="2">
        <v>1499</v>
      </c>
      <c r="E1390" s="2">
        <v>3500</v>
      </c>
      <c r="F1390" s="1">
        <v>0.56999999999999995</v>
      </c>
      <c r="G1390">
        <v>4.7</v>
      </c>
      <c r="H1390" s="4">
        <v>2591</v>
      </c>
      <c r="I1390" t="s">
        <v>12239</v>
      </c>
      <c r="J1390" t="s">
        <v>12240</v>
      </c>
      <c r="K1390" t="s">
        <v>12241</v>
      </c>
      <c r="L1390" t="s">
        <v>12242</v>
      </c>
      <c r="M1390" t="s">
        <v>12243</v>
      </c>
      <c r="N1390" t="s">
        <v>12244</v>
      </c>
      <c r="O1390" t="s">
        <v>12245</v>
      </c>
      <c r="P1390" t="s">
        <v>12246</v>
      </c>
    </row>
    <row r="1391" spans="1:16">
      <c r="A1391" t="s">
        <v>12247</v>
      </c>
      <c r="B1391" t="s">
        <v>12248</v>
      </c>
      <c r="C1391" t="s">
        <v>8571</v>
      </c>
      <c r="D1391">
        <v>759</v>
      </c>
      <c r="E1391" s="2">
        <v>1999</v>
      </c>
      <c r="F1391" s="1">
        <v>0.62</v>
      </c>
      <c r="G1391">
        <v>4.3</v>
      </c>
      <c r="H1391" s="4">
        <v>532</v>
      </c>
      <c r="I1391" t="s">
        <v>12249</v>
      </c>
      <c r="J1391" t="s">
        <v>12250</v>
      </c>
      <c r="K1391" t="s">
        <v>12251</v>
      </c>
      <c r="L1391" t="s">
        <v>12252</v>
      </c>
      <c r="M1391" t="s">
        <v>12253</v>
      </c>
      <c r="N1391" t="s">
        <v>12254</v>
      </c>
      <c r="O1391" t="s">
        <v>12255</v>
      </c>
      <c r="P1391" t="s">
        <v>12256</v>
      </c>
    </row>
    <row r="1392" spans="1:16">
      <c r="A1392" t="s">
        <v>12257</v>
      </c>
      <c r="B1392" t="s">
        <v>12258</v>
      </c>
      <c r="C1392" t="s">
        <v>8955</v>
      </c>
      <c r="D1392" s="2">
        <v>2669</v>
      </c>
      <c r="E1392" s="2">
        <v>3199</v>
      </c>
      <c r="F1392" s="1">
        <v>0.17</v>
      </c>
      <c r="G1392">
        <v>3.9</v>
      </c>
      <c r="H1392" s="4">
        <v>260</v>
      </c>
      <c r="I1392" t="s">
        <v>12259</v>
      </c>
      <c r="J1392" t="s">
        <v>12260</v>
      </c>
      <c r="K1392" t="s">
        <v>12261</v>
      </c>
      <c r="L1392" t="s">
        <v>12262</v>
      </c>
      <c r="M1392" t="s">
        <v>12263</v>
      </c>
      <c r="N1392" t="s">
        <v>12264</v>
      </c>
      <c r="O1392" t="s">
        <v>12265</v>
      </c>
      <c r="P1392" t="s">
        <v>12266</v>
      </c>
    </row>
    <row r="1393" spans="1:16">
      <c r="A1393" t="s">
        <v>12267</v>
      </c>
      <c r="B1393" t="s">
        <v>12268</v>
      </c>
      <c r="C1393" t="s">
        <v>9047</v>
      </c>
      <c r="D1393">
        <v>929</v>
      </c>
      <c r="E1393" s="2">
        <v>1300</v>
      </c>
      <c r="F1393" s="1">
        <v>0.28999999999999998</v>
      </c>
      <c r="G1393">
        <v>3.9</v>
      </c>
      <c r="H1393" s="4">
        <v>1672</v>
      </c>
      <c r="I1393" t="s">
        <v>12269</v>
      </c>
      <c r="J1393" t="s">
        <v>12270</v>
      </c>
      <c r="K1393" t="s">
        <v>12271</v>
      </c>
      <c r="L1393" t="s">
        <v>12272</v>
      </c>
      <c r="M1393" t="s">
        <v>12273</v>
      </c>
      <c r="N1393" t="s">
        <v>12274</v>
      </c>
      <c r="O1393" t="s">
        <v>12275</v>
      </c>
      <c r="P1393" t="s">
        <v>12276</v>
      </c>
    </row>
    <row r="1394" spans="1:16">
      <c r="A1394" t="s">
        <v>12277</v>
      </c>
      <c r="B1394" t="s">
        <v>12278</v>
      </c>
      <c r="C1394" t="s">
        <v>8872</v>
      </c>
      <c r="D1394">
        <v>199</v>
      </c>
      <c r="E1394">
        <v>399</v>
      </c>
      <c r="F1394" s="1">
        <v>0.5</v>
      </c>
      <c r="G1394">
        <v>3.7</v>
      </c>
      <c r="H1394" s="4">
        <v>7945</v>
      </c>
      <c r="I1394" t="s">
        <v>12279</v>
      </c>
      <c r="J1394" t="s">
        <v>12280</v>
      </c>
      <c r="K1394" t="s">
        <v>12281</v>
      </c>
      <c r="L1394" t="s">
        <v>12282</v>
      </c>
      <c r="M1394" t="s">
        <v>12283</v>
      </c>
      <c r="N1394" t="s">
        <v>12284</v>
      </c>
      <c r="O1394" t="s">
        <v>12285</v>
      </c>
      <c r="P1394" t="s">
        <v>12286</v>
      </c>
    </row>
    <row r="1395" spans="1:16">
      <c r="A1395" t="s">
        <v>12287</v>
      </c>
      <c r="B1395" t="s">
        <v>12288</v>
      </c>
      <c r="C1395" t="s">
        <v>8560</v>
      </c>
      <c r="D1395">
        <v>279</v>
      </c>
      <c r="E1395">
        <v>599</v>
      </c>
      <c r="F1395" s="1">
        <v>0.53</v>
      </c>
      <c r="G1395">
        <v>3.5</v>
      </c>
      <c r="H1395" s="4">
        <v>1367</v>
      </c>
      <c r="I1395" t="s">
        <v>12289</v>
      </c>
      <c r="J1395" t="s">
        <v>12290</v>
      </c>
      <c r="K1395" t="s">
        <v>12291</v>
      </c>
      <c r="L1395" t="s">
        <v>12292</v>
      </c>
      <c r="M1395" t="s">
        <v>12293</v>
      </c>
      <c r="N1395" t="s">
        <v>12294</v>
      </c>
      <c r="O1395" t="s">
        <v>12295</v>
      </c>
      <c r="P1395" t="s">
        <v>12296</v>
      </c>
    </row>
    <row r="1396" spans="1:16">
      <c r="A1396" t="s">
        <v>12297</v>
      </c>
      <c r="B1396" t="s">
        <v>12298</v>
      </c>
      <c r="C1396" t="s">
        <v>8674</v>
      </c>
      <c r="D1396">
        <v>549</v>
      </c>
      <c r="E1396">
        <v>999</v>
      </c>
      <c r="F1396" s="1">
        <v>0.45</v>
      </c>
      <c r="G1396">
        <v>4</v>
      </c>
      <c r="H1396" s="4">
        <v>1313</v>
      </c>
      <c r="I1396" t="s">
        <v>12299</v>
      </c>
      <c r="J1396" t="s">
        <v>12300</v>
      </c>
      <c r="K1396" t="s">
        <v>12301</v>
      </c>
      <c r="L1396" t="s">
        <v>12302</v>
      </c>
      <c r="M1396" t="s">
        <v>12303</v>
      </c>
      <c r="N1396" t="s">
        <v>12304</v>
      </c>
      <c r="O1396" t="s">
        <v>12305</v>
      </c>
      <c r="P1396" t="s">
        <v>12306</v>
      </c>
    </row>
    <row r="1397" spans="1:16">
      <c r="A1397" t="s">
        <v>12307</v>
      </c>
      <c r="B1397" t="s">
        <v>12308</v>
      </c>
      <c r="C1397" t="s">
        <v>10313</v>
      </c>
      <c r="D1397">
        <v>85</v>
      </c>
      <c r="E1397">
        <v>199</v>
      </c>
      <c r="F1397" s="1">
        <v>0.56999999999999995</v>
      </c>
      <c r="G1397">
        <v>4.0999999999999996</v>
      </c>
      <c r="H1397" s="4">
        <v>212</v>
      </c>
      <c r="I1397" t="s">
        <v>12309</v>
      </c>
      <c r="J1397" t="s">
        <v>12310</v>
      </c>
      <c r="K1397" t="s">
        <v>12311</v>
      </c>
      <c r="L1397" t="s">
        <v>12312</v>
      </c>
      <c r="M1397" t="s">
        <v>12313</v>
      </c>
      <c r="N1397" t="s">
        <v>12314</v>
      </c>
      <c r="O1397" t="s">
        <v>12315</v>
      </c>
      <c r="P1397" t="s">
        <v>12316</v>
      </c>
    </row>
    <row r="1398" spans="1:16">
      <c r="A1398" t="s">
        <v>12317</v>
      </c>
      <c r="B1398" t="s">
        <v>12318</v>
      </c>
      <c r="C1398" t="s">
        <v>8924</v>
      </c>
      <c r="D1398">
        <v>499</v>
      </c>
      <c r="E1398" s="2">
        <v>1299</v>
      </c>
      <c r="F1398" s="1">
        <v>0.62</v>
      </c>
      <c r="G1398">
        <v>3.9</v>
      </c>
      <c r="H1398" s="4">
        <v>65</v>
      </c>
      <c r="I1398" t="s">
        <v>12319</v>
      </c>
      <c r="J1398" t="s">
        <v>12320</v>
      </c>
      <c r="K1398" t="s">
        <v>12321</v>
      </c>
      <c r="L1398" t="s">
        <v>12322</v>
      </c>
      <c r="M1398" t="s">
        <v>12323</v>
      </c>
      <c r="N1398" t="s">
        <v>12324</v>
      </c>
      <c r="O1398" t="s">
        <v>12325</v>
      </c>
      <c r="P1398" t="s">
        <v>12326</v>
      </c>
    </row>
    <row r="1399" spans="1:16">
      <c r="A1399" t="s">
        <v>12327</v>
      </c>
      <c r="B1399" t="s">
        <v>12328</v>
      </c>
      <c r="C1399" t="s">
        <v>8924</v>
      </c>
      <c r="D1399" s="2">
        <v>5865</v>
      </c>
      <c r="E1399" s="2">
        <v>7776</v>
      </c>
      <c r="F1399" s="1">
        <v>0.25</v>
      </c>
      <c r="G1399">
        <v>4.4000000000000004</v>
      </c>
      <c r="H1399" s="4">
        <v>2737</v>
      </c>
      <c r="I1399" t="s">
        <v>12329</v>
      </c>
      <c r="J1399" t="s">
        <v>12330</v>
      </c>
      <c r="K1399" t="s">
        <v>12331</v>
      </c>
      <c r="L1399" t="s">
        <v>12332</v>
      </c>
      <c r="M1399" t="s">
        <v>12333</v>
      </c>
      <c r="N1399" t="s">
        <v>12334</v>
      </c>
      <c r="O1399" t="s">
        <v>12335</v>
      </c>
      <c r="P1399" t="s">
        <v>12336</v>
      </c>
    </row>
    <row r="1400" spans="1:16">
      <c r="A1400" t="s">
        <v>12337</v>
      </c>
      <c r="B1400" t="s">
        <v>12338</v>
      </c>
      <c r="C1400" t="s">
        <v>8527</v>
      </c>
      <c r="D1400" s="2">
        <v>1260</v>
      </c>
      <c r="E1400" s="2">
        <v>2299</v>
      </c>
      <c r="F1400" s="1">
        <v>0.45</v>
      </c>
      <c r="G1400">
        <v>4.3</v>
      </c>
      <c r="H1400" s="4">
        <v>55</v>
      </c>
      <c r="I1400" t="s">
        <v>12339</v>
      </c>
      <c r="J1400" t="s">
        <v>12340</v>
      </c>
      <c r="K1400" t="s">
        <v>12341</v>
      </c>
      <c r="L1400" t="s">
        <v>12342</v>
      </c>
      <c r="M1400" t="s">
        <v>12343</v>
      </c>
      <c r="N1400" t="s">
        <v>12344</v>
      </c>
      <c r="O1400" t="s">
        <v>12345</v>
      </c>
      <c r="P1400" t="s">
        <v>12346</v>
      </c>
    </row>
    <row r="1401" spans="1:16">
      <c r="A1401" t="s">
        <v>12347</v>
      </c>
      <c r="B1401" t="s">
        <v>12348</v>
      </c>
      <c r="C1401" t="s">
        <v>12349</v>
      </c>
      <c r="D1401" s="2">
        <v>1099</v>
      </c>
      <c r="E1401" s="2">
        <v>1500</v>
      </c>
      <c r="F1401" s="1">
        <v>0.27</v>
      </c>
      <c r="G1401">
        <v>4.5</v>
      </c>
      <c r="H1401" s="4">
        <v>1065</v>
      </c>
      <c r="I1401" t="s">
        <v>12350</v>
      </c>
      <c r="J1401" t="s">
        <v>12351</v>
      </c>
      <c r="K1401" t="s">
        <v>12352</v>
      </c>
      <c r="L1401" t="s">
        <v>12353</v>
      </c>
      <c r="M1401" t="s">
        <v>12354</v>
      </c>
      <c r="N1401" t="s">
        <v>12355</v>
      </c>
      <c r="O1401" t="s">
        <v>12356</v>
      </c>
      <c r="P1401" t="s">
        <v>12357</v>
      </c>
    </row>
    <row r="1402" spans="1:16">
      <c r="A1402" t="s">
        <v>12358</v>
      </c>
      <c r="B1402" t="s">
        <v>12359</v>
      </c>
      <c r="C1402" t="s">
        <v>9047</v>
      </c>
      <c r="D1402" s="2">
        <v>1928</v>
      </c>
      <c r="E1402" s="2">
        <v>2590</v>
      </c>
      <c r="F1402" s="1">
        <v>0.26</v>
      </c>
      <c r="G1402">
        <v>4</v>
      </c>
      <c r="H1402" s="4">
        <v>2377</v>
      </c>
      <c r="I1402" t="s">
        <v>12360</v>
      </c>
      <c r="J1402" t="s">
        <v>12361</v>
      </c>
      <c r="K1402" t="s">
        <v>12362</v>
      </c>
      <c r="L1402" t="s">
        <v>12363</v>
      </c>
      <c r="M1402" t="s">
        <v>12364</v>
      </c>
      <c r="N1402" t="s">
        <v>12365</v>
      </c>
      <c r="O1402" t="s">
        <v>12366</v>
      </c>
      <c r="P1402" t="s">
        <v>12367</v>
      </c>
    </row>
    <row r="1403" spans="1:16">
      <c r="A1403" t="s">
        <v>12368</v>
      </c>
      <c r="B1403" t="s">
        <v>12369</v>
      </c>
      <c r="C1403" t="s">
        <v>8759</v>
      </c>
      <c r="D1403" s="2">
        <v>3249</v>
      </c>
      <c r="E1403" s="2">
        <v>6299</v>
      </c>
      <c r="F1403" s="1">
        <v>0.48</v>
      </c>
      <c r="G1403">
        <v>3.9</v>
      </c>
      <c r="H1403" s="4">
        <v>2569</v>
      </c>
      <c r="I1403" t="s">
        <v>12370</v>
      </c>
      <c r="J1403" t="s">
        <v>12371</v>
      </c>
      <c r="K1403" t="s">
        <v>12372</v>
      </c>
      <c r="L1403" t="s">
        <v>12373</v>
      </c>
      <c r="M1403" t="s">
        <v>12374</v>
      </c>
      <c r="N1403" t="s">
        <v>12375</v>
      </c>
      <c r="O1403" t="s">
        <v>12376</v>
      </c>
      <c r="P1403" t="s">
        <v>12377</v>
      </c>
    </row>
    <row r="1404" spans="1:16">
      <c r="A1404" t="s">
        <v>12378</v>
      </c>
      <c r="B1404" t="s">
        <v>12379</v>
      </c>
      <c r="C1404" t="s">
        <v>9047</v>
      </c>
      <c r="D1404" s="2">
        <v>1199</v>
      </c>
      <c r="E1404" s="2">
        <v>1795</v>
      </c>
      <c r="F1404" s="1">
        <v>0.33</v>
      </c>
      <c r="G1404">
        <v>4.2</v>
      </c>
      <c r="H1404" s="4">
        <v>5967</v>
      </c>
      <c r="I1404" t="s">
        <v>12380</v>
      </c>
      <c r="J1404" t="s">
        <v>12381</v>
      </c>
      <c r="K1404" t="s">
        <v>12382</v>
      </c>
      <c r="L1404" t="s">
        <v>12383</v>
      </c>
      <c r="M1404" t="s">
        <v>12384</v>
      </c>
      <c r="N1404" t="s">
        <v>12385</v>
      </c>
      <c r="O1404" t="s">
        <v>12386</v>
      </c>
      <c r="P1404" t="s">
        <v>12387</v>
      </c>
    </row>
    <row r="1405" spans="1:16">
      <c r="A1405" t="s">
        <v>12388</v>
      </c>
      <c r="B1405" t="s">
        <v>12389</v>
      </c>
      <c r="C1405" t="s">
        <v>8527</v>
      </c>
      <c r="D1405" s="2">
        <v>1456</v>
      </c>
      <c r="E1405" s="2">
        <v>3190</v>
      </c>
      <c r="F1405" s="1">
        <v>0.54</v>
      </c>
      <c r="G1405">
        <v>4.0999999999999996</v>
      </c>
      <c r="H1405" s="4">
        <v>1776</v>
      </c>
      <c r="I1405" t="s">
        <v>12390</v>
      </c>
      <c r="J1405" t="s">
        <v>12391</v>
      </c>
      <c r="K1405" t="s">
        <v>12392</v>
      </c>
      <c r="L1405" t="s">
        <v>12393</v>
      </c>
      <c r="M1405" t="s">
        <v>12394</v>
      </c>
      <c r="N1405" t="s">
        <v>12395</v>
      </c>
      <c r="O1405" t="s">
        <v>12396</v>
      </c>
      <c r="P1405" t="s">
        <v>12397</v>
      </c>
    </row>
    <row r="1406" spans="1:16">
      <c r="A1406" t="s">
        <v>12398</v>
      </c>
      <c r="B1406" t="s">
        <v>12399</v>
      </c>
      <c r="C1406" t="s">
        <v>8924</v>
      </c>
      <c r="D1406" s="2">
        <v>3349</v>
      </c>
      <c r="E1406" s="2">
        <v>4799</v>
      </c>
      <c r="F1406" s="1">
        <v>0.3</v>
      </c>
      <c r="G1406">
        <v>3.7</v>
      </c>
      <c r="H1406" s="4">
        <v>4200</v>
      </c>
      <c r="I1406" t="s">
        <v>12400</v>
      </c>
      <c r="J1406" t="s">
        <v>12401</v>
      </c>
      <c r="K1406" t="s">
        <v>12402</v>
      </c>
      <c r="L1406" t="s">
        <v>12403</v>
      </c>
      <c r="M1406" t="s">
        <v>12404</v>
      </c>
      <c r="N1406" t="s">
        <v>12405</v>
      </c>
      <c r="O1406" t="s">
        <v>12406</v>
      </c>
      <c r="P1406" t="s">
        <v>12407</v>
      </c>
    </row>
    <row r="1407" spans="1:16">
      <c r="A1407" t="s">
        <v>12408</v>
      </c>
      <c r="B1407" t="s">
        <v>12409</v>
      </c>
      <c r="C1407" t="s">
        <v>9372</v>
      </c>
      <c r="D1407" s="2">
        <v>4899</v>
      </c>
      <c r="E1407" s="2">
        <v>8999</v>
      </c>
      <c r="F1407" s="1">
        <v>0.46</v>
      </c>
      <c r="G1407">
        <v>4.0999999999999996</v>
      </c>
      <c r="H1407" s="4">
        <v>297</v>
      </c>
      <c r="I1407" t="s">
        <v>12410</v>
      </c>
      <c r="J1407" t="s">
        <v>12411</v>
      </c>
      <c r="K1407" t="s">
        <v>12412</v>
      </c>
      <c r="L1407" t="s">
        <v>12413</v>
      </c>
      <c r="M1407" t="s">
        <v>12414</v>
      </c>
      <c r="N1407" t="s">
        <v>12415</v>
      </c>
      <c r="O1407" t="s">
        <v>12416</v>
      </c>
      <c r="P1407" t="s">
        <v>12417</v>
      </c>
    </row>
    <row r="1408" spans="1:16">
      <c r="A1408" t="s">
        <v>12418</v>
      </c>
      <c r="B1408" t="s">
        <v>12419</v>
      </c>
      <c r="C1408" t="s">
        <v>8748</v>
      </c>
      <c r="D1408" s="2">
        <v>1199</v>
      </c>
      <c r="E1408" s="2">
        <v>1899</v>
      </c>
      <c r="F1408" s="1">
        <v>0.37</v>
      </c>
      <c r="G1408">
        <v>4.2</v>
      </c>
      <c r="H1408" s="4">
        <v>3858</v>
      </c>
      <c r="I1408" t="s">
        <v>12420</v>
      </c>
      <c r="J1408" t="s">
        <v>12421</v>
      </c>
      <c r="K1408" t="s">
        <v>12422</v>
      </c>
      <c r="L1408" t="s">
        <v>12423</v>
      </c>
      <c r="M1408" t="s">
        <v>12424</v>
      </c>
      <c r="N1408" t="s">
        <v>12425</v>
      </c>
      <c r="O1408" t="s">
        <v>12426</v>
      </c>
      <c r="P1408" t="s">
        <v>12427</v>
      </c>
    </row>
    <row r="1409" spans="1:16">
      <c r="A1409" t="s">
        <v>12428</v>
      </c>
      <c r="B1409" t="s">
        <v>12429</v>
      </c>
      <c r="C1409" t="s">
        <v>11091</v>
      </c>
      <c r="D1409" s="2">
        <v>3290</v>
      </c>
      <c r="E1409" s="2">
        <v>5799</v>
      </c>
      <c r="F1409" s="1">
        <v>0.43</v>
      </c>
      <c r="G1409">
        <v>4.3</v>
      </c>
      <c r="H1409" s="4">
        <v>168</v>
      </c>
      <c r="I1409" t="s">
        <v>12430</v>
      </c>
      <c r="J1409" t="s">
        <v>12431</v>
      </c>
      <c r="K1409" t="s">
        <v>12432</v>
      </c>
      <c r="L1409" t="s">
        <v>12433</v>
      </c>
      <c r="M1409" t="s">
        <v>12434</v>
      </c>
      <c r="N1409" t="s">
        <v>12435</v>
      </c>
      <c r="O1409" t="s">
        <v>12436</v>
      </c>
      <c r="P1409" t="s">
        <v>12437</v>
      </c>
    </row>
    <row r="1410" spans="1:16">
      <c r="A1410" t="s">
        <v>12438</v>
      </c>
      <c r="B1410" t="s">
        <v>12439</v>
      </c>
      <c r="C1410" t="s">
        <v>8560</v>
      </c>
      <c r="D1410">
        <v>179</v>
      </c>
      <c r="E1410">
        <v>799</v>
      </c>
      <c r="F1410" s="1">
        <v>0.78</v>
      </c>
      <c r="G1410">
        <v>3.6</v>
      </c>
      <c r="H1410" s="4">
        <v>101</v>
      </c>
      <c r="I1410" t="s">
        <v>12440</v>
      </c>
      <c r="J1410" t="s">
        <v>12441</v>
      </c>
      <c r="K1410" t="s">
        <v>12442</v>
      </c>
      <c r="L1410" t="s">
        <v>12443</v>
      </c>
      <c r="M1410" t="s">
        <v>12444</v>
      </c>
      <c r="N1410" t="s">
        <v>12445</v>
      </c>
      <c r="O1410" t="s">
        <v>12446</v>
      </c>
      <c r="P1410" t="s">
        <v>12447</v>
      </c>
    </row>
    <row r="1411" spans="1:16">
      <c r="A1411" t="s">
        <v>12448</v>
      </c>
      <c r="B1411" t="s">
        <v>12449</v>
      </c>
      <c r="C1411" t="s">
        <v>12108</v>
      </c>
      <c r="D1411">
        <v>149</v>
      </c>
      <c r="E1411">
        <v>300</v>
      </c>
      <c r="F1411" s="1">
        <v>0.5</v>
      </c>
      <c r="G1411">
        <v>4.0999999999999996</v>
      </c>
      <c r="H1411" s="4">
        <v>4074</v>
      </c>
      <c r="I1411" t="s">
        <v>12450</v>
      </c>
      <c r="J1411" t="s">
        <v>12451</v>
      </c>
      <c r="K1411" t="s">
        <v>12452</v>
      </c>
      <c r="L1411" t="s">
        <v>12453</v>
      </c>
      <c r="M1411" t="s">
        <v>12454</v>
      </c>
      <c r="N1411" t="s">
        <v>12455</v>
      </c>
      <c r="O1411" t="s">
        <v>12456</v>
      </c>
      <c r="P1411" t="s">
        <v>12457</v>
      </c>
    </row>
    <row r="1412" spans="1:16">
      <c r="A1412" t="s">
        <v>12458</v>
      </c>
      <c r="B1412" t="s">
        <v>12459</v>
      </c>
      <c r="C1412" t="s">
        <v>8696</v>
      </c>
      <c r="D1412" s="2">
        <v>5490</v>
      </c>
      <c r="E1412" s="2">
        <v>7200</v>
      </c>
      <c r="F1412" s="1">
        <v>0.24</v>
      </c>
      <c r="G1412">
        <v>4.5</v>
      </c>
      <c r="H1412" s="4">
        <v>1408</v>
      </c>
      <c r="I1412" t="s">
        <v>12460</v>
      </c>
      <c r="J1412" t="s">
        <v>12461</v>
      </c>
      <c r="K1412" t="s">
        <v>12462</v>
      </c>
      <c r="L1412" t="s">
        <v>12463</v>
      </c>
      <c r="M1412" t="s">
        <v>12464</v>
      </c>
      <c r="N1412" t="s">
        <v>12465</v>
      </c>
      <c r="O1412" t="s">
        <v>12466</v>
      </c>
      <c r="P1412" t="s">
        <v>12467</v>
      </c>
    </row>
    <row r="1413" spans="1:16">
      <c r="A1413" t="s">
        <v>12468</v>
      </c>
      <c r="B1413" t="s">
        <v>12469</v>
      </c>
      <c r="C1413" t="s">
        <v>8571</v>
      </c>
      <c r="D1413">
        <v>379</v>
      </c>
      <c r="E1413">
        <v>389</v>
      </c>
      <c r="F1413" s="1">
        <v>0.03</v>
      </c>
      <c r="G1413">
        <v>4.2</v>
      </c>
      <c r="H1413" s="4">
        <v>3739</v>
      </c>
      <c r="I1413" t="s">
        <v>12470</v>
      </c>
      <c r="J1413" t="s">
        <v>12471</v>
      </c>
      <c r="K1413" t="s">
        <v>12472</v>
      </c>
      <c r="L1413" t="s">
        <v>12473</v>
      </c>
      <c r="M1413" t="s">
        <v>12474</v>
      </c>
      <c r="N1413" t="s">
        <v>12475</v>
      </c>
      <c r="O1413" t="s">
        <v>12476</v>
      </c>
      <c r="P1413" t="s">
        <v>12477</v>
      </c>
    </row>
    <row r="1414" spans="1:16">
      <c r="A1414" t="s">
        <v>12478</v>
      </c>
      <c r="B1414" t="s">
        <v>12479</v>
      </c>
      <c r="C1414" t="s">
        <v>10080</v>
      </c>
      <c r="D1414" s="2">
        <v>8699</v>
      </c>
      <c r="E1414" s="2">
        <v>13049</v>
      </c>
      <c r="F1414" s="1">
        <v>0.33</v>
      </c>
      <c r="G1414">
        <v>4.3</v>
      </c>
      <c r="H1414" s="4">
        <v>5891</v>
      </c>
      <c r="I1414" t="s">
        <v>12480</v>
      </c>
      <c r="J1414" t="s">
        <v>12481</v>
      </c>
      <c r="K1414" t="s">
        <v>12482</v>
      </c>
      <c r="L1414" t="s">
        <v>12483</v>
      </c>
      <c r="M1414" t="s">
        <v>12484</v>
      </c>
      <c r="N1414" t="s">
        <v>12485</v>
      </c>
      <c r="O1414" t="s">
        <v>12486</v>
      </c>
      <c r="P1414" t="s">
        <v>12487</v>
      </c>
    </row>
    <row r="1415" spans="1:16">
      <c r="A1415" t="s">
        <v>12488</v>
      </c>
      <c r="B1415" t="s">
        <v>12489</v>
      </c>
      <c r="C1415" t="s">
        <v>8696</v>
      </c>
      <c r="D1415" s="3">
        <v>3041.67</v>
      </c>
      <c r="E1415" s="2">
        <v>5999</v>
      </c>
      <c r="F1415" s="1">
        <v>0.49</v>
      </c>
      <c r="G1415">
        <v>4</v>
      </c>
      <c r="H1415" s="4">
        <v>777</v>
      </c>
      <c r="I1415" t="s">
        <v>12490</v>
      </c>
      <c r="J1415" t="s">
        <v>12491</v>
      </c>
      <c r="K1415" t="s">
        <v>12492</v>
      </c>
      <c r="L1415" t="s">
        <v>12493</v>
      </c>
      <c r="M1415" t="s">
        <v>12494</v>
      </c>
      <c r="N1415" t="s">
        <v>12495</v>
      </c>
      <c r="O1415" t="s">
        <v>12496</v>
      </c>
      <c r="P1415" t="s">
        <v>12497</v>
      </c>
    </row>
    <row r="1416" spans="1:16">
      <c r="A1416" t="s">
        <v>12498</v>
      </c>
      <c r="B1416" t="s">
        <v>12499</v>
      </c>
      <c r="C1416" t="s">
        <v>8674</v>
      </c>
      <c r="D1416" s="2">
        <v>1745</v>
      </c>
      <c r="E1416" s="2">
        <v>2400</v>
      </c>
      <c r="F1416" s="1">
        <v>0.27</v>
      </c>
      <c r="G1416">
        <v>4.2</v>
      </c>
      <c r="H1416" s="4">
        <v>14160</v>
      </c>
      <c r="I1416" t="s">
        <v>12500</v>
      </c>
      <c r="J1416" t="s">
        <v>12501</v>
      </c>
      <c r="K1416" t="s">
        <v>12502</v>
      </c>
      <c r="L1416" t="s">
        <v>12503</v>
      </c>
      <c r="M1416" t="s">
        <v>12504</v>
      </c>
      <c r="N1416" t="s">
        <v>12505</v>
      </c>
      <c r="O1416" t="s">
        <v>12506</v>
      </c>
      <c r="P1416" t="s">
        <v>12507</v>
      </c>
    </row>
    <row r="1417" spans="1:16">
      <c r="A1417" t="s">
        <v>12508</v>
      </c>
      <c r="B1417" t="s">
        <v>12509</v>
      </c>
      <c r="C1417" t="s">
        <v>8633</v>
      </c>
      <c r="D1417" s="2">
        <v>3180</v>
      </c>
      <c r="E1417" s="2">
        <v>5295</v>
      </c>
      <c r="F1417" s="1">
        <v>0.4</v>
      </c>
      <c r="G1417">
        <v>4.2</v>
      </c>
      <c r="H1417" s="4">
        <v>6919</v>
      </c>
      <c r="I1417" t="s">
        <v>12510</v>
      </c>
      <c r="J1417" t="s">
        <v>12511</v>
      </c>
      <c r="K1417" t="s">
        <v>12512</v>
      </c>
      <c r="L1417" t="s">
        <v>12513</v>
      </c>
      <c r="M1417" t="s">
        <v>12514</v>
      </c>
      <c r="N1417" t="s">
        <v>12515</v>
      </c>
      <c r="O1417" t="s">
        <v>12516</v>
      </c>
      <c r="P1417" t="s">
        <v>12517</v>
      </c>
    </row>
    <row r="1418" spans="1:16">
      <c r="A1418" t="s">
        <v>12518</v>
      </c>
      <c r="B1418" t="s">
        <v>12519</v>
      </c>
      <c r="C1418" t="s">
        <v>10080</v>
      </c>
      <c r="D1418" s="2">
        <v>4999</v>
      </c>
      <c r="E1418" s="2">
        <v>24999</v>
      </c>
      <c r="F1418" s="1">
        <v>0.8</v>
      </c>
      <c r="G1418">
        <v>4.5</v>
      </c>
      <c r="H1418" s="4">
        <v>287</v>
      </c>
      <c r="I1418" t="s">
        <v>12520</v>
      </c>
      <c r="J1418" t="s">
        <v>12521</v>
      </c>
      <c r="K1418" t="s">
        <v>12522</v>
      </c>
      <c r="L1418" t="s">
        <v>12523</v>
      </c>
      <c r="M1418" t="s">
        <v>12524</v>
      </c>
      <c r="N1418" t="s">
        <v>12525</v>
      </c>
      <c r="O1418" t="s">
        <v>12526</v>
      </c>
      <c r="P1418" t="s">
        <v>12527</v>
      </c>
    </row>
    <row r="1419" spans="1:16">
      <c r="A1419" t="s">
        <v>12528</v>
      </c>
      <c r="B1419" t="s">
        <v>12529</v>
      </c>
      <c r="C1419" t="s">
        <v>8872</v>
      </c>
      <c r="D1419">
        <v>390</v>
      </c>
      <c r="E1419">
        <v>799</v>
      </c>
      <c r="F1419" s="1">
        <v>0.51</v>
      </c>
      <c r="G1419">
        <v>3.8</v>
      </c>
      <c r="H1419" s="4">
        <v>287</v>
      </c>
      <c r="I1419" t="s">
        <v>12530</v>
      </c>
      <c r="J1419" t="s">
        <v>12531</v>
      </c>
      <c r="K1419" t="s">
        <v>12532</v>
      </c>
      <c r="L1419" t="s">
        <v>12533</v>
      </c>
      <c r="M1419" t="s">
        <v>12534</v>
      </c>
      <c r="N1419" t="s">
        <v>12535</v>
      </c>
      <c r="O1419" t="s">
        <v>12536</v>
      </c>
      <c r="P1419" t="s">
        <v>12537</v>
      </c>
    </row>
    <row r="1420" spans="1:16">
      <c r="A1420" t="s">
        <v>12538</v>
      </c>
      <c r="B1420" t="s">
        <v>12539</v>
      </c>
      <c r="C1420" t="s">
        <v>12540</v>
      </c>
      <c r="D1420" s="2">
        <v>1999</v>
      </c>
      <c r="E1420" s="2">
        <v>2999</v>
      </c>
      <c r="F1420" s="1">
        <v>0.33</v>
      </c>
      <c r="G1420">
        <v>4.4000000000000004</v>
      </c>
      <c r="H1420" s="4">
        <v>388</v>
      </c>
      <c r="I1420" t="s">
        <v>12541</v>
      </c>
      <c r="J1420" t="s">
        <v>12542</v>
      </c>
      <c r="K1420" t="s">
        <v>12543</v>
      </c>
      <c r="L1420" t="s">
        <v>12544</v>
      </c>
      <c r="M1420" t="s">
        <v>12545</v>
      </c>
      <c r="N1420" t="s">
        <v>12546</v>
      </c>
      <c r="O1420" t="s">
        <v>12547</v>
      </c>
      <c r="P1420" t="s">
        <v>12548</v>
      </c>
    </row>
    <row r="1421" spans="1:16">
      <c r="A1421" t="s">
        <v>12549</v>
      </c>
      <c r="B1421" t="s">
        <v>12550</v>
      </c>
      <c r="C1421" t="s">
        <v>9016</v>
      </c>
      <c r="D1421" s="2">
        <v>1624</v>
      </c>
      <c r="E1421" s="2">
        <v>2495</v>
      </c>
      <c r="F1421" s="1">
        <v>0.35</v>
      </c>
      <c r="G1421">
        <v>4.0999999999999996</v>
      </c>
      <c r="H1421" s="4">
        <v>827</v>
      </c>
      <c r="I1421" t="s">
        <v>12551</v>
      </c>
      <c r="J1421" t="s">
        <v>12552</v>
      </c>
      <c r="K1421" t="s">
        <v>12553</v>
      </c>
      <c r="L1421" t="s">
        <v>12554</v>
      </c>
      <c r="M1421" t="s">
        <v>12555</v>
      </c>
      <c r="N1421" t="s">
        <v>12556</v>
      </c>
      <c r="O1421" t="s">
        <v>12557</v>
      </c>
      <c r="P1421" t="s">
        <v>12558</v>
      </c>
    </row>
    <row r="1422" spans="1:16">
      <c r="A1422" t="s">
        <v>12559</v>
      </c>
      <c r="B1422" t="s">
        <v>12560</v>
      </c>
      <c r="C1422" t="s">
        <v>12108</v>
      </c>
      <c r="D1422">
        <v>184</v>
      </c>
      <c r="E1422">
        <v>450</v>
      </c>
      <c r="F1422" s="1">
        <v>0.59</v>
      </c>
      <c r="G1422">
        <v>4.2</v>
      </c>
      <c r="H1422" s="4">
        <v>4971</v>
      </c>
      <c r="I1422" t="s">
        <v>12561</v>
      </c>
      <c r="J1422" t="s">
        <v>12562</v>
      </c>
      <c r="K1422" t="s">
        <v>12563</v>
      </c>
      <c r="L1422" t="s">
        <v>12564</v>
      </c>
      <c r="M1422" t="s">
        <v>12565</v>
      </c>
      <c r="N1422" t="s">
        <v>12566</v>
      </c>
      <c r="O1422" t="s">
        <v>12567</v>
      </c>
      <c r="P1422" t="s">
        <v>12568</v>
      </c>
    </row>
    <row r="1423" spans="1:16">
      <c r="A1423" t="s">
        <v>12569</v>
      </c>
      <c r="B1423" t="s">
        <v>12570</v>
      </c>
      <c r="C1423" t="s">
        <v>8560</v>
      </c>
      <c r="D1423">
        <v>445</v>
      </c>
      <c r="E1423">
        <v>999</v>
      </c>
      <c r="F1423" s="1">
        <v>0.55000000000000004</v>
      </c>
      <c r="G1423">
        <v>4.3</v>
      </c>
      <c r="H1423" s="4">
        <v>229</v>
      </c>
      <c r="I1423" t="s">
        <v>12571</v>
      </c>
      <c r="J1423" t="s">
        <v>12572</v>
      </c>
      <c r="K1423" t="s">
        <v>12573</v>
      </c>
      <c r="L1423" t="s">
        <v>12574</v>
      </c>
      <c r="M1423" t="s">
        <v>12575</v>
      </c>
      <c r="N1423" t="s">
        <v>12576</v>
      </c>
      <c r="O1423" t="s">
        <v>12577</v>
      </c>
      <c r="P1423" t="s">
        <v>12578</v>
      </c>
    </row>
    <row r="1424" spans="1:16">
      <c r="A1424" t="s">
        <v>12579</v>
      </c>
      <c r="B1424" t="s">
        <v>12580</v>
      </c>
      <c r="C1424" t="s">
        <v>12581</v>
      </c>
      <c r="D1424">
        <v>699</v>
      </c>
      <c r="E1424" s="2">
        <v>1690</v>
      </c>
      <c r="F1424" s="1">
        <v>0.59</v>
      </c>
      <c r="G1424">
        <v>4.0999999999999996</v>
      </c>
      <c r="H1424" s="4">
        <v>3524</v>
      </c>
      <c r="I1424" t="s">
        <v>12582</v>
      </c>
      <c r="J1424" t="s">
        <v>12583</v>
      </c>
      <c r="K1424" t="s">
        <v>12584</v>
      </c>
      <c r="L1424" t="s">
        <v>12585</v>
      </c>
      <c r="M1424" t="s">
        <v>12586</v>
      </c>
      <c r="N1424" t="s">
        <v>12587</v>
      </c>
      <c r="O1424" t="s">
        <v>12588</v>
      </c>
      <c r="P1424" t="s">
        <v>12589</v>
      </c>
    </row>
    <row r="1425" spans="1:16">
      <c r="A1425" t="s">
        <v>12590</v>
      </c>
      <c r="B1425" t="s">
        <v>12591</v>
      </c>
      <c r="C1425" t="s">
        <v>8633</v>
      </c>
      <c r="D1425" s="2">
        <v>1601</v>
      </c>
      <c r="E1425" s="2">
        <v>3890</v>
      </c>
      <c r="F1425" s="1">
        <v>0.59</v>
      </c>
      <c r="G1425">
        <v>4.2</v>
      </c>
      <c r="H1425" s="4">
        <v>156</v>
      </c>
      <c r="I1425" t="s">
        <v>12592</v>
      </c>
      <c r="J1425" t="s">
        <v>12593</v>
      </c>
      <c r="K1425" t="s">
        <v>12594</v>
      </c>
      <c r="L1425" t="s">
        <v>12595</v>
      </c>
      <c r="M1425" t="s">
        <v>12596</v>
      </c>
      <c r="N1425" t="s">
        <v>12597</v>
      </c>
      <c r="O1425" t="s">
        <v>12598</v>
      </c>
      <c r="P1425" t="s">
        <v>12599</v>
      </c>
    </row>
    <row r="1426" spans="1:16">
      <c r="A1426" t="s">
        <v>12600</v>
      </c>
      <c r="B1426" t="s">
        <v>12601</v>
      </c>
      <c r="C1426" t="s">
        <v>9619</v>
      </c>
      <c r="D1426">
        <v>231</v>
      </c>
      <c r="E1426">
        <v>260</v>
      </c>
      <c r="F1426" s="1">
        <v>0.11</v>
      </c>
      <c r="G1426">
        <v>4.0999999999999996</v>
      </c>
      <c r="H1426" s="4">
        <v>490</v>
      </c>
      <c r="I1426" t="s">
        <v>12602</v>
      </c>
      <c r="J1426" t="s">
        <v>12603</v>
      </c>
      <c r="K1426" t="s">
        <v>12604</v>
      </c>
      <c r="L1426" t="s">
        <v>12605</v>
      </c>
      <c r="M1426" t="s">
        <v>12606</v>
      </c>
      <c r="N1426" t="s">
        <v>13059</v>
      </c>
      <c r="O1426" t="s">
        <v>12607</v>
      </c>
      <c r="P1426" t="s">
        <v>12608</v>
      </c>
    </row>
    <row r="1427" spans="1:16">
      <c r="A1427" t="s">
        <v>12609</v>
      </c>
      <c r="B1427" t="s">
        <v>12610</v>
      </c>
      <c r="C1427" t="s">
        <v>8560</v>
      </c>
      <c r="D1427">
        <v>369</v>
      </c>
      <c r="E1427">
        <v>599</v>
      </c>
      <c r="F1427" s="1">
        <v>0.38</v>
      </c>
      <c r="G1427">
        <v>3.9</v>
      </c>
      <c r="H1427" s="4">
        <v>82</v>
      </c>
      <c r="I1427" t="s">
        <v>12611</v>
      </c>
      <c r="J1427" t="s">
        <v>12612</v>
      </c>
      <c r="K1427" t="s">
        <v>12613</v>
      </c>
      <c r="L1427" t="s">
        <v>12614</v>
      </c>
      <c r="M1427" t="s">
        <v>12615</v>
      </c>
      <c r="N1427" t="s">
        <v>12616</v>
      </c>
      <c r="O1427" t="s">
        <v>12617</v>
      </c>
      <c r="P1427" t="s">
        <v>12618</v>
      </c>
    </row>
    <row r="1428" spans="1:16">
      <c r="A1428" t="s">
        <v>12619</v>
      </c>
      <c r="B1428" t="s">
        <v>12620</v>
      </c>
      <c r="C1428" t="s">
        <v>8527</v>
      </c>
      <c r="D1428">
        <v>809</v>
      </c>
      <c r="E1428" s="2">
        <v>1950</v>
      </c>
      <c r="F1428" s="1">
        <v>0.59</v>
      </c>
      <c r="G1428">
        <v>3.9</v>
      </c>
      <c r="H1428" s="4">
        <v>710</v>
      </c>
      <c r="I1428" t="s">
        <v>12621</v>
      </c>
      <c r="J1428" t="s">
        <v>12622</v>
      </c>
      <c r="K1428" t="s">
        <v>12623</v>
      </c>
      <c r="L1428" t="s">
        <v>12624</v>
      </c>
      <c r="M1428" t="s">
        <v>12625</v>
      </c>
      <c r="N1428" t="s">
        <v>12626</v>
      </c>
      <c r="O1428" t="s">
        <v>12627</v>
      </c>
      <c r="P1428" t="s">
        <v>12628</v>
      </c>
    </row>
    <row r="1429" spans="1:16">
      <c r="A1429" t="s">
        <v>12629</v>
      </c>
      <c r="B1429" t="s">
        <v>12630</v>
      </c>
      <c r="C1429" t="s">
        <v>8696</v>
      </c>
      <c r="D1429" s="2">
        <v>1199</v>
      </c>
      <c r="E1429" s="2">
        <v>2990</v>
      </c>
      <c r="F1429" s="1">
        <v>0.6</v>
      </c>
      <c r="G1429">
        <v>3.8</v>
      </c>
      <c r="H1429" s="4">
        <v>133</v>
      </c>
      <c r="I1429" t="s">
        <v>12631</v>
      </c>
      <c r="J1429" t="s">
        <v>12632</v>
      </c>
      <c r="K1429" t="s">
        <v>12633</v>
      </c>
      <c r="L1429" t="s">
        <v>12634</v>
      </c>
      <c r="M1429" t="s">
        <v>12635</v>
      </c>
      <c r="N1429" t="s">
        <v>12636</v>
      </c>
      <c r="O1429" t="s">
        <v>12637</v>
      </c>
      <c r="P1429" t="s">
        <v>12638</v>
      </c>
    </row>
    <row r="1430" spans="1:16">
      <c r="A1430" t="s">
        <v>12639</v>
      </c>
      <c r="B1430" t="s">
        <v>12640</v>
      </c>
      <c r="C1430" t="s">
        <v>8696</v>
      </c>
      <c r="D1430" s="2">
        <v>6120</v>
      </c>
      <c r="E1430" s="2">
        <v>8073</v>
      </c>
      <c r="F1430" s="1">
        <v>0.24</v>
      </c>
      <c r="G1430">
        <v>4.5999999999999996</v>
      </c>
      <c r="H1430" s="4">
        <v>2751</v>
      </c>
      <c r="I1430" t="s">
        <v>12641</v>
      </c>
      <c r="J1430" t="s">
        <v>12642</v>
      </c>
      <c r="K1430" t="s">
        <v>12643</v>
      </c>
      <c r="L1430" t="s">
        <v>12644</v>
      </c>
      <c r="M1430" t="s">
        <v>12645</v>
      </c>
      <c r="N1430" t="s">
        <v>12646</v>
      </c>
      <c r="O1430" t="s">
        <v>12647</v>
      </c>
      <c r="P1430" t="s">
        <v>12648</v>
      </c>
    </row>
    <row r="1431" spans="1:16">
      <c r="A1431" t="s">
        <v>12649</v>
      </c>
      <c r="B1431" t="s">
        <v>12650</v>
      </c>
      <c r="C1431" t="s">
        <v>8883</v>
      </c>
      <c r="D1431" s="2">
        <v>1799</v>
      </c>
      <c r="E1431" s="2">
        <v>2599</v>
      </c>
      <c r="F1431" s="1">
        <v>0.31</v>
      </c>
      <c r="G1431">
        <v>3.6</v>
      </c>
      <c r="H1431" s="4">
        <v>771</v>
      </c>
      <c r="I1431" t="s">
        <v>12651</v>
      </c>
      <c r="J1431" t="s">
        <v>12652</v>
      </c>
      <c r="K1431" t="s">
        <v>12653</v>
      </c>
      <c r="L1431" t="s">
        <v>12654</v>
      </c>
      <c r="M1431" t="s">
        <v>12655</v>
      </c>
      <c r="N1431" t="s">
        <v>12656</v>
      </c>
      <c r="O1431" t="s">
        <v>12657</v>
      </c>
      <c r="P1431" t="s">
        <v>12658</v>
      </c>
    </row>
    <row r="1432" spans="1:16">
      <c r="A1432" t="s">
        <v>12659</v>
      </c>
      <c r="B1432" t="s">
        <v>12660</v>
      </c>
      <c r="C1432" t="s">
        <v>11414</v>
      </c>
      <c r="D1432" s="2">
        <v>18999</v>
      </c>
      <c r="E1432" s="2">
        <v>29999</v>
      </c>
      <c r="F1432" s="1">
        <v>0.37</v>
      </c>
      <c r="G1432">
        <v>4.0999999999999996</v>
      </c>
      <c r="H1432" s="4">
        <v>2536</v>
      </c>
      <c r="I1432" t="s">
        <v>12661</v>
      </c>
      <c r="J1432" t="s">
        <v>12662</v>
      </c>
      <c r="K1432" t="s">
        <v>12663</v>
      </c>
      <c r="L1432" t="s">
        <v>12664</v>
      </c>
      <c r="M1432" t="s">
        <v>12665</v>
      </c>
      <c r="N1432" t="s">
        <v>12666</v>
      </c>
      <c r="O1432" t="s">
        <v>12667</v>
      </c>
      <c r="P1432" t="s">
        <v>12668</v>
      </c>
    </row>
    <row r="1433" spans="1:16">
      <c r="A1433" t="s">
        <v>12669</v>
      </c>
      <c r="B1433" t="s">
        <v>12670</v>
      </c>
      <c r="C1433" t="s">
        <v>9577</v>
      </c>
      <c r="D1433" s="2">
        <v>1999</v>
      </c>
      <c r="E1433" s="2">
        <v>2360</v>
      </c>
      <c r="F1433" s="1">
        <v>0.15</v>
      </c>
      <c r="G1433">
        <v>4.2</v>
      </c>
      <c r="H1433" s="4">
        <v>7801</v>
      </c>
      <c r="I1433" t="s">
        <v>12671</v>
      </c>
      <c r="J1433" t="s">
        <v>12672</v>
      </c>
      <c r="K1433" t="s">
        <v>12673</v>
      </c>
      <c r="L1433" t="s">
        <v>12674</v>
      </c>
      <c r="M1433" t="s">
        <v>12675</v>
      </c>
      <c r="N1433" t="s">
        <v>12676</v>
      </c>
      <c r="O1433" t="s">
        <v>12677</v>
      </c>
      <c r="P1433" t="s">
        <v>12678</v>
      </c>
    </row>
    <row r="1434" spans="1:16">
      <c r="A1434" t="s">
        <v>12679</v>
      </c>
      <c r="B1434" t="s">
        <v>12680</v>
      </c>
      <c r="C1434" t="s">
        <v>12681</v>
      </c>
      <c r="D1434" s="2">
        <v>5999</v>
      </c>
      <c r="E1434" s="2">
        <v>11495</v>
      </c>
      <c r="F1434" s="1">
        <v>0.48</v>
      </c>
      <c r="G1434">
        <v>4.3</v>
      </c>
      <c r="H1434" s="4">
        <v>534</v>
      </c>
      <c r="I1434" t="s">
        <v>12682</v>
      </c>
      <c r="J1434" t="s">
        <v>12683</v>
      </c>
      <c r="K1434" t="s">
        <v>12684</v>
      </c>
      <c r="L1434" t="s">
        <v>12685</v>
      </c>
      <c r="M1434" t="s">
        <v>12686</v>
      </c>
      <c r="N1434" t="s">
        <v>12687</v>
      </c>
      <c r="O1434" t="s">
        <v>12688</v>
      </c>
      <c r="P1434" t="s">
        <v>12689</v>
      </c>
    </row>
    <row r="1435" spans="1:16">
      <c r="A1435" t="s">
        <v>12690</v>
      </c>
      <c r="B1435" t="s">
        <v>12691</v>
      </c>
      <c r="C1435" t="s">
        <v>9281</v>
      </c>
      <c r="D1435" s="2">
        <v>2599</v>
      </c>
      <c r="E1435" s="2">
        <v>4780</v>
      </c>
      <c r="F1435" s="1">
        <v>0.46</v>
      </c>
      <c r="G1435">
        <v>3.9</v>
      </c>
      <c r="H1435" s="4">
        <v>898</v>
      </c>
      <c r="I1435" t="s">
        <v>12692</v>
      </c>
      <c r="J1435" t="s">
        <v>12693</v>
      </c>
      <c r="K1435" t="s">
        <v>12694</v>
      </c>
      <c r="L1435" t="s">
        <v>12695</v>
      </c>
      <c r="M1435" t="s">
        <v>12696</v>
      </c>
      <c r="N1435" t="s">
        <v>12697</v>
      </c>
      <c r="O1435" t="s">
        <v>12698</v>
      </c>
      <c r="P1435" t="s">
        <v>12699</v>
      </c>
    </row>
    <row r="1436" spans="1:16">
      <c r="A1436" t="s">
        <v>12700</v>
      </c>
      <c r="B1436" t="s">
        <v>12701</v>
      </c>
      <c r="C1436" t="s">
        <v>11976</v>
      </c>
      <c r="D1436" s="2">
        <v>1199</v>
      </c>
      <c r="E1436" s="2">
        <v>2400</v>
      </c>
      <c r="F1436" s="1">
        <v>0.5</v>
      </c>
      <c r="G1436">
        <v>3.9</v>
      </c>
      <c r="H1436" s="4">
        <v>1202</v>
      </c>
      <c r="I1436" t="s">
        <v>12702</v>
      </c>
      <c r="J1436" t="s">
        <v>12703</v>
      </c>
      <c r="K1436" t="s">
        <v>12704</v>
      </c>
      <c r="L1436" t="s">
        <v>12705</v>
      </c>
      <c r="M1436" t="s">
        <v>12706</v>
      </c>
      <c r="N1436" t="s">
        <v>12707</v>
      </c>
      <c r="O1436" t="s">
        <v>12708</v>
      </c>
      <c r="P1436" t="s">
        <v>12709</v>
      </c>
    </row>
    <row r="1437" spans="1:16">
      <c r="A1437" t="s">
        <v>12710</v>
      </c>
      <c r="B1437" t="s">
        <v>12711</v>
      </c>
      <c r="C1437" t="s">
        <v>8872</v>
      </c>
      <c r="D1437">
        <v>219</v>
      </c>
      <c r="E1437">
        <v>249</v>
      </c>
      <c r="F1437" s="1">
        <v>0.12</v>
      </c>
      <c r="G1437">
        <v>4</v>
      </c>
      <c r="H1437" s="4">
        <v>1108</v>
      </c>
      <c r="I1437" t="s">
        <v>12712</v>
      </c>
      <c r="J1437" t="s">
        <v>12713</v>
      </c>
      <c r="K1437" t="s">
        <v>12714</v>
      </c>
      <c r="L1437" t="s">
        <v>12715</v>
      </c>
      <c r="M1437" t="s">
        <v>12716</v>
      </c>
      <c r="N1437" t="s">
        <v>12717</v>
      </c>
      <c r="O1437" t="s">
        <v>12718</v>
      </c>
      <c r="P1437" t="s">
        <v>12719</v>
      </c>
    </row>
    <row r="1438" spans="1:16">
      <c r="A1438" t="s">
        <v>12720</v>
      </c>
      <c r="B1438" t="s">
        <v>12721</v>
      </c>
      <c r="C1438" t="s">
        <v>8549</v>
      </c>
      <c r="D1438">
        <v>799</v>
      </c>
      <c r="E1438" s="2">
        <v>1199</v>
      </c>
      <c r="F1438" s="1">
        <v>0.33</v>
      </c>
      <c r="G1438">
        <v>4.4000000000000004</v>
      </c>
      <c r="H1438" s="4">
        <v>17</v>
      </c>
      <c r="I1438" t="s">
        <v>9128</v>
      </c>
      <c r="J1438" t="s">
        <v>12722</v>
      </c>
      <c r="K1438" t="s">
        <v>12723</v>
      </c>
      <c r="L1438" t="s">
        <v>12724</v>
      </c>
      <c r="M1438" t="s">
        <v>12725</v>
      </c>
      <c r="N1438" t="s">
        <v>12726</v>
      </c>
      <c r="O1438" t="s">
        <v>9134</v>
      </c>
      <c r="P1438" t="s">
        <v>12727</v>
      </c>
    </row>
    <row r="1439" spans="1:16">
      <c r="A1439" t="s">
        <v>12728</v>
      </c>
      <c r="B1439" t="s">
        <v>12729</v>
      </c>
      <c r="C1439" t="s">
        <v>9930</v>
      </c>
      <c r="D1439" s="2">
        <v>6199</v>
      </c>
      <c r="E1439" s="2">
        <v>10999</v>
      </c>
      <c r="F1439" s="1">
        <v>0.44</v>
      </c>
      <c r="G1439">
        <v>4.2</v>
      </c>
      <c r="H1439" s="4">
        <v>10429</v>
      </c>
      <c r="I1439" t="s">
        <v>12730</v>
      </c>
      <c r="J1439" t="s">
        <v>12731</v>
      </c>
      <c r="K1439" t="s">
        <v>12732</v>
      </c>
      <c r="L1439" t="s">
        <v>12733</v>
      </c>
      <c r="M1439" t="s">
        <v>12734</v>
      </c>
      <c r="N1439" t="s">
        <v>12735</v>
      </c>
      <c r="O1439" t="s">
        <v>12736</v>
      </c>
      <c r="P1439" t="s">
        <v>12737</v>
      </c>
    </row>
    <row r="1440" spans="1:16">
      <c r="A1440" t="s">
        <v>12738</v>
      </c>
      <c r="B1440" t="s">
        <v>12739</v>
      </c>
      <c r="C1440" t="s">
        <v>8861</v>
      </c>
      <c r="D1440" s="2">
        <v>6790</v>
      </c>
      <c r="E1440" s="2">
        <v>10995</v>
      </c>
      <c r="F1440" s="1">
        <v>0.38</v>
      </c>
      <c r="G1440">
        <v>4.5</v>
      </c>
      <c r="H1440" s="4">
        <v>3192</v>
      </c>
      <c r="I1440" t="s">
        <v>12740</v>
      </c>
      <c r="J1440" t="s">
        <v>12741</v>
      </c>
      <c r="K1440" t="s">
        <v>12742</v>
      </c>
      <c r="L1440" t="s">
        <v>12743</v>
      </c>
      <c r="M1440" t="s">
        <v>12744</v>
      </c>
      <c r="N1440" t="s">
        <v>12745</v>
      </c>
      <c r="O1440" t="s">
        <v>12746</v>
      </c>
      <c r="P1440" t="s">
        <v>12747</v>
      </c>
    </row>
    <row r="1441" spans="1:16">
      <c r="A1441" t="s">
        <v>12748</v>
      </c>
      <c r="B1441" t="s">
        <v>12749</v>
      </c>
      <c r="C1441" t="s">
        <v>12750</v>
      </c>
      <c r="D1441" s="3">
        <v>1982.84</v>
      </c>
      <c r="E1441" s="2">
        <v>3300</v>
      </c>
      <c r="F1441" s="1">
        <v>0.4</v>
      </c>
      <c r="G1441">
        <v>4.0999999999999996</v>
      </c>
      <c r="H1441" s="4">
        <v>5873</v>
      </c>
      <c r="I1441" t="s">
        <v>12751</v>
      </c>
      <c r="J1441" t="s">
        <v>12752</v>
      </c>
      <c r="K1441" t="s">
        <v>12753</v>
      </c>
      <c r="L1441" t="s">
        <v>12754</v>
      </c>
      <c r="M1441" t="s">
        <v>12755</v>
      </c>
      <c r="N1441" t="s">
        <v>12756</v>
      </c>
      <c r="O1441" t="s">
        <v>12757</v>
      </c>
      <c r="P1441" t="s">
        <v>12758</v>
      </c>
    </row>
    <row r="1442" spans="1:16">
      <c r="A1442" t="s">
        <v>12759</v>
      </c>
      <c r="B1442" t="s">
        <v>12760</v>
      </c>
      <c r="C1442" t="s">
        <v>9619</v>
      </c>
      <c r="D1442">
        <v>199</v>
      </c>
      <c r="E1442">
        <v>400</v>
      </c>
      <c r="F1442" s="1">
        <v>0.5</v>
      </c>
      <c r="G1442">
        <v>4.0999999999999996</v>
      </c>
      <c r="H1442" s="4">
        <v>1379</v>
      </c>
      <c r="I1442" t="s">
        <v>12761</v>
      </c>
      <c r="J1442" t="s">
        <v>12762</v>
      </c>
      <c r="K1442" t="s">
        <v>12763</v>
      </c>
      <c r="L1442" t="s">
        <v>12764</v>
      </c>
      <c r="M1442" t="s">
        <v>12765</v>
      </c>
      <c r="N1442" t="s">
        <v>12766</v>
      </c>
      <c r="O1442" t="s">
        <v>12767</v>
      </c>
      <c r="P1442" t="s">
        <v>12768</v>
      </c>
    </row>
    <row r="1443" spans="1:16">
      <c r="A1443" t="s">
        <v>12769</v>
      </c>
      <c r="B1443" t="s">
        <v>12770</v>
      </c>
      <c r="C1443" t="s">
        <v>8527</v>
      </c>
      <c r="D1443" s="2">
        <v>1180</v>
      </c>
      <c r="E1443" s="2">
        <v>1440</v>
      </c>
      <c r="F1443" s="1">
        <v>0.18</v>
      </c>
      <c r="G1443">
        <v>4.2</v>
      </c>
      <c r="H1443" s="4">
        <v>1527</v>
      </c>
      <c r="I1443" t="s">
        <v>12771</v>
      </c>
      <c r="J1443" t="s">
        <v>12772</v>
      </c>
      <c r="K1443" t="s">
        <v>12773</v>
      </c>
      <c r="L1443" t="s">
        <v>12774</v>
      </c>
      <c r="M1443" t="s">
        <v>12775</v>
      </c>
      <c r="N1443" t="s">
        <v>12776</v>
      </c>
      <c r="O1443" t="s">
        <v>12777</v>
      </c>
      <c r="P1443" t="s">
        <v>12778</v>
      </c>
    </row>
    <row r="1444" spans="1:16">
      <c r="A1444" t="s">
        <v>12779</v>
      </c>
      <c r="B1444" t="s">
        <v>12780</v>
      </c>
      <c r="C1444" t="s">
        <v>9281</v>
      </c>
      <c r="D1444" s="2">
        <v>2199</v>
      </c>
      <c r="E1444" s="2">
        <v>3045</v>
      </c>
      <c r="F1444" s="1">
        <v>0.28000000000000003</v>
      </c>
      <c r="G1444">
        <v>4.2</v>
      </c>
      <c r="H1444" s="4">
        <v>2686</v>
      </c>
      <c r="I1444" t="s">
        <v>12781</v>
      </c>
      <c r="J1444" t="s">
        <v>12782</v>
      </c>
      <c r="K1444" t="s">
        <v>12783</v>
      </c>
      <c r="L1444" t="s">
        <v>12784</v>
      </c>
      <c r="M1444" t="s">
        <v>12785</v>
      </c>
      <c r="N1444" t="s">
        <v>12786</v>
      </c>
      <c r="O1444" t="s">
        <v>12787</v>
      </c>
      <c r="P1444" t="s">
        <v>12788</v>
      </c>
    </row>
    <row r="1445" spans="1:16">
      <c r="A1445" t="s">
        <v>12789</v>
      </c>
      <c r="B1445" t="s">
        <v>12790</v>
      </c>
      <c r="C1445" t="s">
        <v>9598</v>
      </c>
      <c r="D1445" s="2">
        <v>2999</v>
      </c>
      <c r="E1445" s="2">
        <v>3595</v>
      </c>
      <c r="F1445" s="1">
        <v>0.17</v>
      </c>
      <c r="G1445">
        <v>4</v>
      </c>
      <c r="H1445" s="4">
        <v>178</v>
      </c>
      <c r="I1445" t="s">
        <v>12791</v>
      </c>
      <c r="J1445" t="s">
        <v>12792</v>
      </c>
      <c r="K1445" t="s">
        <v>12793</v>
      </c>
      <c r="L1445" t="s">
        <v>12794</v>
      </c>
      <c r="M1445" t="s">
        <v>12795</v>
      </c>
      <c r="N1445" t="s">
        <v>12796</v>
      </c>
      <c r="O1445" t="s">
        <v>12797</v>
      </c>
      <c r="P1445" t="s">
        <v>12798</v>
      </c>
    </row>
    <row r="1446" spans="1:16">
      <c r="A1446" t="s">
        <v>12799</v>
      </c>
      <c r="B1446" t="s">
        <v>12800</v>
      </c>
      <c r="C1446" t="s">
        <v>12801</v>
      </c>
      <c r="D1446">
        <v>253</v>
      </c>
      <c r="E1446">
        <v>500</v>
      </c>
      <c r="F1446" s="1">
        <v>0.49</v>
      </c>
      <c r="G1446">
        <v>4.3</v>
      </c>
      <c r="H1446" s="4">
        <v>2664</v>
      </c>
      <c r="I1446" t="s">
        <v>12802</v>
      </c>
      <c r="J1446" t="s">
        <v>12803</v>
      </c>
      <c r="K1446" t="s">
        <v>12804</v>
      </c>
      <c r="L1446" t="s">
        <v>12805</v>
      </c>
      <c r="M1446" t="s">
        <v>12806</v>
      </c>
      <c r="N1446" t="s">
        <v>12807</v>
      </c>
      <c r="O1446" t="s">
        <v>12808</v>
      </c>
      <c r="P1446" t="s">
        <v>12809</v>
      </c>
    </row>
    <row r="1447" spans="1:16">
      <c r="A1447" t="s">
        <v>12810</v>
      </c>
      <c r="B1447" t="s">
        <v>12811</v>
      </c>
      <c r="C1447" t="s">
        <v>11091</v>
      </c>
      <c r="D1447">
        <v>499</v>
      </c>
      <c r="E1447">
        <v>799</v>
      </c>
      <c r="F1447" s="1">
        <v>0.38</v>
      </c>
      <c r="G1447">
        <v>3.6</v>
      </c>
      <c r="H1447" s="4">
        <v>212</v>
      </c>
      <c r="I1447" t="s">
        <v>12812</v>
      </c>
      <c r="J1447" t="s">
        <v>12813</v>
      </c>
      <c r="K1447" t="s">
        <v>12814</v>
      </c>
      <c r="L1447" t="s">
        <v>12815</v>
      </c>
      <c r="M1447" t="s">
        <v>12816</v>
      </c>
      <c r="N1447" t="s">
        <v>12817</v>
      </c>
      <c r="O1447" t="s">
        <v>12818</v>
      </c>
      <c r="P1447" t="s">
        <v>12819</v>
      </c>
    </row>
    <row r="1448" spans="1:16">
      <c r="A1448" t="s">
        <v>12820</v>
      </c>
      <c r="B1448" t="s">
        <v>12821</v>
      </c>
      <c r="C1448" t="s">
        <v>8538</v>
      </c>
      <c r="D1448" s="2">
        <v>1149</v>
      </c>
      <c r="E1448" s="2">
        <v>1899</v>
      </c>
      <c r="F1448" s="1">
        <v>0.39</v>
      </c>
      <c r="G1448">
        <v>3.5</v>
      </c>
      <c r="H1448" s="4">
        <v>24</v>
      </c>
      <c r="I1448" t="s">
        <v>12822</v>
      </c>
      <c r="J1448" t="s">
        <v>12823</v>
      </c>
      <c r="K1448" t="s">
        <v>12824</v>
      </c>
      <c r="L1448" t="s">
        <v>12825</v>
      </c>
      <c r="M1448" t="s">
        <v>12826</v>
      </c>
      <c r="N1448" t="s">
        <v>12827</v>
      </c>
      <c r="O1448" t="s">
        <v>12828</v>
      </c>
      <c r="P1448" t="s">
        <v>12829</v>
      </c>
    </row>
    <row r="1449" spans="1:16">
      <c r="A1449" t="s">
        <v>12830</v>
      </c>
      <c r="B1449" t="s">
        <v>12831</v>
      </c>
      <c r="C1449" t="s">
        <v>8685</v>
      </c>
      <c r="D1449">
        <v>457</v>
      </c>
      <c r="E1449">
        <v>799</v>
      </c>
      <c r="F1449" s="1">
        <v>0.43</v>
      </c>
      <c r="G1449">
        <v>4.3</v>
      </c>
      <c r="H1449" s="4">
        <v>1868</v>
      </c>
      <c r="I1449" t="s">
        <v>12832</v>
      </c>
      <c r="J1449" t="s">
        <v>12833</v>
      </c>
      <c r="K1449" t="s">
        <v>12834</v>
      </c>
      <c r="L1449" t="s">
        <v>12835</v>
      </c>
      <c r="M1449" t="s">
        <v>12836</v>
      </c>
      <c r="N1449" t="s">
        <v>12837</v>
      </c>
      <c r="O1449" t="s">
        <v>12838</v>
      </c>
      <c r="P1449" t="s">
        <v>12839</v>
      </c>
    </row>
    <row r="1450" spans="1:16">
      <c r="A1450" t="s">
        <v>12840</v>
      </c>
      <c r="B1450" t="s">
        <v>12841</v>
      </c>
      <c r="C1450" t="s">
        <v>11050</v>
      </c>
      <c r="D1450">
        <v>229</v>
      </c>
      <c r="E1450">
        <v>399</v>
      </c>
      <c r="F1450" s="1">
        <v>0.43</v>
      </c>
      <c r="G1450">
        <v>3.6</v>
      </c>
      <c r="H1450" s="4">
        <v>451</v>
      </c>
      <c r="I1450" t="s">
        <v>12842</v>
      </c>
      <c r="J1450" t="s">
        <v>12843</v>
      </c>
      <c r="K1450" t="s">
        <v>12844</v>
      </c>
      <c r="L1450" t="s">
        <v>12845</v>
      </c>
      <c r="M1450" t="s">
        <v>12846</v>
      </c>
      <c r="N1450" t="s">
        <v>12847</v>
      </c>
      <c r="O1450" t="s">
        <v>12848</v>
      </c>
      <c r="P1450" t="s">
        <v>12849</v>
      </c>
    </row>
    <row r="1451" spans="1:16">
      <c r="A1451" t="s">
        <v>12850</v>
      </c>
      <c r="B1451" t="s">
        <v>12851</v>
      </c>
      <c r="C1451" t="s">
        <v>9619</v>
      </c>
      <c r="D1451">
        <v>199</v>
      </c>
      <c r="E1451">
        <v>699</v>
      </c>
      <c r="F1451" s="1">
        <v>0.72</v>
      </c>
      <c r="G1451">
        <v>2.9</v>
      </c>
      <c r="H1451" s="4">
        <v>159</v>
      </c>
      <c r="I1451" t="s">
        <v>12852</v>
      </c>
      <c r="J1451" t="s">
        <v>12853</v>
      </c>
      <c r="K1451" t="s">
        <v>12854</v>
      </c>
      <c r="L1451" t="s">
        <v>12855</v>
      </c>
      <c r="M1451" t="s">
        <v>12856</v>
      </c>
      <c r="N1451" t="s">
        <v>12857</v>
      </c>
      <c r="O1451" t="s">
        <v>12858</v>
      </c>
      <c r="P1451" t="s">
        <v>12859</v>
      </c>
    </row>
    <row r="1452" spans="1:16">
      <c r="A1452" t="s">
        <v>12860</v>
      </c>
      <c r="B1452" t="s">
        <v>12861</v>
      </c>
      <c r="C1452" t="s">
        <v>11976</v>
      </c>
      <c r="D1452">
        <v>899</v>
      </c>
      <c r="E1452" s="2">
        <v>1999</v>
      </c>
      <c r="F1452" s="1">
        <v>0.55000000000000004</v>
      </c>
      <c r="G1452">
        <v>4.2</v>
      </c>
      <c r="H1452" s="4">
        <v>39</v>
      </c>
      <c r="I1452" t="s">
        <v>12862</v>
      </c>
      <c r="J1452" t="s">
        <v>12863</v>
      </c>
      <c r="K1452" t="s">
        <v>12864</v>
      </c>
      <c r="L1452" t="s">
        <v>12865</v>
      </c>
      <c r="M1452" t="s">
        <v>12866</v>
      </c>
      <c r="N1452" t="s">
        <v>12867</v>
      </c>
      <c r="O1452" t="s">
        <v>12868</v>
      </c>
      <c r="P1452" t="s">
        <v>12869</v>
      </c>
    </row>
    <row r="1453" spans="1:16">
      <c r="A1453" t="s">
        <v>12870</v>
      </c>
      <c r="B1453" t="s">
        <v>12871</v>
      </c>
      <c r="C1453" t="s">
        <v>10344</v>
      </c>
      <c r="D1453" s="2">
        <v>1499</v>
      </c>
      <c r="E1453" s="2">
        <v>2199</v>
      </c>
      <c r="F1453" s="1">
        <v>0.32</v>
      </c>
      <c r="G1453">
        <v>4.4000000000000004</v>
      </c>
      <c r="H1453" s="4">
        <v>6531</v>
      </c>
      <c r="I1453" t="s">
        <v>12872</v>
      </c>
      <c r="J1453" t="s">
        <v>12873</v>
      </c>
      <c r="K1453" t="s">
        <v>12874</v>
      </c>
      <c r="L1453" t="s">
        <v>12875</v>
      </c>
      <c r="M1453" t="s">
        <v>12876</v>
      </c>
      <c r="N1453" t="s">
        <v>12877</v>
      </c>
      <c r="O1453" t="s">
        <v>12878</v>
      </c>
      <c r="P1453" t="s">
        <v>12879</v>
      </c>
    </row>
    <row r="1454" spans="1:16">
      <c r="A1454" t="s">
        <v>12880</v>
      </c>
      <c r="B1454" t="s">
        <v>12881</v>
      </c>
      <c r="C1454" t="s">
        <v>8674</v>
      </c>
      <c r="D1454">
        <v>426</v>
      </c>
      <c r="E1454">
        <v>999</v>
      </c>
      <c r="F1454" s="1">
        <v>0.56999999999999995</v>
      </c>
      <c r="G1454">
        <v>4.0999999999999996</v>
      </c>
      <c r="H1454" s="4">
        <v>222</v>
      </c>
      <c r="I1454" t="s">
        <v>12882</v>
      </c>
      <c r="J1454" t="s">
        <v>12883</v>
      </c>
      <c r="K1454" t="s">
        <v>12884</v>
      </c>
      <c r="L1454" t="s">
        <v>12885</v>
      </c>
      <c r="M1454" t="s">
        <v>12886</v>
      </c>
      <c r="N1454" t="s">
        <v>12887</v>
      </c>
      <c r="O1454" t="s">
        <v>12888</v>
      </c>
      <c r="P1454" t="s">
        <v>12889</v>
      </c>
    </row>
    <row r="1455" spans="1:16">
      <c r="A1455" t="s">
        <v>12890</v>
      </c>
      <c r="B1455" t="s">
        <v>12891</v>
      </c>
      <c r="C1455" t="s">
        <v>8549</v>
      </c>
      <c r="D1455" s="2">
        <v>2320</v>
      </c>
      <c r="E1455" s="2">
        <v>3290</v>
      </c>
      <c r="F1455" s="1">
        <v>0.28999999999999998</v>
      </c>
      <c r="G1455">
        <v>3.8</v>
      </c>
      <c r="H1455" s="4">
        <v>195</v>
      </c>
      <c r="I1455" t="s">
        <v>12892</v>
      </c>
      <c r="J1455" t="s">
        <v>12893</v>
      </c>
      <c r="K1455" t="s">
        <v>12894</v>
      </c>
      <c r="L1455" t="s">
        <v>12895</v>
      </c>
      <c r="M1455" t="s">
        <v>12896</v>
      </c>
      <c r="N1455" t="s">
        <v>12897</v>
      </c>
      <c r="O1455" t="s">
        <v>12898</v>
      </c>
      <c r="P1455" t="s">
        <v>12899</v>
      </c>
    </row>
    <row r="1456" spans="1:16">
      <c r="A1456" t="s">
        <v>12900</v>
      </c>
      <c r="B1456" t="s">
        <v>12901</v>
      </c>
      <c r="C1456" t="s">
        <v>10252</v>
      </c>
      <c r="D1456" s="2">
        <v>1563</v>
      </c>
      <c r="E1456" s="2">
        <v>3098</v>
      </c>
      <c r="F1456" s="1">
        <v>0.5</v>
      </c>
      <c r="G1456">
        <v>3.5</v>
      </c>
      <c r="H1456" s="4">
        <v>2283</v>
      </c>
      <c r="I1456" t="s">
        <v>12902</v>
      </c>
      <c r="J1456" t="s">
        <v>12903</v>
      </c>
      <c r="K1456" t="s">
        <v>12904</v>
      </c>
      <c r="L1456" t="s">
        <v>12905</v>
      </c>
      <c r="M1456" t="s">
        <v>12906</v>
      </c>
      <c r="N1456" t="s">
        <v>12907</v>
      </c>
      <c r="O1456" t="s">
        <v>12908</v>
      </c>
      <c r="P1456" t="s">
        <v>12909</v>
      </c>
    </row>
    <row r="1457" spans="1:16">
      <c r="A1457" t="s">
        <v>12910</v>
      </c>
      <c r="B1457" t="s">
        <v>12911</v>
      </c>
      <c r="C1457" t="s">
        <v>8538</v>
      </c>
      <c r="D1457" s="3">
        <v>3487.77</v>
      </c>
      <c r="E1457" s="2">
        <v>4990</v>
      </c>
      <c r="F1457" s="1">
        <v>0.3</v>
      </c>
      <c r="G1457">
        <v>4.0999999999999996</v>
      </c>
      <c r="H1457" s="4">
        <v>1127</v>
      </c>
      <c r="I1457" t="s">
        <v>12912</v>
      </c>
      <c r="J1457" t="s">
        <v>12913</v>
      </c>
      <c r="K1457" t="s">
        <v>12914</v>
      </c>
      <c r="L1457" t="s">
        <v>12915</v>
      </c>
      <c r="M1457" t="s">
        <v>12916</v>
      </c>
      <c r="N1457" t="s">
        <v>12917</v>
      </c>
      <c r="O1457" t="s">
        <v>12918</v>
      </c>
      <c r="P1457" t="s">
        <v>12919</v>
      </c>
    </row>
    <row r="1458" spans="1:16">
      <c r="A1458" t="s">
        <v>12920</v>
      </c>
      <c r="B1458" t="s">
        <v>12921</v>
      </c>
      <c r="C1458" t="s">
        <v>9178</v>
      </c>
      <c r="D1458">
        <v>498</v>
      </c>
      <c r="E1458" s="2">
        <v>1200</v>
      </c>
      <c r="F1458" s="1">
        <v>0.59</v>
      </c>
      <c r="G1458">
        <v>3.2</v>
      </c>
      <c r="H1458" s="4">
        <v>113</v>
      </c>
      <c r="I1458" t="s">
        <v>12922</v>
      </c>
      <c r="J1458" t="s">
        <v>12923</v>
      </c>
      <c r="K1458" t="s">
        <v>12924</v>
      </c>
      <c r="L1458" t="s">
        <v>12925</v>
      </c>
      <c r="M1458" t="s">
        <v>12926</v>
      </c>
      <c r="N1458" t="s">
        <v>12927</v>
      </c>
      <c r="O1458" t="s">
        <v>12928</v>
      </c>
      <c r="P1458" t="s">
        <v>12929</v>
      </c>
    </row>
    <row r="1459" spans="1:16">
      <c r="A1459" t="s">
        <v>12930</v>
      </c>
      <c r="B1459" t="s">
        <v>12931</v>
      </c>
      <c r="C1459" t="s">
        <v>8527</v>
      </c>
      <c r="D1459" s="2">
        <v>2695</v>
      </c>
      <c r="E1459" s="2">
        <v>2695</v>
      </c>
      <c r="F1459" s="1">
        <v>0</v>
      </c>
      <c r="G1459">
        <v>4.4000000000000004</v>
      </c>
      <c r="H1459" s="4">
        <v>2518</v>
      </c>
      <c r="I1459" t="s">
        <v>12932</v>
      </c>
      <c r="J1459" t="s">
        <v>12933</v>
      </c>
      <c r="K1459" t="s">
        <v>12934</v>
      </c>
      <c r="L1459" t="s">
        <v>12935</v>
      </c>
      <c r="M1459" t="s">
        <v>12936</v>
      </c>
      <c r="N1459" t="s">
        <v>12937</v>
      </c>
      <c r="O1459" t="s">
        <v>12938</v>
      </c>
      <c r="P1459" t="s">
        <v>12939</v>
      </c>
    </row>
    <row r="1460" spans="1:16">
      <c r="A1460" t="s">
        <v>12940</v>
      </c>
      <c r="B1460" t="s">
        <v>12941</v>
      </c>
      <c r="C1460" t="s">
        <v>8538</v>
      </c>
      <c r="D1460">
        <v>949</v>
      </c>
      <c r="E1460" s="2">
        <v>2299</v>
      </c>
      <c r="F1460" s="1">
        <v>0.59</v>
      </c>
      <c r="G1460">
        <v>3.6</v>
      </c>
      <c r="H1460" s="4">
        <v>550</v>
      </c>
      <c r="I1460" t="s">
        <v>12942</v>
      </c>
      <c r="J1460" t="s">
        <v>12943</v>
      </c>
      <c r="K1460" t="s">
        <v>12944</v>
      </c>
      <c r="L1460" t="s">
        <v>12945</v>
      </c>
      <c r="M1460" t="s">
        <v>12946</v>
      </c>
      <c r="N1460" t="s">
        <v>12947</v>
      </c>
      <c r="O1460" t="s">
        <v>12948</v>
      </c>
      <c r="P1460" t="s">
        <v>12949</v>
      </c>
    </row>
    <row r="1461" spans="1:16">
      <c r="A1461" t="s">
        <v>12950</v>
      </c>
      <c r="B1461" t="s">
        <v>12951</v>
      </c>
      <c r="C1461" t="s">
        <v>8560</v>
      </c>
      <c r="D1461">
        <v>199</v>
      </c>
      <c r="E1461">
        <v>999</v>
      </c>
      <c r="F1461" s="1">
        <v>0.8</v>
      </c>
      <c r="G1461">
        <v>3.1</v>
      </c>
      <c r="H1461" s="4">
        <v>2</v>
      </c>
      <c r="I1461" t="s">
        <v>12952</v>
      </c>
      <c r="J1461" t="s">
        <v>12953</v>
      </c>
      <c r="K1461" t="s">
        <v>12954</v>
      </c>
      <c r="L1461" t="s">
        <v>12955</v>
      </c>
      <c r="M1461" t="s">
        <v>12956</v>
      </c>
      <c r="N1461" t="s">
        <v>12957</v>
      </c>
      <c r="O1461" t="s">
        <v>12958</v>
      </c>
      <c r="P1461" t="s">
        <v>12959</v>
      </c>
    </row>
    <row r="1462" spans="1:16">
      <c r="A1462" t="s">
        <v>12960</v>
      </c>
      <c r="B1462" t="s">
        <v>12961</v>
      </c>
      <c r="C1462" t="s">
        <v>9619</v>
      </c>
      <c r="D1462">
        <v>379</v>
      </c>
      <c r="E1462">
        <v>919</v>
      </c>
      <c r="F1462" s="1">
        <v>0.59</v>
      </c>
      <c r="G1462">
        <v>4</v>
      </c>
      <c r="H1462" s="4">
        <v>1090</v>
      </c>
      <c r="I1462" t="s">
        <v>12962</v>
      </c>
      <c r="J1462" t="s">
        <v>12963</v>
      </c>
      <c r="K1462" t="s">
        <v>12964</v>
      </c>
      <c r="L1462" t="s">
        <v>12965</v>
      </c>
      <c r="M1462" t="s">
        <v>12966</v>
      </c>
      <c r="N1462" t="s">
        <v>12967</v>
      </c>
      <c r="O1462" t="s">
        <v>12968</v>
      </c>
      <c r="P1462" t="s">
        <v>12969</v>
      </c>
    </row>
    <row r="1463" spans="1:16">
      <c r="A1463" t="s">
        <v>12970</v>
      </c>
      <c r="B1463" t="s">
        <v>12971</v>
      </c>
      <c r="C1463" t="s">
        <v>9681</v>
      </c>
      <c r="D1463" s="2">
        <v>2280</v>
      </c>
      <c r="E1463" s="2">
        <v>3045</v>
      </c>
      <c r="F1463" s="1">
        <v>0.25</v>
      </c>
      <c r="G1463">
        <v>4.0999999999999996</v>
      </c>
      <c r="H1463" s="4">
        <v>4118</v>
      </c>
      <c r="I1463" t="s">
        <v>12972</v>
      </c>
      <c r="J1463" t="s">
        <v>12973</v>
      </c>
      <c r="K1463" t="s">
        <v>12974</v>
      </c>
      <c r="L1463" t="s">
        <v>12975</v>
      </c>
      <c r="M1463" t="s">
        <v>12976</v>
      </c>
      <c r="N1463" t="s">
        <v>12977</v>
      </c>
      <c r="O1463" t="s">
        <v>12978</v>
      </c>
      <c r="P1463" t="s">
        <v>12979</v>
      </c>
    </row>
    <row r="1464" spans="1:16">
      <c r="A1464" t="s">
        <v>12980</v>
      </c>
      <c r="B1464" t="s">
        <v>12981</v>
      </c>
      <c r="C1464" t="s">
        <v>9465</v>
      </c>
      <c r="D1464" s="2">
        <v>2219</v>
      </c>
      <c r="E1464" s="2">
        <v>3080</v>
      </c>
      <c r="F1464" s="1">
        <v>0.28000000000000003</v>
      </c>
      <c r="G1464">
        <v>3.6</v>
      </c>
      <c r="H1464" s="4">
        <v>468</v>
      </c>
      <c r="I1464" t="s">
        <v>12982</v>
      </c>
      <c r="J1464" t="s">
        <v>12983</v>
      </c>
      <c r="K1464" t="s">
        <v>12984</v>
      </c>
      <c r="L1464" t="s">
        <v>12985</v>
      </c>
      <c r="M1464" t="s">
        <v>12986</v>
      </c>
      <c r="N1464" t="s">
        <v>12987</v>
      </c>
      <c r="O1464" t="s">
        <v>12988</v>
      </c>
      <c r="P1464" t="s">
        <v>12989</v>
      </c>
    </row>
    <row r="1465" spans="1:16">
      <c r="A1465" t="s">
        <v>12990</v>
      </c>
      <c r="B1465" t="s">
        <v>12991</v>
      </c>
      <c r="C1465" t="s">
        <v>9577</v>
      </c>
      <c r="D1465" s="2">
        <v>1399</v>
      </c>
      <c r="E1465" s="2">
        <v>1890</v>
      </c>
      <c r="F1465" s="1">
        <v>0.26</v>
      </c>
      <c r="G1465">
        <v>4</v>
      </c>
      <c r="H1465" s="4">
        <v>8031</v>
      </c>
      <c r="I1465" t="s">
        <v>12992</v>
      </c>
      <c r="J1465" t="s">
        <v>12993</v>
      </c>
      <c r="K1465" t="s">
        <v>12994</v>
      </c>
      <c r="L1465" t="s">
        <v>12995</v>
      </c>
      <c r="M1465" t="s">
        <v>12996</v>
      </c>
      <c r="N1465" t="s">
        <v>12997</v>
      </c>
      <c r="O1465" t="s">
        <v>12998</v>
      </c>
      <c r="P1465" t="s">
        <v>12999</v>
      </c>
    </row>
    <row r="1466" spans="1:16">
      <c r="A1466" t="s">
        <v>13000</v>
      </c>
      <c r="B1466" t="s">
        <v>13001</v>
      </c>
      <c r="C1466" t="s">
        <v>9047</v>
      </c>
      <c r="D1466" s="2">
        <v>2863</v>
      </c>
      <c r="E1466" s="2">
        <v>3690</v>
      </c>
      <c r="F1466" s="1">
        <v>0.22</v>
      </c>
      <c r="G1466">
        <v>4.3</v>
      </c>
      <c r="H1466" s="4">
        <v>6987</v>
      </c>
      <c r="I1466" t="s">
        <v>13002</v>
      </c>
      <c r="J1466" t="s">
        <v>13003</v>
      </c>
      <c r="K1466" t="s">
        <v>13004</v>
      </c>
      <c r="L1466" t="s">
        <v>13005</v>
      </c>
      <c r="M1466" t="s">
        <v>13006</v>
      </c>
      <c r="N1466" t="s">
        <v>13060</v>
      </c>
      <c r="O1466" t="s">
        <v>13007</v>
      </c>
      <c r="P1466" t="s">
        <v>13008</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1A23-745F-46C3-8194-A069372A6073}">
  <dimension ref="A1:AH46"/>
  <sheetViews>
    <sheetView showGridLines="0" tabSelected="1" topLeftCell="A4" zoomScale="60" zoomScaleNormal="60" workbookViewId="0">
      <selection sqref="A1:AH46"/>
    </sheetView>
  </sheetViews>
  <sheetFormatPr defaultRowHeight="15"/>
  <sheetData>
    <row r="1" spans="1:34">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row>
    <row r="2" spans="1:34">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row>
    <row r="3" spans="1:34">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row>
    <row r="4" spans="1:34">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row>
    <row r="5" spans="1:34">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row>
    <row r="6" spans="1:34">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row>
    <row r="7" spans="1:34">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row>
    <row r="8" spans="1:34">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row>
    <row r="9" spans="1:34">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row>
    <row r="10" spans="1:34">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row>
    <row r="11" spans="1:34">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row>
    <row r="12" spans="1:34">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row>
    <row r="13" spans="1:34">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row>
    <row r="14" spans="1:3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row>
    <row r="15" spans="1:34">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row>
    <row r="16" spans="1:34">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row>
    <row r="17" spans="1:34">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row>
    <row r="18" spans="1:34">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row>
    <row r="19" spans="1:34">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row>
    <row r="20" spans="1:34">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row>
    <row r="21" spans="1:34">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row>
    <row r="22" spans="1:34">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row>
    <row r="23" spans="1:34">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row>
    <row r="24" spans="1:3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row>
    <row r="25" spans="1:34">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row>
    <row r="26" spans="1:34">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row>
    <row r="27" spans="1:34">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row>
    <row r="28" spans="1:34">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row>
    <row r="29" spans="1:34">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row>
    <row r="30" spans="1:34">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row>
    <row r="31" spans="1:34">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row>
    <row r="32" spans="1:34">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row>
    <row r="33" spans="1:34">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row>
    <row r="34" spans="1: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row>
    <row r="35" spans="1:34">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row>
    <row r="36" spans="1:34">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row>
    <row r="37" spans="1:34">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row>
    <row r="38" spans="1:34">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row>
    <row r="39" spans="1:34">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row>
    <row r="40" spans="1:34">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spans="1:34">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row>
    <row r="42" spans="1:34">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row>
    <row r="43" spans="1:34">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row>
    <row r="44" spans="1:3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row>
    <row r="45" spans="1:34">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1:34">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sheetData>
  <mergeCells count="1">
    <mergeCell ref="A1:AH4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52A1B-4424-4B0E-8F7D-82C522B824A2}">
  <dimension ref="A1:BB335"/>
  <sheetViews>
    <sheetView zoomScale="60" zoomScaleNormal="60" workbookViewId="0">
      <selection sqref="A1:BB335"/>
    </sheetView>
  </sheetViews>
  <sheetFormatPr defaultRowHeight="15"/>
  <sheetData>
    <row r="1" spans="1:54">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row>
    <row r="3" spans="1:54">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row>
    <row r="4" spans="1:54">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row>
    <row r="5" spans="1:54">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row>
    <row r="6" spans="1:54">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row>
    <row r="7" spans="1:54">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row>
    <row r="8" spans="1:54">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row>
    <row r="9" spans="1:54">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row>
    <row r="10" spans="1:54">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row>
    <row r="11" spans="1:54">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row>
    <row r="12" spans="1:54">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row>
    <row r="13" spans="1:54">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row>
    <row r="14" spans="1:5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row>
    <row r="15" spans="1:54">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row>
    <row r="16" spans="1:54">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row>
    <row r="17" spans="1:54">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row>
    <row r="18" spans="1:54">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row>
    <row r="19" spans="1:54">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row>
    <row r="20" spans="1:54">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row>
    <row r="21" spans="1:54">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row>
    <row r="22" spans="1:54">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row>
    <row r="23" spans="1:54">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row>
    <row r="24" spans="1:5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row>
    <row r="25" spans="1:54">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row>
    <row r="26" spans="1:54">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row>
    <row r="27" spans="1:54">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row>
    <row r="28" spans="1:54">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row>
    <row r="29" spans="1:54">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row>
    <row r="30" spans="1:54">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row>
    <row r="31" spans="1:54">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row>
    <row r="32" spans="1:54">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row>
    <row r="33" spans="1:54">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row>
    <row r="34" spans="1:5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row>
    <row r="35" spans="1:54">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row>
    <row r="36" spans="1:54">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row>
    <row r="37" spans="1:54">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row>
    <row r="38" spans="1:54">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row>
    <row r="39" spans="1:54">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row>
    <row r="40" spans="1:54">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row>
    <row r="41" spans="1:54">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row>
    <row r="42" spans="1:54">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row>
    <row r="43" spans="1:54">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row>
    <row r="44" spans="1:5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row>
    <row r="45" spans="1:54">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row>
    <row r="46" spans="1:54">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row>
    <row r="47" spans="1:54">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row>
    <row r="48" spans="1:54">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row>
    <row r="49" spans="1:54">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row>
    <row r="50" spans="1:54">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row>
    <row r="51" spans="1:54">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row>
    <row r="52" spans="1:54">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row>
    <row r="53" spans="1:54">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row>
    <row r="54" spans="1: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row>
    <row r="55" spans="1:54">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row>
    <row r="56" spans="1:54">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row>
    <row r="57" spans="1:54">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row>
    <row r="58" spans="1:54">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row>
    <row r="59" spans="1:54">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row>
    <row r="60" spans="1:54">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row>
    <row r="61" spans="1:54">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row>
    <row r="62" spans="1:54">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row>
    <row r="63" spans="1:54">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row>
    <row r="64" spans="1:5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row>
    <row r="65" spans="1:54">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row>
    <row r="66" spans="1:54">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row>
    <row r="67" spans="1:54">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row>
    <row r="68" spans="1:54">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row>
    <row r="69" spans="1:54">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row>
    <row r="70" spans="1:54">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row>
    <row r="71" spans="1:54">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row>
    <row r="72" spans="1:54">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row>
    <row r="73" spans="1:54">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row>
    <row r="74" spans="1:5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row>
    <row r="75" spans="1:54">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row>
    <row r="76" spans="1:54">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row>
    <row r="77" spans="1:54">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row>
    <row r="78" spans="1:54">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row>
    <row r="79" spans="1:54">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row>
    <row r="80" spans="1:54">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row>
    <row r="81" spans="1:54">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row>
    <row r="82" spans="1:54">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row>
    <row r="83" spans="1:54">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row>
    <row r="84" spans="1:5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row>
    <row r="85" spans="1:54">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row>
    <row r="86" spans="1:54">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row>
    <row r="87" spans="1:54">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row>
    <row r="88" spans="1:54">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row>
    <row r="89" spans="1:54">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row>
    <row r="90" spans="1:54">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row>
    <row r="91" spans="1:54">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row>
    <row r="92" spans="1:54">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row>
    <row r="93" spans="1:54">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row>
    <row r="94" spans="1:5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row>
    <row r="95" spans="1:54">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row>
    <row r="96" spans="1:54">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row>
    <row r="97" spans="1:54">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row>
    <row r="98" spans="1:54">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row>
    <row r="99" spans="1:54">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row>
    <row r="100" spans="1:54">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row>
    <row r="101" spans="1:54">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row>
    <row r="102" spans="1:54">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row>
    <row r="103" spans="1:54">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row>
    <row r="104" spans="1:5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row>
    <row r="105" spans="1:54">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row>
    <row r="106" spans="1:54">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row>
    <row r="107" spans="1:54">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row>
    <row r="108" spans="1:54">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row>
    <row r="109" spans="1:54">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row>
    <row r="110" spans="1:54">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row>
    <row r="111" spans="1:54">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row>
    <row r="112" spans="1:54">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row>
    <row r="113" spans="1:54">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row>
    <row r="114" spans="1:5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row>
    <row r="115" spans="1:54">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row>
    <row r="116" spans="1:54">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row>
    <row r="117" spans="1:54">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row>
    <row r="118" spans="1:54">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row>
    <row r="119" spans="1:54">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row>
    <row r="120" spans="1:54">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row>
    <row r="121" spans="1:54">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row>
    <row r="122" spans="1:54">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row>
    <row r="123" spans="1:54">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row>
    <row r="124" spans="1:5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row>
    <row r="125" spans="1:54">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row>
    <row r="126" spans="1:54">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row>
    <row r="127" spans="1:54">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row>
    <row r="128" spans="1:54">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row>
    <row r="129" spans="1:54">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row>
    <row r="130" spans="1:54">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row>
    <row r="131" spans="1:54">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row>
    <row r="132" spans="1:54">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row>
    <row r="133" spans="1:54">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row>
    <row r="134" spans="1:5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row>
    <row r="135" spans="1:54">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row>
    <row r="136" spans="1:54">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row>
    <row r="137" spans="1:54">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row>
    <row r="138" spans="1:54">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row>
    <row r="139" spans="1:54">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row>
    <row r="140" spans="1:54">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row>
    <row r="141" spans="1:54">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row>
    <row r="142" spans="1:54">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row>
    <row r="143" spans="1:54">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row>
    <row r="144" spans="1:5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row>
    <row r="145" spans="1:54">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row>
    <row r="146" spans="1:54">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row>
    <row r="147" spans="1:54">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row>
    <row r="148" spans="1:54">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row>
    <row r="149" spans="1:54">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row>
    <row r="150" spans="1:54">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row>
    <row r="151" spans="1:54">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row>
    <row r="152" spans="1:54">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row>
    <row r="153" spans="1:54">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row>
    <row r="154" spans="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row>
    <row r="155" spans="1:54">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row>
    <row r="156" spans="1:54">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row>
    <row r="157" spans="1:54">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row>
    <row r="158" spans="1:54">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row>
    <row r="159" spans="1:54">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row>
    <row r="160" spans="1:54">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row>
    <row r="161" spans="1:54">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row>
    <row r="162" spans="1:54">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row>
    <row r="163" spans="1:54">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row>
    <row r="164" spans="1:5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row>
    <row r="165" spans="1:54">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row>
    <row r="166" spans="1:54">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row>
    <row r="167" spans="1:54">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row>
    <row r="168" spans="1:54">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row>
    <row r="169" spans="1:54">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row>
    <row r="170" spans="1:54">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row>
    <row r="171" spans="1:54">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row>
    <row r="172" spans="1:54">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row>
    <row r="173" spans="1:54">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row>
    <row r="174" spans="1:5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row>
    <row r="175" spans="1:54">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row>
    <row r="176" spans="1:54">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row>
    <row r="177" spans="1:54">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row>
    <row r="178" spans="1:54">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row>
    <row r="179" spans="1:54">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row>
    <row r="180" spans="1:54">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row>
    <row r="181" spans="1:54">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row>
    <row r="182" spans="1:54">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row>
    <row r="183" spans="1:54">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row>
    <row r="184" spans="1:5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row>
    <row r="185" spans="1:54">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row>
    <row r="186" spans="1:54">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row>
    <row r="187" spans="1:54">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row>
    <row r="188" spans="1:54">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row>
    <row r="189" spans="1:54">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row>
    <row r="190" spans="1:54">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row>
    <row r="191" spans="1:54">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row>
    <row r="192" spans="1:54">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row>
    <row r="193" spans="1:54">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row>
    <row r="194" spans="1:5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row>
    <row r="195" spans="1:54">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row>
    <row r="196" spans="1:54">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row>
    <row r="197" spans="1:54">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row>
    <row r="198" spans="1:54">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row>
    <row r="199" spans="1:54">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row>
    <row r="200" spans="1:54">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row>
    <row r="201" spans="1:54">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row>
    <row r="202" spans="1:54">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row>
    <row r="203" spans="1:54">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row>
    <row r="204" spans="1:5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row>
    <row r="205" spans="1:54">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row>
    <row r="206" spans="1:54">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row>
    <row r="207" spans="1:54">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row>
    <row r="208" spans="1:54">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row>
    <row r="209" spans="1:54">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row>
    <row r="210" spans="1:54">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row>
    <row r="211" spans="1:54">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row>
    <row r="212" spans="1:54">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row>
    <row r="213" spans="1:54">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row>
    <row r="214" spans="1:5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row>
    <row r="215" spans="1:54">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row>
    <row r="216" spans="1:54">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row>
    <row r="217" spans="1:54">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row>
    <row r="218" spans="1:54">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row>
    <row r="219" spans="1:54">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row>
    <row r="220" spans="1:54">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row>
    <row r="221" spans="1:54">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row>
    <row r="222" spans="1:54">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row>
    <row r="223" spans="1:54">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row>
    <row r="224" spans="1:5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row>
    <row r="225" spans="1:54">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row>
    <row r="226" spans="1:54">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row>
    <row r="227" spans="1:54">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row>
    <row r="228" spans="1:54">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row>
    <row r="229" spans="1:54">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row>
    <row r="230" spans="1:54">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row>
    <row r="231" spans="1:54">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row>
    <row r="232" spans="1:54">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row>
    <row r="233" spans="1:54">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row>
    <row r="234" spans="1:5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row>
    <row r="235" spans="1:54">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row>
    <row r="236" spans="1:54">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row>
    <row r="237" spans="1:54">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row>
    <row r="238" spans="1:54">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row>
    <row r="239" spans="1:54">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row>
    <row r="240" spans="1:54">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row>
    <row r="241" spans="1:54">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row>
    <row r="242" spans="1:54">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row>
    <row r="243" spans="1:54">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row>
    <row r="244" spans="1:5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row>
    <row r="245" spans="1:54">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row>
    <row r="246" spans="1:54">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row>
    <row r="247" spans="1:54">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row>
    <row r="248" spans="1:54">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row>
    <row r="249" spans="1:54">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row>
    <row r="250" spans="1:54">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row>
    <row r="251" spans="1:54">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row>
    <row r="252" spans="1:54">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row>
    <row r="253" spans="1:54">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row>
    <row r="254" spans="1: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row>
    <row r="255" spans="1:54">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row>
    <row r="256" spans="1:54">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row>
    <row r="257" spans="1:54">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row>
    <row r="258" spans="1:54">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row>
    <row r="259" spans="1:54">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row>
    <row r="260" spans="1:54">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row>
    <row r="261" spans="1:54">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row>
    <row r="262" spans="1:54">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row>
    <row r="263" spans="1:54">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row>
    <row r="264" spans="1:5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row>
    <row r="265" spans="1:54">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row>
    <row r="266" spans="1:54">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row>
    <row r="267" spans="1:54">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row>
    <row r="268" spans="1:54">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row>
    <row r="269" spans="1:54">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row>
    <row r="270" spans="1:54">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row>
    <row r="271" spans="1:54">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row>
    <row r="272" spans="1:54">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row>
    <row r="273" spans="1:54">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row>
    <row r="274" spans="1:5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row>
    <row r="275" spans="1:54">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row>
    <row r="276" spans="1:54">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row>
    <row r="277" spans="1:54">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row>
    <row r="278" spans="1:54">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row>
    <row r="279" spans="1:54">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row>
    <row r="280" spans="1:54">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row>
    <row r="281" spans="1:54">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row>
    <row r="282" spans="1:54">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row>
    <row r="283" spans="1:54">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row>
    <row r="284" spans="1:5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row>
    <row r="285" spans="1:54">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row>
    <row r="286" spans="1:54">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row>
    <row r="287" spans="1:54">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row>
    <row r="288" spans="1:54">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row>
    <row r="289" spans="1:54">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row>
    <row r="290" spans="1:54">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row>
    <row r="291" spans="1:54">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row>
    <row r="292" spans="1:54">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row>
    <row r="293" spans="1:54">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row>
    <row r="294" spans="1:5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row>
    <row r="295" spans="1:54">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row>
    <row r="296" spans="1:54">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row>
    <row r="297" spans="1:54">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row>
    <row r="298" spans="1:54">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row>
    <row r="299" spans="1:54">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row>
    <row r="300" spans="1:54">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row>
    <row r="301" spans="1:54">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row>
    <row r="302" spans="1:54">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row>
    <row r="303" spans="1:54">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row>
    <row r="304" spans="1:5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row>
    <row r="305" spans="1:54">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row>
    <row r="306" spans="1:54">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row>
    <row r="307" spans="1:54">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row>
    <row r="308" spans="1:54">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row>
    <row r="309" spans="1:54">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row>
    <row r="310" spans="1:54">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row>
    <row r="311" spans="1:54">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row>
    <row r="312" spans="1:54">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row>
    <row r="313" spans="1:54">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row>
    <row r="314" spans="1:5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row>
    <row r="315" spans="1:54">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row>
    <row r="316" spans="1:54">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row>
    <row r="317" spans="1:54">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row>
    <row r="318" spans="1:54">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row>
    <row r="319" spans="1:54">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row>
    <row r="320" spans="1:54">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row>
    <row r="321" spans="1:54">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row>
    <row r="322" spans="1:54">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row>
    <row r="323" spans="1:54">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row>
    <row r="324" spans="1:5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row>
    <row r="325" spans="1:54">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row>
    <row r="326" spans="1:54">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row>
    <row r="327" spans="1:54">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row>
    <row r="328" spans="1:54">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row>
    <row r="329" spans="1:54">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row>
    <row r="330" spans="1:54">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row>
    <row r="331" spans="1:54">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row>
    <row r="332" spans="1:54">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row>
    <row r="333" spans="1:54">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row>
    <row r="334" spans="1:5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row>
    <row r="335" spans="1:54">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row>
  </sheetData>
  <mergeCells count="1">
    <mergeCell ref="A1:BB33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c e 0 5 b 3 a - 8 8 3 4 - 4 b 9 d - a 6 e 0 - 9 2 c d e 7 b 8 8 1 5 f "   x m l n s = " h t t p : / / s c h e m a s . m i c r o s o f t . c o m / D a t a M a s h u p " > A A A A A K U F A A B Q S w M E F A A C A A g A R V 3 Y W h X J o e u m A A A A 9 w A A A B I A H A B D b 2 5 m a W c v U G F j a 2 F n Z S 5 4 b W w g o h g A K K A U A A A A A A A A A A A A A A A A A A A A A A A A A A A A h Y 8 x D o I w G I W v Q r r T l p o Q I T 9 l c H A R Y 2 J i X J t a o R G K o c V y N w e P 5 B X E K O r m + L 7 3 D e / d r z f I h 6 Y O L q q z u j U Z i j B F g T K y P W h T Z q h 3 x 3 C O c g 4 b I U + i V M E o G 5 s O 9 p C h y r l z S o j 3 H v s Z b r u S M E o j s i 9 W W 1 m p R q C P r P / L o T b W C S M V 4 r B 7 j e E M J z G O k j h m m A K Z K B T a f A 0 2 D n 6 2 P x A W f e 3 6 T n F l w v U S y B S B v E / w B 1 B L A w Q U A A I A C A B F X d 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V 3 Y W p Q z 1 r i d A g A A A g w A A B M A H A B G b 3 J t d W x h c y 9 T Z W N 0 a W 9 u M S 5 t I K I Y A C i g F A A A A A A A A A A A A A A A A A A A A A A A A A A A A N V W T Y / a M B C 9 I / E f r P Q C U o o U V P W y 2 k O b X V V I L d o C V Q + r F U r C L F g k N n I c u h H l v 9 f B k P g j J m q 3 P Z Q L k u d 5 P t 7 M m z i H h G N K 0 F z + B z f 9 X r + X b y I G K 7 S I 4 h T G 6 B a l w P s 9 J H 5 z W r A E x M n 9 S w L p K C w Y A 8 K / U 7 a N K d 0 O h o f H a Z T B r S d v e k / H x 5 A S L i B P v n T w x g s 3 E V l X z s s d e M L T C T p a s I j k z 5 R l I U 2 L j F T G f C C j + Y e D t 2 N 0 V S R 8 i V e e j 7 g w I g 4 v / O i j x k R E Y M s Y R h z W l J W W 4 Q 7 n C S 1 E a i v 0 w H B S 3 y R F F g M 7 Q T 4 k v I h S p / n i A T 2 A S J L w a N 2 G m k U c k 7 X T g M L K h T B P C H / / b l S V L W P H t B C e Z W l W 8 t 9 y Y G h i U 3 E 6 n 7 b x M I M 9 h h 9 t d 8 6 W B e a p 8 9 q 5 h 5 Z 5 k o m i 0 W d M t p b p n L p t P A 7 r S V g w n G X V J I h z 5 y T k g y s D Y k y T C O z u b J 1 a W 1 + t u W j p a s O K 1 l P j u O 6 o U r K P P C B v p 5 + 8 o T X L V e 2 j i o i O s X b i l A l 3 Y l o o c W I N d j p 9 6 k Q 5 4 T V n H Y i a P n e C h j S c w E Y l 1 y H T D o Z V 7 X S B L j L q w j W K c i I 1 c T l R h s 5 a c Y r k 5 r s U c y Q l h O I S 3 U G K M 8 y B N f o 7 Q S R i Y G h U z L E y b i e g u C p v V I C P 5 X 2 U b G q f g 4 P 3 0 x N Z f i 0 o h z k v h f M w 3 / v o O U p z G K r D O w p U 3 6 O x p 6 S s K j z o + G B c K 7 C S n h a v X U c i + O 9 y F 7 j I 0 1 P X K 3 w F f 5 w V B n 1 j k 0 A 3 h e M / p z D Q O R x f Z d H N 4 w w y u h f Z n P d 7 k 4 8 0 X N a + m b Z v h F Y 8 f g G 2 b n M Y 0 i z G R P F o h v b d I 1 g x 6 J 8 d s I s n 2 a S m Q a I / W n u m l I j O N C J x F h 2 4 q z a K 8 e 2 N Z y 4 b e 6 n o y 0 N f E s d h v 4 e J M y / 7 / b d 8 x Q t w + Z + 9 A W U 5 S a m 8 x P T v o Q 3 4 p + / A v / X S 0 5 u u 0 X / z C 1 B L A Q I t A B Q A A g A I A E V d 2 F o V y a H r p g A A A P c A A A A S A A A A A A A A A A A A A A A A A A A A A A B D b 2 5 m a W c v U G F j a 2 F n Z S 5 4 b W x Q S w E C L Q A U A A I A C A B F X d h a D 8 r p q 6 Q A A A D p A A A A E w A A A A A A A A A A A A A A A A D y A A A A W 0 N v b n R l b n R f V H l w Z X N d L n h t b F B L A Q I t A B Q A A g A I A E V d 2 F q U M 9 a 4 n Q I A A A I M A A A T A A A A A A A A A A A A A A A A A O M B A A B G b 3 J t d W x h c y 9 T Z W N 0 a W 9 u M S 5 t U E s F B g A A A A A D A A M A w g A A A M 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e A A A A A A A A k 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V G F i b G U y L 1 R y a W 1 t Z W Q g V G V 4 d C 5 7 c H J v Z H V j d F 9 p Z C w w f S Z x d W 9 0 O y w m c X V v d D t T Z W N 0 a W 9 u M S 9 U Y W J s Z T I v V H J p b W 1 l Z C B U Z X h 0 L n t w c m 9 k d W N 0 X 2 5 h b W U s M X 0 m c X V v d D s s J n F 1 b 3 Q 7 U 2 V j d G l v b j E v V G F i b G U y L 0 1 l c m d l Z C B D b 2 x 1 b W 5 z L n t D Y X R l Z 2 9 y e S w y f S Z x d W 9 0 O y w m c X V v d D t T Z W N 0 a W 9 u M S 9 U Y W J s Z T I v V H J p b W 1 l Z C B U Z X h 0 L n t E a X N j b 3 V u d G V k I F B y a W N l L D N 9 J n F 1 b 3 Q 7 L C Z x d W 9 0 O 1 N l Y 3 R p b 2 4 x L 1 R h Y m x l M i 9 U c m l t b W V k I F R l e H Q u e 0 F j d H V h b C B Q c m l j Z S w 0 f S Z x d W 9 0 O y w m c X V v d D t T Z W N 0 a W 9 u M S 9 U Y W J s Z T I v V H J p b W 1 l Z C B U Z X h 0 L n t E a X N j b 3 V u d C B Q Z X J j Z W 5 0 Y W d l L D V 9 J n F 1 b 3 Q 7 L C Z x d W 9 0 O 1 N l Y 3 R p b 2 4 x L 1 R h Y m x l M i 9 U c m l t b W V k I F R l e H Q u e 1 J h d G l u Z y w 2 f S Z x d W 9 0 O y w m c X V v d D t T Z W N 0 a W 9 u M S 9 U Y W J s Z T I v V H J p b W 1 l Z C B U Z X h 0 L n t S Y X R p b m c g Q 2 9 1 b n Q s N 3 0 m c X V v d D s s J n F 1 b 3 Q 7 U 2 V j d G l v b j E v V G F i b G U y L 1 R y a W 1 t Z W Q g V G V 4 d C 5 7 V X N l c i B J Z C w 5 f S Z x d W 9 0 O y w m c X V v d D t T Z W N 0 a W 9 u M S 9 U Y W J s Z T I v V H J p b W 1 l Z C B U Z X h 0 L n t V c 2 V y I E 5 h b W U s M T B 9 J n F 1 b 3 Q 7 L C Z x d W 9 0 O 1 N l Y 3 R p b 2 4 x L 1 R h Y m x l M i 9 U c m l t b W V k I F R l e H Q u e 1 J l d m l l d y B J Z C w x M X 0 m c X V v d D t d L C Z x d W 9 0 O 0 N v b H V t b k N v d W 5 0 J n F 1 b 3 Q 7 O j E x L C Z x d W 9 0 O 0 t l e U N v b H V t b k 5 h b W V z J n F 1 b 3 Q 7 O l t d L C Z x d W 9 0 O 0 N v b H V t b k l k Z W 5 0 a X R p Z X M m c X V v d D s 6 W y Z x d W 9 0 O 1 N l Y 3 R p b 2 4 x L 1 R h Y m x l M i 9 U c m l t b W V k I F R l e H Q u e 3 B y b 2 R 1 Y 3 R f a W Q s M H 0 m c X V v d D s s J n F 1 b 3 Q 7 U 2 V j d G l v b j E v V G F i b G U y L 1 R y a W 1 t Z W Q g V G V 4 d C 5 7 c H J v Z H V j d F 9 u Y W 1 l L D F 9 J n F 1 b 3 Q 7 L C Z x d W 9 0 O 1 N l Y 3 R p b 2 4 x L 1 R h Y m x l M i 9 N Z X J n Z W Q g Q 2 9 s d W 1 u c y 5 7 Q 2 F 0 Z W d v c n k s M n 0 m c X V v d D s s J n F 1 b 3 Q 7 U 2 V j d G l v b j E v V G F i b G U y L 1 R y a W 1 t Z W Q g V G V 4 d C 5 7 R G l z Y 2 9 1 b n R l Z C B Q c m l j Z S w z f S Z x d W 9 0 O y w m c X V v d D t T Z W N 0 a W 9 u M S 9 U Y W J s Z T I v V H J p b W 1 l Z C B U Z X h 0 L n t B Y 3 R 1 Y W w g U H J p Y 2 U s N H 0 m c X V v d D s s J n F 1 b 3 Q 7 U 2 V j d G l v b j E v V G F i b G U y L 1 R y a W 1 t Z W Q g V G V 4 d C 5 7 R G l z Y 2 9 1 b n Q g U G V y Y 2 V u d G F n Z S w 1 f S Z x d W 9 0 O y w m c X V v d D t T Z W N 0 a W 9 u M S 9 U Y W J s Z T I v V H J p b W 1 l Z C B U Z X h 0 L n t S Y X R p b m c s N n 0 m c X V v d D s s J n F 1 b 3 Q 7 U 2 V j d G l v b j E v V G F i b G U y L 1 R y a W 1 t Z W Q g V G V 4 d C 5 7 U m F 0 a W 5 n I E N v d W 5 0 L D d 9 J n F 1 b 3 Q 7 L C Z x d W 9 0 O 1 N l Y 3 R p b 2 4 x L 1 R h Y m x l M i 9 U c m l t b W V k I F R l e H Q u e 1 V z Z X I g S W Q s O X 0 m c X V v d D s s J n F 1 b 3 Q 7 U 2 V j d G l v b j E v V G F i b G U y L 1 R y a W 1 t Z W Q g V G V 4 d C 5 7 V X N l c i B O Y W 1 l L D E w f S Z x d W 9 0 O y w m c X V v d D t T Z W N 0 a W 9 u M S 9 U Y W J s Z T I v V H J p b W 1 l Z C B U Z X h 0 L n t S Z X Z p Z X c g S W Q s M T F 9 J n F 1 b 3 Q 7 X S w m c X V v d D t S Z W x h d G l v b n N o a X B J b m Z v J n F 1 b 3 Q 7 O l t d f S I g L z 4 8 R W 5 0 c n k g V H l w Z T 0 i R m l s b F N 0 Y X R 1 c y I g V m F s d W U 9 I n N D b 2 1 w b G V 0 Z S I g L z 4 8 R W 5 0 c n k g V H l w Z T 0 i R m l s b E N v b H V t b k 5 h b W V z I i B W Y W x 1 Z T 0 i c 1 s m c X V v d D t w c m 9 k d W N 0 X 2 l k J n F 1 b 3 Q 7 L C Z x d W 9 0 O 3 B y b 2 R 1 Y 3 R f b m F t Z S Z x d W 9 0 O y w m c X V v d D t D Y X R l Z 2 9 y e S Z x d W 9 0 O y w m c X V v d D t E a X N j b 3 V u d G V k I F B y a W N l J n F 1 b 3 Q 7 L C Z x d W 9 0 O 0 F j d H V h b C B Q c m l j Z S Z x d W 9 0 O y w m c X V v d D t E a X N j b 3 V u d C B Q Z X J j Z W 5 0 Y W d l J n F 1 b 3 Q 7 L C Z x d W 9 0 O 1 J h d G l u Z y Z x d W 9 0 O y w m c X V v d D t S Y X R p b m c g Q 2 9 1 b n Q m c X V v d D s s J n F 1 b 3 Q 7 V X N l c i B J Z C Z x d W 9 0 O y w m c X V v d D t V c 2 V y I E 5 h b W U m c X V v d D s s J n F 1 b 3 Q 7 U m V 2 a W V 3 I E l k J n F 1 b 3 Q 7 X S I g L z 4 8 R W 5 0 c n k g V H l w Z T 0 i R m l s b E N v b H V t b l R 5 c G V z I i B W Y W x 1 Z T 0 i c 0 J n W U d C Z 1 l H Q m d Z R 0 J n W T 0 i I C 8 + P E V u d H J 5 I F R 5 c G U 9 I k Z p b G x M Y X N 0 V X B k Y X R l Z C I g V m F s d W U 9 I m Q y M D I 1 L T A 2 L T I z V D E 4 O j A 1 O j Q 0 L j Q 3 M T E z M T h a I i A v P j x F b n R y e S B U e X B l P S J G a W x s R X J y b 3 J D b 3 V u d C I g V m F s d W U 9 I m w x I i A v P j x F b n R y e S B U e X B l P S J G a W x s R X J y b 3 J D b 2 R l I i B W Y W x 1 Z T 0 i c 1 V u a 2 5 v d 2 4 i I C 8 + P E V u d H J 5 I F R 5 c G U 9 I k Z p b G x D b 3 V u d C I g V m F s d W U 9 I m w x N D Y 1 I i A v P j x F b n R y e S B U e X B l P S J B Z G R l Z F R v R G F 0 Y U 1 v Z G V s I i B W Y W x 1 Z T 0 i b D A i I C 8 + P E V u d H J 5 I F R 5 c G U 9 I l F 1 Z X J 5 S U Q i I F Z h b H V l P S J z M z U 5 M j Q 3 N D Q t O G Q 4 Z S 0 0 N W E 5 L W I x O W I t N D Y z N z k 1 Z j U y M T U 3 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V H J p b W 1 l Z C U y M F R l e H Q 8 L 0 l 0 Z W 1 Q Y X R o P j w v S X R l b U x v Y 2 F 0 a W 9 u P j x T d G F i b G V F b n R y a W V z I C 8 + P C 9 J d G V t P j x J d G V t P j x J d G V t T G 9 j Y X R p b 2 4 + P E l 0 Z W 1 U e X B l P k Z v c m 1 1 b G E 8 L 0 l 0 Z W 1 U e X B l P j x J d G V t U G F 0 a D 5 T Z W N 0 a W 9 u M S 9 U Y W J s Z T I v U 3 B s a X Q l M j B D b 2 x 1 b W 4 l M j B i e S U y M E R l b G l t a X R l c j 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3 B s a X Q l M j B D b 2 x 1 b W 4 l M j B i e S U y M E R l b G l t a X R l c j E 8 L 0 l 0 Z W 1 Q Y X R o P j w v S X R l b U x v Y 2 F 0 a W 9 u P j x T d G F i b G V F b n R y a W V z I C 8 + P C 9 J d G V t P j x J d G V t P j x J d G V t T G 9 j Y X R p b 2 4 + P E l 0 Z W 1 U e X B l P k Z v c m 1 1 b G E 8 L 0 l 0 Z W 1 U e X B l P j x J d G V t U G F 0 a D 5 T Z W N 0 a W 9 u M S 9 U Y W J s Z T I v Q 2 h h b m d l Z C U y M F R 5 c G U y 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0 1 l c m d l Z C U y M E N v b H V t b n M 8 L 0 l 0 Z W 1 Q Y X R o P j w v S X R l b U x v Y 2 F 0 a W 9 u P j x T d G F i b G V F b n R y a W V z I C 8 + P C 9 J d G V t P j x J d G V t P j x J d G V t T G 9 j Y X R p b 2 4 + P E l 0 Z W 1 U e X B l P k Z v c m 1 1 b G E 8 L 0 l 0 Z W 1 U e X B l P j x J d G V t U G F 0 a D 5 T Z W N 0 a W 9 u M S 9 U Y W J s Z T I v U m V t b 3 Z l Z C U y M E N v b H V t b n M x P C 9 J d G V t U G F 0 a D 4 8 L 0 l 0 Z W 1 M b 2 N h d G l v b j 4 8 U 3 R h Y m x l R W 5 0 c m l l c y A v P j w v S X R l b T 4 8 S X R l b T 4 8 S X R l b U x v Y 2 F 0 a W 9 u P j x J d G V t V H l w Z T 5 G b 3 J t d W x h P C 9 J d G V t V H l w Z T 4 8 S X R l b V B h d G g + U 2 V j d G l v b j E v V G F i b G U y 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M 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1 R h Y m x l M l 8 y L 0 N o Y W 5 n Z W Q g V H l w Z S 5 7 c H J v Z H V j d F 9 p Z C w w f S Z x d W 9 0 O y w m c X V v d D t T Z W N 0 a W 9 u M S 9 U Y W J s Z T J f M i 9 D a G F u Z 2 V k I F R 5 c G U u e 3 B y b 2 R 1 Y 3 R f b m F t Z S w x f S Z x d W 9 0 O y w m c X V v d D t T Z W N 0 a W 9 u M S 9 U Y W J s Z T J f M i 9 D a G F u Z 2 V k I F R 5 c G U u e 0 N h d G V n b 3 J 5 L D J 9 J n F 1 b 3 Q 7 L C Z x d W 9 0 O 1 N l Y 3 R p b 2 4 x L 1 R h Y m x l M l 8 y L 0 N o Y W 5 n Z W Q g V H l w Z S 5 7 R G l z Y 2 9 1 b n R l Z C B Q c m l j Z S w z f S Z x d W 9 0 O y w m c X V v d D t T Z W N 0 a W 9 u M S 9 U Y W J s Z T J f M i 9 D a G F u Z 2 V k I F R 5 c G U u e 0 F j d H V h b C B Q c m l j Z S w 0 f S Z x d W 9 0 O y w m c X V v d D t T Z W N 0 a W 9 u M S 9 U Y W J s Z T J f M i 9 D a G F u Z 2 V k I F R 5 c G U u e 0 R p c 2 N v d W 5 0 I F B l c m N l b n R h Z 2 U s N X 0 m c X V v d D s s J n F 1 b 3 Q 7 U 2 V j d G l v b j E v V G F i b G U y X z I v Q 2 h h b m d l Z C B U e X B l L n t S Y X R p b m c s N n 0 m c X V v d D s s J n F 1 b 3 Q 7 U 2 V j d G l v b j E v V G F i b G U y X z I v Q 2 h h b m d l Z C B U e X B l L n t S Y X R p b m c g Q 2 9 1 b n Q s N 3 0 m c X V v d D s s J n F 1 b 3 Q 7 U 2 V j d G l v b j E v V G F i b G U y X z I v Q 2 h h b m d l Z C B U e X B l L n t V c 2 V y I E l k L D h 9 J n F 1 b 3 Q 7 L C Z x d W 9 0 O 1 N l Y 3 R p b 2 4 x L 1 R h Y m x l M l 8 y L 0 N o Y W 5 n Z W Q g V H l w Z S 5 7 V X N l c i B O Y W 1 l L D l 9 J n F 1 b 3 Q 7 L C Z x d W 9 0 O 1 N l Y 3 R p b 2 4 x L 1 R h Y m x l M l 8 y L 0 N o Y W 5 n Z W Q g V H l w Z S 5 7 U m V 2 a W V 3 I E l k L D E w f S Z x d W 9 0 O 1 0 s J n F 1 b 3 Q 7 Q 2 9 s d W 1 u Q 2 9 1 b n Q m c X V v d D s 6 M T E s J n F 1 b 3 Q 7 S 2 V 5 Q 2 9 s d W 1 u T m F t Z X M m c X V v d D s 6 W 1 0 s J n F 1 b 3 Q 7 Q 2 9 s d W 1 u S W R l b n R p d G l l c y Z x d W 9 0 O z p b J n F 1 b 3 Q 7 U 2 V j d G l v b j E v V G F i b G U y X z I v Q 2 h h b m d l Z C B U e X B l L n t w c m 9 k d W N 0 X 2 l k L D B 9 J n F 1 b 3 Q 7 L C Z x d W 9 0 O 1 N l Y 3 R p b 2 4 x L 1 R h Y m x l M l 8 y L 0 N o Y W 5 n Z W Q g V H l w Z S 5 7 c H J v Z H V j d F 9 u Y W 1 l L D F 9 J n F 1 b 3 Q 7 L C Z x d W 9 0 O 1 N l Y 3 R p b 2 4 x L 1 R h Y m x l M l 8 y L 0 N o Y W 5 n Z W Q g V H l w Z S 5 7 Q 2 F 0 Z W d v c n k s M n 0 m c X V v d D s s J n F 1 b 3 Q 7 U 2 V j d G l v b j E v V G F i b G U y X z I v Q 2 h h b m d l Z C B U e X B l L n t E a X N j b 3 V u d G V k I F B y a W N l L D N 9 J n F 1 b 3 Q 7 L C Z x d W 9 0 O 1 N l Y 3 R p b 2 4 x L 1 R h Y m x l M l 8 y L 0 N o Y W 5 n Z W Q g V H l w Z S 5 7 Q W N 0 d W F s I F B y a W N l L D R 9 J n F 1 b 3 Q 7 L C Z x d W 9 0 O 1 N l Y 3 R p b 2 4 x L 1 R h Y m x l M l 8 y L 0 N o Y W 5 n Z W Q g V H l w Z S 5 7 R G l z Y 2 9 1 b n Q g U G V y Y 2 V u d G F n Z S w 1 f S Z x d W 9 0 O y w m c X V v d D t T Z W N 0 a W 9 u M S 9 U Y W J s Z T J f M i 9 D a G F u Z 2 V k I F R 5 c G U u e 1 J h d G l u Z y w 2 f S Z x d W 9 0 O y w m c X V v d D t T Z W N 0 a W 9 u M S 9 U Y W J s Z T J f M i 9 D a G F u Z 2 V k I F R 5 c G U u e 1 J h d G l u Z y B D b 3 V u d C w 3 f S Z x d W 9 0 O y w m c X V v d D t T Z W N 0 a W 9 u M S 9 U Y W J s Z T J f M i 9 D a G F u Z 2 V k I F R 5 c G U u e 1 V z Z X I g S W Q s O H 0 m c X V v d D s s J n F 1 b 3 Q 7 U 2 V j d G l v b j E v V G F i b G U y X z I v Q 2 h h b m d l Z C B U e X B l L n t V c 2 V y I E 5 h b W U s O X 0 m c X V v d D s s J n F 1 b 3 Q 7 U 2 V j d G l v b j E v V G F i b G U y X z I v Q 2 h h b m d l Z C B U e X B l L n t S Z X Z p Z X c g S W Q s M T B 9 J n F 1 b 3 Q 7 X S w m c X V v d D t S Z W x h d G l v b n N o a X B J b m Z v J n F 1 b 3 Q 7 O l t d f S I g L z 4 8 R W 5 0 c n k g V H l w Z T 0 i R m l s b F N 0 Y X R 1 c y I g V m F s d W U 9 I n N D b 2 1 w b G V 0 Z S I g L z 4 8 R W 5 0 c n k g V H l w Z T 0 i R m l s b E N v b H V t b k 5 h b W V z I i B W Y W x 1 Z T 0 i c 1 s m c X V v d D t w c m 9 k d W N 0 X 2 l k J n F 1 b 3 Q 7 L C Z x d W 9 0 O 3 B y b 2 R 1 Y 3 R f b m F t Z S Z x d W 9 0 O y w m c X V v d D t D Y X R l Z 2 9 y e S Z x d W 9 0 O y w m c X V v d D t E a X N j b 3 V u d G V k I F B y a W N l J n F 1 b 3 Q 7 L C Z x d W 9 0 O 0 F j d H V h b C B Q c m l j Z S Z x d W 9 0 O y w m c X V v d D t E a X N j b 3 V u d C B Q Z X J j Z W 5 0 Y W d l J n F 1 b 3 Q 7 L C Z x d W 9 0 O 1 J h d G l u Z y Z x d W 9 0 O y w m c X V v d D t S Y X R p b m c g Q 2 9 1 b n Q m c X V v d D s s J n F 1 b 3 Q 7 V X N l c i B J Z C Z x d W 9 0 O y w m c X V v d D t V c 2 V y I E 5 h b W U m c X V v d D s s J n F 1 b 3 Q 7 U m V 2 a W V 3 I E l k J n F 1 b 3 Q 7 X S I g L z 4 8 R W 5 0 c n k g V H l w Z T 0 i R m l s b E N v b H V t b l R 5 c G V z I i B W Y W x 1 Z T 0 i c 0 J n W U d F U k V G Q l F N R 0 J n W T 0 i I C 8 + P E V u d H J 5 I F R 5 c G U 9 I k Z p b G x M Y X N 0 V X B k Y X R l Z C I g V m F s d W U 9 I m Q y M D I 1 L T A 2 L T I z V D E 4 O j Q z O j I x L j I 3 M D k x M T V a I i A v P j x F b n R y e S B U e X B l P S J G a W x s R X J y b 3 J D b 3 V u d C I g V m F s d W U 9 I m w w I i A v P j x F b n R y e S B U e X B l P S J G a W x s R X J y b 3 J D b 2 R l I i B W Y W x 1 Z T 0 i c 1 V u a 2 5 v d 2 4 i I C 8 + P E V u d H J 5 I F R 5 c G U 9 I k Z p b G x D b 3 V u d C I g V m F s d W U 9 I m w x N D Y 1 I i A v P j x F b n R y e S B U e X B l P S J B Z G R l Z F R v R G F 0 Y U 1 v Z G V s I i B W Y W x 1 Z T 0 i b D A i I C 8 + P E V u d H J 5 I F R 5 c G U 9 I l F 1 Z X J 5 S U Q i I F Z h b H V l P S J z N m Q x Z G Y y M T Y t M j A z M y 0 0 Z j k w L T g x N z A t N D A 1 Y z M 1 M 2 Q 5 M j Q x I i A v P j w v U 3 R h Y m x l R W 5 0 c m l l c z 4 8 L 0 l 0 Z W 0 + P E l 0 Z W 0 + P E l 0 Z W 1 M b 2 N h d G l v b j 4 8 S X R l b V R 5 c G U + R m 9 y b X V s Y T w v S X R l b V R 5 c G U + P E l 0 Z W 1 Q Y X R o P l N l Y 3 R p b 2 4 x L 1 R h Y m x l M l 8 y L 1 N v d X J j Z T w v S X R l b V B h d G g + P C 9 J d G V t T G 9 j Y X R p b 2 4 + P F N 0 Y W J s Z U V u d H J p Z X M g L z 4 8 L 0 l 0 Z W 0 + P E l 0 Z W 0 + P E l 0 Z W 1 M b 2 N h d G l v b j 4 8 S X R l b V R 5 c G U + R m 9 y b X V s Y T w v S X R l b V R 5 c G U + P E l 0 Z W 1 Q Y X R o P l N l Y 3 R p b 2 4 x L 1 R h Y m x l M l 8 y L 0 N o Y W 5 n Z W Q l M j B U e X B l P C 9 J d G V t U G F 0 a D 4 8 L 0 l 0 Z W 1 M b 2 N h d G l v b j 4 8 U 3 R h Y m x l R W 5 0 c m l l c y A v P j w v S X R l b T 4 8 L 0 l 0 Z W 1 z P j w v T G 9 j Y W x Q Y W N r Y W d l T W V 0 Y W R h d G F G a W x l P h Y A A A B Q S w U G A A A A A A A A A A A A A A A A A A A A A A A A J g E A A A E A A A D Q j J 3 f A R X R E Y x 6 A M B P w p f r A Q A A A K T 8 V 2 s y v a Z E r M G 9 1 Y j m + e k A A A A A A g A A A A A A E G Y A A A A B A A A g A A A A z p i d 8 D S q h i U M 0 K x T N l D 1 s 0 5 3 M j O D w i T J g 6 i R W E J A 9 T 4 A A A A A D o A A A A A C A A A g A A A A Y 1 c s e E T F y V 3 R Y J I 4 i j r 3 7 A N h 2 R q Y a p g 5 2 / + F K 8 Z a i h h Q A A A A 9 I q T 9 d J x C U + 6 L 6 b 5 t I j Q V d J o a x h U J x R L + T G H q 3 0 k q 1 E 6 s i o 9 G 8 + i v y m V p o r S X z 8 i b 3 H L k N z C u M Q D j + r 6 X G j 2 h p B w K u U K l 8 O B D / M t t / i N m a 1 A A A A A T A p 3 G o A f s 8 j B s Y 0 9 2 U N 8 y d B K v k g i c l 0 u u G 0 B J W 3 n o C Y h U 0 J p 1 P P C L H V 8 d o B f R Q K / u Q S x d g V w T + b e 6 o X p W Z c R I A = = < / D a t a M a s h u p > 
</file>

<file path=customXml/itemProps1.xml><?xml version="1.0" encoding="utf-8"?>
<ds:datastoreItem xmlns:ds="http://schemas.openxmlformats.org/officeDocument/2006/customXml" ds:itemID="{577A83B0-0893-455D-98A4-374EED7016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Sheet2</vt:lpstr>
      <vt:lpstr>Table2_2</vt:lpstr>
      <vt:lpstr>amazon</vt:lpstr>
      <vt:lpstr>Sheet3</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Aderonke Ogungbade</cp:lastModifiedBy>
  <dcterms:created xsi:type="dcterms:W3CDTF">2025-05-26T18:46:29Z</dcterms:created>
  <dcterms:modified xsi:type="dcterms:W3CDTF">2025-06-27T09:28:17Z</dcterms:modified>
</cp:coreProperties>
</file>