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oceanis.sharepoint.com/sites/CnB/Shared Documents/20. Hành Chính/NĂM 2023/"/>
    </mc:Choice>
  </mc:AlternateContent>
  <xr:revisionPtr revIDLastSave="2461" documentId="8_{0C97E4D4-BB75-4E87-B448-9A47577120EE}" xr6:coauthVersionLast="47" xr6:coauthVersionMax="47" xr10:uidLastSave="{9FE5CF92-B5AD-4F86-8CFF-CE991089131F}"/>
  <bookViews>
    <workbookView xWindow="-120" yWindow="-120" windowWidth="29040" windowHeight="15840" firstSheet="7" activeTab="9" xr2:uid="{02E5A285-196E-4F39-AA06-369619C36223}"/>
  </bookViews>
  <sheets>
    <sheet name="CSDL" sheetId="2" state="hidden" r:id="rId1"/>
    <sheet name="T6+T7.22" sheetId="1" state="hidden" r:id="rId2"/>
    <sheet name="T8.22" sheetId="3" state="hidden" r:id="rId3"/>
    <sheet name="T9.22" sheetId="4" state="hidden" r:id="rId4"/>
    <sheet name="T10.22" sheetId="5" state="hidden" r:id="rId5"/>
    <sheet name="T11.22" sheetId="6" state="hidden" r:id="rId6"/>
    <sheet name="T12.22" sheetId="8" state="hidden" r:id="rId7"/>
    <sheet name="T3.23" sheetId="11" r:id="rId8"/>
    <sheet name="T4.23" sheetId="12" r:id="rId9"/>
    <sheet name="T5.23" sheetId="13" r:id="rId10"/>
  </sheets>
  <definedNames>
    <definedName name="_xlnm._FilterDatabase" localSheetId="4" hidden="1">'T10.22'!$A$2:$G$56</definedName>
    <definedName name="_xlnm._FilterDatabase" localSheetId="5" hidden="1">'T11.22'!$A$2:$G$60</definedName>
    <definedName name="_xlnm._FilterDatabase" localSheetId="6" hidden="1">'T12.22'!$A$2:$G$61</definedName>
    <definedName name="_xlnm._FilterDatabase" localSheetId="7" hidden="1">'T3.23'!$A$2:$F$60</definedName>
    <definedName name="_xlnm._FilterDatabase" localSheetId="8" hidden="1">'T4.23'!$A$2:$F$56</definedName>
    <definedName name="_xlnm._FilterDatabase" localSheetId="9" hidden="1">'T5.23'!$A$2:$F$67</definedName>
    <definedName name="_xlnm._FilterDatabase" localSheetId="1" hidden="1">'T6+T7.22'!$A$3:$G$3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2" l="1"/>
  <c r="I53" i="12"/>
  <c r="I47" i="12"/>
  <c r="I43" i="12"/>
  <c r="I38" i="12"/>
  <c r="I28" i="12"/>
  <c r="I13" i="12"/>
  <c r="I12" i="12"/>
  <c r="E57" i="8"/>
  <c r="E56" i="6"/>
  <c r="D57" i="8"/>
  <c r="D56" i="6"/>
  <c r="H7" i="5"/>
  <c r="E56" i="5"/>
  <c r="D56" i="5"/>
  <c r="E57" i="4"/>
  <c r="D57" i="4"/>
  <c r="E51" i="3"/>
  <c r="E52" i="3"/>
  <c r="E53" i="3"/>
  <c r="E6" i="3"/>
  <c r="E16" i="3"/>
  <c r="E31" i="3"/>
  <c r="E49" i="3"/>
  <c r="E29" i="1"/>
  <c r="F29" i="1"/>
  <c r="D29" i="1"/>
  <c r="B11" i="1"/>
  <c r="B12" i="1"/>
  <c r="B13" i="1"/>
  <c r="B14" i="1"/>
  <c r="B15" i="1"/>
  <c r="B16" i="1"/>
  <c r="B18" i="1"/>
  <c r="B19" i="1"/>
  <c r="B21" i="1"/>
  <c r="B23" i="1"/>
  <c r="B24" i="1"/>
  <c r="B26" i="1"/>
  <c r="B27" i="1"/>
  <c r="B28" i="1"/>
  <c r="B10" i="1"/>
</calcChain>
</file>

<file path=xl/sharedStrings.xml><?xml version="1.0" encoding="utf-8"?>
<sst xmlns="http://schemas.openxmlformats.org/spreadsheetml/2006/main" count="1557" uniqueCount="418">
  <si>
    <t>phong.pham@nois.vn</t>
  </si>
  <si>
    <t>nam.vu@nois.vn</t>
  </si>
  <si>
    <t>thin.nguyen@nois.vn</t>
  </si>
  <si>
    <t>sinh.nguyen@nois.vn</t>
  </si>
  <si>
    <t>bao.pham@nois.vn</t>
  </si>
  <si>
    <t>anh.ngo@nois.vn</t>
  </si>
  <si>
    <t>an.tran@nois.vn</t>
  </si>
  <si>
    <t>kiet.nguyen@nois.vn</t>
  </si>
  <si>
    <t>bao.do@nois.vn</t>
  </si>
  <si>
    <t>trung.hoang@newoceaninfosys.com</t>
  </si>
  <si>
    <t>thao.pham@nois.vn</t>
  </si>
  <si>
    <t>tam.nguyen@nois.vn</t>
  </si>
  <si>
    <t>khang.tran@newoceaninfosys.com</t>
  </si>
  <si>
    <t>truong.le@nois.vn</t>
  </si>
  <si>
    <t>dat.ngo@nois.vn</t>
  </si>
  <si>
    <t>anh.nguyen.ngoc@nois.vn</t>
  </si>
  <si>
    <t>truyen.nguyen@nois.vn</t>
  </si>
  <si>
    <t>hoang.tran@nois.vn</t>
  </si>
  <si>
    <t>lam.huynh@newoceaninfosys.com</t>
  </si>
  <si>
    <t>long.doan@nois.vn</t>
  </si>
  <si>
    <t>tai.dang@nois.vn</t>
  </si>
  <si>
    <t>hue.dinh@nois.vn</t>
  </si>
  <si>
    <t>STT</t>
  </si>
  <si>
    <t>HỌ TÊN</t>
  </si>
  <si>
    <t>MAIL</t>
  </si>
  <si>
    <t>SỐ TIỀN</t>
  </si>
  <si>
    <t>SL</t>
  </si>
  <si>
    <t>Hà Duyên Thắng</t>
  </si>
  <si>
    <t>Trương Thị Cẩm Nhung</t>
  </si>
  <si>
    <t>Lê Quan Phát</t>
  </si>
  <si>
    <t>Bùi Quang Tiến</t>
  </si>
  <si>
    <t>Ngô Tấn Phát Đạt</t>
  </si>
  <si>
    <t>Mai Nguyện Ước</t>
  </si>
  <si>
    <t>Trần Đình Nghĩa</t>
  </si>
  <si>
    <t>Hồ Trung Nghĩa</t>
  </si>
  <si>
    <t>Trần Chí Hưng</t>
  </si>
  <si>
    <t>Nguyễn Tiến Dũng</t>
  </si>
  <si>
    <t>Phạm Đại Hoàng An</t>
  </si>
  <si>
    <t>Email</t>
  </si>
  <si>
    <t>Họ tên</t>
  </si>
  <si>
    <t>vu.do@nois.vn</t>
  </si>
  <si>
    <t>Đỗ Nguyên Vũ</t>
  </si>
  <si>
    <t>viet.ngo@nois.vn</t>
  </si>
  <si>
    <t>Ngô Quốc Việt</t>
  </si>
  <si>
    <t>bien.do@nois.vn</t>
  </si>
  <si>
    <t xml:space="preserve">Đỗ Đình Biên </t>
  </si>
  <si>
    <t>hao.tran@nois.vn</t>
  </si>
  <si>
    <t>Trần Thị Như Hảo</t>
  </si>
  <si>
    <t>thao.chu@nois.vn</t>
  </si>
  <si>
    <t>Chu Thanh Thảo</t>
  </si>
  <si>
    <t>Nguyễn Đăng Truyền</t>
  </si>
  <si>
    <t>dat.pham@nois.vn</t>
  </si>
  <si>
    <t>Phạm Minh Đạt</t>
  </si>
  <si>
    <t>thach.pham@nois.vn</t>
  </si>
  <si>
    <t>Phạm Ngọc Thạch</t>
  </si>
  <si>
    <t>thong.duong@nois.vn</t>
  </si>
  <si>
    <t>Dương Hoài Thông</t>
  </si>
  <si>
    <t>phong.nguyen@nois.vn</t>
  </si>
  <si>
    <t>Nguyễn Thanh Phong</t>
  </si>
  <si>
    <t>hai.nguyen@nois.vn</t>
  </si>
  <si>
    <t>Nguyễn Thái Hải</t>
  </si>
  <si>
    <t>loi.nguyen@nois.vn</t>
  </si>
  <si>
    <t>Nguyễn Quang Lợi</t>
  </si>
  <si>
    <t>linh.pham@nois.vn</t>
  </si>
  <si>
    <t>Phạm Nguyễn Hoàng Linh</t>
  </si>
  <si>
    <t>nghia.nguyen.quoc@nois.vn</t>
  </si>
  <si>
    <t>Nguyễn Quốc Trọng Nghĩa</t>
  </si>
  <si>
    <t>phu.tran@nois.vn</t>
  </si>
  <si>
    <t>Trần Xuân Phú</t>
  </si>
  <si>
    <t>van.nguyen@nois.vn</t>
  </si>
  <si>
    <t>Nguyễn Minh Văn</t>
  </si>
  <si>
    <t>trang.nguyen@nois.vn</t>
  </si>
  <si>
    <t>Nguyễn Ngọc Uyên Trang</t>
  </si>
  <si>
    <t>linh.tran@nois.vn</t>
  </si>
  <si>
    <t>Trần Thị Thùy Linh</t>
  </si>
  <si>
    <t>left_180_tien.bui@nois.vn</t>
  </si>
  <si>
    <t>left_181_dat.ngo@nois.vn</t>
  </si>
  <si>
    <t>left_182_uoc.mai@nois.vn</t>
  </si>
  <si>
    <t>left_183_nghia.tran@nois.vn</t>
  </si>
  <si>
    <t>an.ho@nois.vn</t>
  </si>
  <si>
    <t>Hồ Thùy An</t>
  </si>
  <si>
    <t>an.pham@nois.vn</t>
  </si>
  <si>
    <t>Trần Thị Thúy An</t>
  </si>
  <si>
    <t>khoa.nguyen.dang@nois.vn</t>
  </si>
  <si>
    <t>Nguyễn Đăng Khoa</t>
  </si>
  <si>
    <t>nam.phan@nois.vn</t>
  </si>
  <si>
    <t xml:space="preserve">Phan Hoài Nam </t>
  </si>
  <si>
    <t>andy.tran@nois.vn</t>
  </si>
  <si>
    <t>Trần Đăng Ninh</t>
  </si>
  <si>
    <t>anh.nguyen@nois.vn</t>
  </si>
  <si>
    <t>Nguyễn Mai Lan Anh</t>
  </si>
  <si>
    <t xml:space="preserve">Ngô Quang Anh </t>
  </si>
  <si>
    <t>Nguyễn Thị Ngọc Ánh</t>
  </si>
  <si>
    <t>bao.nguyen@nois.vn</t>
  </si>
  <si>
    <t>Nguyễn Gia Bảo</t>
  </si>
  <si>
    <t>Đỗ Quốc Bảo</t>
  </si>
  <si>
    <t>bao.huynh@nois.vn</t>
  </si>
  <si>
    <t>Huỳnh Nguyễn Quốc Bảo</t>
  </si>
  <si>
    <t>bao.nguyen.gia@nois.vn</t>
  </si>
  <si>
    <t>Nguyễn Gia Bảo 1</t>
  </si>
  <si>
    <t>Phạm Hoàng Bảo</t>
  </si>
  <si>
    <t>Dat Ngo</t>
  </si>
  <si>
    <t>duc.nguyen@nois.vn</t>
  </si>
  <si>
    <t>Nguyễn Văn Đức</t>
  </si>
  <si>
    <t>dung.nguyen.tien@nois.vn</t>
  </si>
  <si>
    <t>Dung Nguyen Tien</t>
  </si>
  <si>
    <t>left_193_dung.nguyen.tien@nois.vn</t>
  </si>
  <si>
    <t>dung.phung@nois.vn</t>
  </si>
  <si>
    <t>Phùng Văn Dũng</t>
  </si>
  <si>
    <t>duy.nguyen@nois.vn</t>
  </si>
  <si>
    <t>Nguyễn Bảo Duy</t>
  </si>
  <si>
    <t>duy.nguyen.quoc@nois.vn</t>
  </si>
  <si>
    <t>Nguyễn Quốc Duy</t>
  </si>
  <si>
    <t>hai.hoang@nois.vn</t>
  </si>
  <si>
    <t>Hoàng Thanh Hải</t>
  </si>
  <si>
    <t>hao.tran.gia@nois.vn</t>
  </si>
  <si>
    <t>Trần Gia Hảo</t>
  </si>
  <si>
    <t>hien.nguyen@nois.vn</t>
  </si>
  <si>
    <t>Nguyễn Trọng Hiền</t>
  </si>
  <si>
    <t>hiep.dang@nois.vn</t>
  </si>
  <si>
    <t>Đặng Duy Hiệp</t>
  </si>
  <si>
    <t>hoa.le@nois.vn</t>
  </si>
  <si>
    <t>Lê Đăng Hòa</t>
  </si>
  <si>
    <t>hoang.pham@nois.vn</t>
  </si>
  <si>
    <t>Phạm Lưu Vỹ Hoàng</t>
  </si>
  <si>
    <t>Trần Đình Hoàng</t>
  </si>
  <si>
    <t>hong.nguyen@nois.vn</t>
  </si>
  <si>
    <t>Nguyễn Thị Ánh Hồng</t>
  </si>
  <si>
    <t>hrm-humanresource@nois.vn</t>
  </si>
  <si>
    <t>HRM Human Resource</t>
  </si>
  <si>
    <t>Đinh Thị Huế</t>
  </si>
  <si>
    <t>hung.nguyen@nois.vn</t>
  </si>
  <si>
    <t>Nguyễn Văn Hưng</t>
  </si>
  <si>
    <t>hung.tran@nois.vn</t>
  </si>
  <si>
    <t>Hung Tran</t>
  </si>
  <si>
    <t>left_202_hung.tran@nois.vn</t>
  </si>
  <si>
    <t>huy.mach@nois.vn</t>
  </si>
  <si>
    <t>Mạch Phước Huy</t>
  </si>
  <si>
    <t>huy.nguyen@nois.vn</t>
  </si>
  <si>
    <t>Nguyễn Thanh Huy</t>
  </si>
  <si>
    <t>huy.pham@nois.vn</t>
  </si>
  <si>
    <t>Phạm Gia Huy</t>
  </si>
  <si>
    <t>phat.nguyen.tan@nois.vn</t>
  </si>
  <si>
    <t>Nguyễn Tấn Phát</t>
  </si>
  <si>
    <t>khuong.thai@nois.vn</t>
  </si>
  <si>
    <t>Thái Văn Khuông</t>
  </si>
  <si>
    <t>Nguyễn Thế Kiệt</t>
  </si>
  <si>
    <t>kiet.nguyen.phan@nois.vn</t>
  </si>
  <si>
    <t>Nguyễn Phan Anh Kiệt</t>
  </si>
  <si>
    <t>kiet.tran@nois.vn</t>
  </si>
  <si>
    <t>Trần Đức Kiệt</t>
  </si>
  <si>
    <t>kim.tran@nois.vn</t>
  </si>
  <si>
    <t>Trần Ánh Kim</t>
  </si>
  <si>
    <t>lam.do@nois.vn</t>
  </si>
  <si>
    <t>Đỗ Hoàng Lâm</t>
  </si>
  <si>
    <t>lam.huynh@nois.vn</t>
  </si>
  <si>
    <t>Huỳnh Nhựt Lâm</t>
  </si>
  <si>
    <t xml:space="preserve"> Đoàn Ngọc Long</t>
  </si>
  <si>
    <t>long.nguyen.thanh@nois.vn</t>
  </si>
  <si>
    <t>Nguyễn Thành Long</t>
  </si>
  <si>
    <t>long.vo@nois.vn</t>
  </si>
  <si>
    <t>Võ Hoàng Long</t>
  </si>
  <si>
    <t>ly.nguyen@nois.vn</t>
  </si>
  <si>
    <t>Nguyễn Nhật Lý</t>
  </si>
  <si>
    <t>minh.dinh@nois.vn</t>
  </si>
  <si>
    <t>Đinh Quang Minh</t>
  </si>
  <si>
    <t>khang.tran@nois.vn</t>
  </si>
  <si>
    <t>Trần Văn Khang</t>
  </si>
  <si>
    <t>nam.do@nois.vn</t>
  </si>
  <si>
    <t>Đỗ Ngọc Nam</t>
  </si>
  <si>
    <t>Vũ Hoàng Nam</t>
  </si>
  <si>
    <t>nghia.ho@nois.vn</t>
  </si>
  <si>
    <t>nghia.tran@nois.vn</t>
  </si>
  <si>
    <t>Nghia Tran</t>
  </si>
  <si>
    <t>nhung.dong@nois.vn</t>
  </si>
  <si>
    <t>Đổng Hồng Nhung</t>
  </si>
  <si>
    <t>nhung.truong@nois.vn</t>
  </si>
  <si>
    <t>Nhung Truong</t>
  </si>
  <si>
    <t>left_217_nhung.truong@nois.vn</t>
  </si>
  <si>
    <t>info@nois.vn</t>
  </si>
  <si>
    <t>NOIS INFO Email</t>
  </si>
  <si>
    <t>no-reply@nois.vn</t>
  </si>
  <si>
    <t>No-reply Email for Internal Usage</t>
  </si>
  <si>
    <t>phat.le@nois.vn</t>
  </si>
  <si>
    <t>phong.mai@nois.vn</t>
  </si>
  <si>
    <t>Mai Hoài Phong</t>
  </si>
  <si>
    <t>Phạm Tấn Phong</t>
  </si>
  <si>
    <t>phuc.pham@nois.vn</t>
  </si>
  <si>
    <t>Phạm Thị Diễm Phúc</t>
  </si>
  <si>
    <t>phuc.tran@nois.vn</t>
  </si>
  <si>
    <t>Trần Văn Phúc</t>
  </si>
  <si>
    <t>phuc.vuong@nois.vn</t>
  </si>
  <si>
    <t>Vương Hải Phúc</t>
  </si>
  <si>
    <t>phuong.doan@nois.vn</t>
  </si>
  <si>
    <t>Đoàn Thanh Phượng</t>
  </si>
  <si>
    <t>phuong.pham@nois.vn</t>
  </si>
  <si>
    <t>Phạm Mai Phương</t>
  </si>
  <si>
    <t>quan.ly@nois.vn</t>
  </si>
  <si>
    <t>Lý Minh Quân</t>
  </si>
  <si>
    <t>quan.vu@nois.vn</t>
  </si>
  <si>
    <t>Vũ Duy Quân</t>
  </si>
  <si>
    <t>quang.nguyen@nois.vn</t>
  </si>
  <si>
    <t xml:space="preserve"> Nguyễn Văn Quang</t>
  </si>
  <si>
    <t>sang.dao@nois.vn</t>
  </si>
  <si>
    <t>Đào Minh Sáng</t>
  </si>
  <si>
    <t>Nguyễn Hữu Sinh</t>
  </si>
  <si>
    <t>Đặng Hữu Tài</t>
  </si>
  <si>
    <t>tai.vo@newoceaninfosys.com</t>
  </si>
  <si>
    <t>Võ Tấn Tài</t>
  </si>
  <si>
    <t>Nguyễn Đức Tâm</t>
  </si>
  <si>
    <t>left_190_thang.ha@nois.vn</t>
  </si>
  <si>
    <t>thang.ha@nois.vn</t>
  </si>
  <si>
    <t>Thang Ha</t>
  </si>
  <si>
    <t>thanh.phan@nois.vn</t>
  </si>
  <si>
    <t>Phan Huy Thành</t>
  </si>
  <si>
    <t>Phạm Hồ Ngọc Thảo</t>
  </si>
  <si>
    <t>thien.duong@nois.vn</t>
  </si>
  <si>
    <t>Dương Thiện</t>
  </si>
  <si>
    <t>thien.vuong@nois.vn</t>
  </si>
  <si>
    <t>Vương Hữu Thiện</t>
  </si>
  <si>
    <t>Nguyễn Đình Thìn</t>
  </si>
  <si>
    <t>tho.phan@nois.vn</t>
  </si>
  <si>
    <t>Phan Văn Thổ</t>
  </si>
  <si>
    <t>tien.bui@nois.vn</t>
  </si>
  <si>
    <t>Tien Bui</t>
  </si>
  <si>
    <t>toan.nguyen.thai@nois.vn</t>
  </si>
  <si>
    <t>Nguyễn Thái Toàn</t>
  </si>
  <si>
    <t>tong.tang@nois.vn</t>
  </si>
  <si>
    <t>Tăng Công Tổng</t>
  </si>
  <si>
    <t>trieu.duong@nois.vn</t>
  </si>
  <si>
    <t>Dương Kỳ Triệu</t>
  </si>
  <si>
    <t>truc.tran@nois.vn</t>
  </si>
  <si>
    <t>Trần Minh Trực</t>
  </si>
  <si>
    <t>trung.hoang@nois.vn</t>
  </si>
  <si>
    <t>Hoàng Trung</t>
  </si>
  <si>
    <t>Lê Đào Duy Trường</t>
  </si>
  <si>
    <t>tuan.nguyen@nois.vn</t>
  </si>
  <si>
    <t>Nguyễn Ngọc Tuấn</t>
  </si>
  <si>
    <t>uoc.mai@nois.vn</t>
  </si>
  <si>
    <t>Uoc Mai</t>
  </si>
  <si>
    <t>vinh.nguyen@nois.vn</t>
  </si>
  <si>
    <t>Nguyễn Thế Vinh</t>
  </si>
  <si>
    <t>webmaster@nois.vn</t>
  </si>
  <si>
    <t>Web Master (Shawn Dao)</t>
  </si>
  <si>
    <t>GHI CHÚ</t>
  </si>
  <si>
    <t>TOTAL</t>
  </si>
  <si>
    <t>LIST MUA NƯỚC T6+T7/2022</t>
  </si>
  <si>
    <t>Người lập bảng</t>
  </si>
  <si>
    <t>TỔNG THU</t>
  </si>
  <si>
    <t>nghỉ</t>
  </si>
  <si>
    <t>TIỀN NƯỚC THÁNG 8</t>
  </si>
  <si>
    <t>Họ và Tên</t>
  </si>
  <si>
    <t>Tổng tiền</t>
  </si>
  <si>
    <t>Tiền nước T6+T7 chưa thu</t>
  </si>
  <si>
    <t>Đoàn Ngọc Long</t>
  </si>
  <si>
    <t>Thực thu</t>
  </si>
  <si>
    <t>Chưa thu (trừ lương)</t>
  </si>
  <si>
    <t>Tổng</t>
  </si>
  <si>
    <t>Tổng thu trong tháng 8</t>
  </si>
  <si>
    <t>BẢNG TỔNG HỢP TIỀN NƯỚC THÁNG 9/2022</t>
  </si>
  <si>
    <t>FullName</t>
  </si>
  <si>
    <t>TotalPrice</t>
  </si>
  <si>
    <t>Note</t>
  </si>
  <si>
    <t>left_165_linh.pham@nois.vn</t>
  </si>
  <si>
    <t>Tổng cộng</t>
  </si>
  <si>
    <t>Tiền mặt</t>
  </si>
  <si>
    <r>
      <t xml:space="preserve">STK VCB: </t>
    </r>
    <r>
      <rPr>
        <b/>
        <sz val="11"/>
        <color theme="1"/>
        <rFont val="Times New Roman"/>
        <family val="1"/>
      </rPr>
      <t>0371000512365</t>
    </r>
  </si>
  <si>
    <t>Nhận hình thức thanh toán qua:</t>
  </si>
  <si>
    <r>
      <t xml:space="preserve">Momo: </t>
    </r>
    <r>
      <rPr>
        <b/>
        <sz val="11"/>
        <color theme="1"/>
        <rFont val="Times New Roman"/>
        <family val="1"/>
      </rPr>
      <t>0338.365.071</t>
    </r>
  </si>
  <si>
    <t>ok</t>
  </si>
  <si>
    <t>Ko quét trên pm</t>
  </si>
  <si>
    <t>Thu trước t10 44k</t>
  </si>
  <si>
    <t>T8 thu: 16k</t>
  </si>
  <si>
    <t>Total</t>
  </si>
  <si>
    <t>hung.bui@nois.vn</t>
  </si>
  <si>
    <t>BÙI TUẤN HƯNG</t>
  </si>
  <si>
    <t>chinh.pham@nois.vn</t>
  </si>
  <si>
    <t>Phạm Công Chính</t>
  </si>
  <si>
    <t>dat.tan.pham@nois.vn</t>
  </si>
  <si>
    <t>Phạm Tấn Đạt</t>
  </si>
  <si>
    <t>BẢNG TỔNG HỢP TIỀN NƯỚC THÁNG 10/2022</t>
  </si>
  <si>
    <t>TỔNG</t>
  </si>
  <si>
    <t>T09 chưa thu: 7,500đ</t>
  </si>
  <si>
    <t xml:space="preserve">ok </t>
  </si>
  <si>
    <t>ĐẶNG DUY HIỆP</t>
  </si>
  <si>
    <t>ĐÀO MINH SÁNG</t>
  </si>
  <si>
    <t>ĐINH QUANG MINH</t>
  </si>
  <si>
    <t>ĐỖ NGỌC NAM</t>
  </si>
  <si>
    <t>ĐỖ QUỐC BẢO</t>
  </si>
  <si>
    <t>HOÀNG THANH HẢI</t>
  </si>
  <si>
    <t>HOÀNG TRUNG</t>
  </si>
  <si>
    <t>LÊ ĐĂNG HÒA</t>
  </si>
  <si>
    <t>MAI HOÀI PHONG</t>
  </si>
  <si>
    <t>NGÔ QUỐC VIỆT</t>
  </si>
  <si>
    <t>NGUYỄN ĐÌNH THÌN</t>
  </si>
  <si>
    <t>NGUYỄN GIA BẢO</t>
  </si>
  <si>
    <t>NGUYỄN GIA BẢO 1</t>
  </si>
  <si>
    <t>NGUYỄN HỮU SINH</t>
  </si>
  <si>
    <t>NGUYỄN NGỌC TUẤN</t>
  </si>
  <si>
    <t>NGUYỄN NHẬT LÝ</t>
  </si>
  <si>
    <t>NGUYỄN THẾ KIỆT</t>
  </si>
  <si>
    <t>PHẠM CÔNG CHÍNH</t>
  </si>
  <si>
    <t>PHẠM HỒ NGỌC THẢO</t>
  </si>
  <si>
    <t>PHẠM HOÀNG BẢO</t>
  </si>
  <si>
    <t>PHẠM MAI PHƯƠNG</t>
  </si>
  <si>
    <t>PHẠM TẤN PHONG</t>
  </si>
  <si>
    <t>PHAN VĂN THỔ</t>
  </si>
  <si>
    <t>THÁI VĂN KHUÔNG</t>
  </si>
  <si>
    <t>TRẦN ÁNH KIM</t>
  </si>
  <si>
    <t>TRẦN ĐÌNH HOÀNG</t>
  </si>
  <si>
    <t>TRẦN ĐỨC KIỆT</t>
  </si>
  <si>
    <t>TRẦN VĂN KHANG</t>
  </si>
  <si>
    <t>VÕ TẤN TÀI</t>
  </si>
  <si>
    <t>VŨ DUY QUÂN</t>
  </si>
  <si>
    <t>VŨ HOÀNG NAM</t>
  </si>
  <si>
    <t>VƯƠNG HẢI PHÚC</t>
  </si>
  <si>
    <t>BẢNG TỔNG HỢP TIỀN NƯỚC THÁNG 11/2022</t>
  </si>
  <si>
    <t>Chưa thu T09+T10: 11,750đ</t>
  </si>
  <si>
    <t>BẢNG TỔNG HỢP TIỀN NƯỚC THÁNG 12/2022</t>
  </si>
  <si>
    <t>ĐẶNG HỮU TÀI</t>
  </si>
  <si>
    <t>HUỲNH NHỰT LÂM</t>
  </si>
  <si>
    <t>LÝ MINH QUÂN</t>
  </si>
  <si>
    <t>tien.nguyen.linh@nois.vn</t>
  </si>
  <si>
    <t>NGUYỄN LINH TIẾN</t>
  </si>
  <si>
    <t>NGUYỄN THÁI HẢI</t>
  </si>
  <si>
    <t>dung.nguyen@nois.vn</t>
  </si>
  <si>
    <t>TRẦN VĂN PHÚC</t>
  </si>
  <si>
    <t>ĐOÀN NGỌC LONG</t>
  </si>
  <si>
    <t>ĐOÀN THANH PHƯỢNG</t>
  </si>
  <si>
    <t>DƯƠNG KỲ TRIỆU</t>
  </si>
  <si>
    <t>DƯƠNG THIỆN</t>
  </si>
  <si>
    <t>HUỲNH NGUYỄN QUỐC BẢO</t>
  </si>
  <si>
    <t>NGUYỄN ĐĂNG TRUYỀN</t>
  </si>
  <si>
    <t>NGUYỄN THÁI TOÀN</t>
  </si>
  <si>
    <t>NGUYỄN THỊ MỸ DUNG</t>
  </si>
  <si>
    <t>NGUYỄN THỊ NGỌC ÁNH</t>
  </si>
  <si>
    <t>NGUYỄN TRỌNG HIỀN</t>
  </si>
  <si>
    <t>NGUYỄN VĂN HƯNG</t>
  </si>
  <si>
    <t>PHẠM GIA HUY</t>
  </si>
  <si>
    <t>PHẠM TẤN ĐẠT</t>
  </si>
  <si>
    <t>TĂNG CÔNG TỔNG</t>
  </si>
  <si>
    <t>TRẦN ĐĂNG NINH</t>
  </si>
  <si>
    <t>TRẦN MINH TRỰC</t>
  </si>
  <si>
    <t>TRẦN THỊ THÚY AN</t>
  </si>
  <si>
    <t>TRẦN THỊ THÙY LINH</t>
  </si>
  <si>
    <t/>
  </si>
  <si>
    <t>TRẦN THỊ NHƯ HẢO</t>
  </si>
  <si>
    <t>OK</t>
  </si>
  <si>
    <t>MẠCH PHƯỚC HUY</t>
  </si>
  <si>
    <t>NGUYỄN THỊ ÁNH HỒNG</t>
  </si>
  <si>
    <t>thi.nguyen@nois.vn</t>
  </si>
  <si>
    <t>LÊ ĐÀO DUY TRƯỜNG</t>
  </si>
  <si>
    <t>PHẠM ĐẠI HOÀNG AN</t>
  </si>
  <si>
    <t>left_36_phuc.pham@nois.vn</t>
  </si>
  <si>
    <t>anh.trang@nois.vn</t>
  </si>
  <si>
    <t>TRẦN QUANG ÁNH</t>
  </si>
  <si>
    <r>
      <t xml:space="preserve">Momo: </t>
    </r>
    <r>
      <rPr>
        <b/>
        <sz val="11"/>
        <rFont val="Times New Roman"/>
        <family val="1"/>
      </rPr>
      <t>0338.365.071</t>
    </r>
  </si>
  <si>
    <r>
      <t xml:space="preserve">STK VCB: </t>
    </r>
    <r>
      <rPr>
        <b/>
        <sz val="11"/>
        <rFont val="Times New Roman"/>
        <family val="1"/>
      </rPr>
      <t>0371000512365</t>
    </r>
  </si>
  <si>
    <t>NGUYỄN THỊ MAI THI</t>
  </si>
  <si>
    <t>PHẠM THỊ DIỄM PHÚC</t>
  </si>
  <si>
    <t>truong.nguyen@nois.vn</t>
  </si>
  <si>
    <t>NGUYỄN MINH TRƯỜNG</t>
  </si>
  <si>
    <t>demo-hrm@nois.vn</t>
  </si>
  <si>
    <t>BẢNG TỔNG HỢP TIỀN NƯỚC THÁNG 03/2023</t>
  </si>
  <si>
    <t>TAI VO</t>
  </si>
  <si>
    <t>Macrh Total</t>
  </si>
  <si>
    <t>Chưa thu: 3,896</t>
  </si>
  <si>
    <t>ĐỔNG HỒNG NHUNG</t>
  </si>
  <si>
    <t>quan.nguyen@nois.vn</t>
  </si>
  <si>
    <t>NGUYỄN ANH QUÂN</t>
  </si>
  <si>
    <t>thien.nguyen@nois.vn</t>
  </si>
  <si>
    <t>NGUYỄN NGỌC THIỆN</t>
  </si>
  <si>
    <t>khiet.pham@nois.vn</t>
  </si>
  <si>
    <t>PHẠM VĂN KHIẾT</t>
  </si>
  <si>
    <t>hien.vo@nois.vn</t>
  </si>
  <si>
    <t>BẢNG TỔNG HỢP TIỀN NƯỚC THÁNG 04/2023</t>
  </si>
  <si>
    <t>VÕ THANH HIỂN</t>
  </si>
  <si>
    <t>Chưa thu T03: 22,300</t>
  </si>
  <si>
    <t>Chưa thu T03: 8,200</t>
  </si>
  <si>
    <t>Chưa thu T03: 4,200</t>
  </si>
  <si>
    <t>Chưa thu T03: 20,500</t>
  </si>
  <si>
    <t>Chưa thu T03: 64,400</t>
  </si>
  <si>
    <t>Chưa thu T03: 21,000</t>
  </si>
  <si>
    <t>Chưa thu T03: 12,600</t>
  </si>
  <si>
    <t>Chưa thu T03: 4,750</t>
  </si>
  <si>
    <t>Chưa thu T03: 2,500</t>
  </si>
  <si>
    <t>April Total</t>
  </si>
  <si>
    <t>BẢNG TỔNG HỢP TIỀN NƯỚC THÁNG 05/2023</t>
  </si>
  <si>
    <t>DƯƠNG HOÀI THÔNG</t>
  </si>
  <si>
    <t>sang.ha@nois.vn</t>
  </si>
  <si>
    <t>HÀ CÔNG SANG</t>
  </si>
  <si>
    <t>mi.le@nois.vn</t>
  </si>
  <si>
    <t>LÊ THỊ KIỀU MI</t>
  </si>
  <si>
    <t>huy.luong@nois.vn</t>
  </si>
  <si>
    <t>LƯƠNG QUỐC HUY</t>
  </si>
  <si>
    <t>thien.pham@nois.vn</t>
  </si>
  <si>
    <t>nhung.tran@nois.vn</t>
  </si>
  <si>
    <t>TRẦN THỊ CẨM NHUNG</t>
  </si>
  <si>
    <t>May Total</t>
  </si>
  <si>
    <t>PHẠM NGỌC THIÊN</t>
  </si>
  <si>
    <t>Chưa thu T4: 5,000</t>
  </si>
  <si>
    <t>Chưa thu T3+4: 32,300</t>
  </si>
  <si>
    <t>Chưa thu T3+4: 13,400</t>
  </si>
  <si>
    <t>Chưa thu T4: 29,450</t>
  </si>
  <si>
    <t>Chưa thu T3+4: 13,950</t>
  </si>
  <si>
    <t>Chưa thu T4: 5,200</t>
  </si>
  <si>
    <t>Chưa thu T3+4: 161,300</t>
  </si>
  <si>
    <t>Chưa thu T3+4: 31,100</t>
  </si>
  <si>
    <t>Chưa thu T4: 14,500</t>
  </si>
  <si>
    <t>Chưa thu T4: 47,200</t>
  </si>
  <si>
    <t>Chưa thu T3+4: 11,700</t>
  </si>
  <si>
    <t>Chưa thu T3+4: 21,500</t>
  </si>
  <si>
    <t>Chưa thu T3: 20,500</t>
  </si>
  <si>
    <t>Chưa thu T3: 21,000</t>
  </si>
  <si>
    <t>Chưa thu 3,896</t>
  </si>
  <si>
    <t>Tình trạng</t>
  </si>
  <si>
    <t>Done</t>
  </si>
  <si>
    <t>Nợ cũ: 3,896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</si>
</sst>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6" fillId="0" borderId="0" applyNumberFormat="0" applyFill="0" applyBorder="0" applyAlignment="0" applyProtection="0"/>
  </cellStyleXfs>
  <cellXfs count="149">
    <xf numFmtId="0" fontId="0" fillId="0" borderId="0" xfId="0"/>
    <xf numFmtId="0" fontId="5" fillId="2" borderId="1" xfId="2" applyFont="1" applyFill="1" applyBorder="1" applyAlignment="1">
      <alignment horizontal="left" vertical="center"/>
    </xf>
    <xf numFmtId="0" fontId="4" fillId="0" borderId="0" xfId="2" applyAlignment="1">
      <alignment horizontal="left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8" fillId="3" borderId="1" xfId="1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2" fillId="0" borderId="1" xfId="1" applyNumberFormat="1" applyFont="1" applyBorder="1"/>
    <xf numFmtId="164" fontId="6" fillId="0" borderId="0" xfId="1" applyNumberFormat="1" applyFont="1" applyAlignment="1">
      <alignment horizontal="center"/>
    </xf>
    <xf numFmtId="164" fontId="8" fillId="4" borderId="1" xfId="1" applyNumberFormat="1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2" fillId="0" borderId="1" xfId="0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/>
    <xf numFmtId="165" fontId="6" fillId="3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/>
    <xf numFmtId="165" fontId="9" fillId="0" borderId="3" xfId="0" applyNumberFormat="1" applyFont="1" applyBorder="1"/>
    <xf numFmtId="0" fontId="10" fillId="0" borderId="0" xfId="0" applyFont="1"/>
    <xf numFmtId="165" fontId="6" fillId="3" borderId="1" xfId="0" applyNumberFormat="1" applyFont="1" applyFill="1" applyBorder="1"/>
    <xf numFmtId="0" fontId="13" fillId="0" borderId="0" xfId="0" applyFont="1"/>
    <xf numFmtId="3" fontId="6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3" fillId="0" borderId="1" xfId="0" applyFont="1" applyBorder="1"/>
    <xf numFmtId="3" fontId="14" fillId="3" borderId="1" xfId="0" applyNumberFormat="1" applyFont="1" applyFill="1" applyBorder="1"/>
    <xf numFmtId="3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2" fillId="0" borderId="5" xfId="0" applyFont="1" applyBorder="1" applyAlignment="1">
      <alignment vertical="center"/>
    </xf>
    <xf numFmtId="0" fontId="16" fillId="0" borderId="4" xfId="3" applyBorder="1" applyAlignment="1">
      <alignment vertical="center"/>
    </xf>
    <xf numFmtId="0" fontId="6" fillId="0" borderId="0" xfId="0" applyFont="1" applyAlignment="1">
      <alignment horizontal="center"/>
    </xf>
    <xf numFmtId="3" fontId="2" fillId="0" borderId="0" xfId="0" applyNumberFormat="1" applyFont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6" fillId="0" borderId="1" xfId="0" applyNumberFormat="1" applyFont="1" applyBorder="1"/>
    <xf numFmtId="3" fontId="2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/>
    <xf numFmtId="3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3" fontId="7" fillId="0" borderId="1" xfId="0" applyNumberFormat="1" applyFont="1" applyBorder="1"/>
    <xf numFmtId="0" fontId="14" fillId="0" borderId="1" xfId="0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/>
    <xf numFmtId="0" fontId="17" fillId="0" borderId="1" xfId="3" applyFont="1" applyBorder="1"/>
    <xf numFmtId="3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quotePrefix="1" applyFont="1"/>
    <xf numFmtId="3" fontId="8" fillId="0" borderId="0" xfId="0" applyNumberFormat="1" applyFont="1"/>
    <xf numFmtId="0" fontId="16" fillId="0" borderId="1" xfId="3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3" fontId="20" fillId="0" borderId="1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0" xfId="0" applyFont="1"/>
    <xf numFmtId="3" fontId="13" fillId="0" borderId="1" xfId="0" applyNumberFormat="1" applyFont="1" applyBorder="1" applyAlignment="1">
      <alignment horizontal="center"/>
    </xf>
    <xf numFmtId="3" fontId="9" fillId="0" borderId="0" xfId="0" applyNumberFormat="1" applyFont="1"/>
    <xf numFmtId="0" fontId="19" fillId="4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3" fontId="19" fillId="0" borderId="1" xfId="0" applyNumberFormat="1" applyFont="1" applyBorder="1"/>
    <xf numFmtId="0" fontId="19" fillId="0" borderId="0" xfId="0" applyFont="1"/>
    <xf numFmtId="3" fontId="13" fillId="0" borderId="0" xfId="0" quotePrefix="1" applyNumberFormat="1" applyFont="1"/>
    <xf numFmtId="3" fontId="19" fillId="0" borderId="0" xfId="0" applyNumberFormat="1" applyFont="1"/>
    <xf numFmtId="0" fontId="20" fillId="0" borderId="0" xfId="0" quotePrefix="1" applyFont="1"/>
    <xf numFmtId="3" fontId="20" fillId="0" borderId="0" xfId="0" applyNumberFormat="1" applyFont="1"/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3" fontId="17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0" fontId="1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0" fillId="0" borderId="1" xfId="1" applyNumberFormat="1" applyFont="1" applyBorder="1"/>
    <xf numFmtId="164" fontId="17" fillId="0" borderId="1" xfId="1" applyNumberFormat="1" applyFont="1" applyBorder="1"/>
    <xf numFmtId="164" fontId="0" fillId="0" borderId="0" xfId="1" applyNumberFormat="1" applyFont="1"/>
    <xf numFmtId="3" fontId="0" fillId="0" borderId="0" xfId="0" applyNumberFormat="1"/>
    <xf numFmtId="164" fontId="11" fillId="3" borderId="0" xfId="1" applyNumberFormat="1" applyFont="1" applyFill="1"/>
    <xf numFmtId="0" fontId="1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164" fontId="10" fillId="0" borderId="1" xfId="1" applyNumberFormat="1" applyFont="1" applyBorder="1"/>
    <xf numFmtId="0" fontId="12" fillId="0" borderId="1" xfId="0" applyFont="1" applyBorder="1" applyAlignment="1">
      <alignment horizontal="center"/>
    </xf>
    <xf numFmtId="0" fontId="17" fillId="0" borderId="1" xfId="0" applyFont="1" applyBorder="1"/>
    <xf numFmtId="3" fontId="17" fillId="0" borderId="1" xfId="0" applyNumberFormat="1" applyFont="1" applyBorder="1"/>
    <xf numFmtId="0" fontId="10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6" fillId="0" borderId="0" xfId="3"/>
    <xf numFmtId="3" fontId="17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17" fillId="0" borderId="3" xfId="0" applyFont="1" applyBorder="1"/>
  </cellXfs>
  <cellStyles count="4">
    <cellStyle name="Comma" xfId="1" builtinId="3"/>
    <cellStyle name="Hyperlink" xfId="3" builtinId="8"/>
    <cellStyle name="Normal" xfId="0" builtinId="0"/>
    <cellStyle name="Normal 2" xfId="2" xr:uid="{7BB28E4D-BAFA-4F29-B700-0F931602B8C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1</xdr:col>
      <xdr:colOff>1724025</xdr:colOff>
      <xdr:row>1</xdr:row>
      <xdr:rowOff>47876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9ECC4E-8F0F-03FC-BF77-4A12F37E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2105025" cy="705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ao.tran@nois.vn" TargetMode="External"/><Relationship Id="rId1" Type="http://schemas.openxmlformats.org/officeDocument/2006/relationships/hyperlink" Target="mailto:nhung.dong@nois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ao.tran@nois.v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hung.bui@nois.v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D26-2377-47A2-AF7D-E5FC640F3AB4}">
  <dimension ref="B1:C118"/>
  <sheetViews>
    <sheetView workbookViewId="0">
      <selection activeCell="F7" sqref="F7"/>
    </sheetView>
  </sheetViews>
  <sheetFormatPr defaultRowHeight="15" x14ac:dyDescent="0.25"/>
  <cols>
    <col min="2" max="2" width="29.140625" customWidth="1"/>
    <col min="3" max="3" width="23.85546875" customWidth="1"/>
  </cols>
  <sheetData>
    <row r="1" spans="2:3" x14ac:dyDescent="0.25">
      <c r="B1" s="1" t="s">
        <v>38</v>
      </c>
      <c r="C1" s="1" t="s">
        <v>39</v>
      </c>
    </row>
    <row r="2" spans="2:3" x14ac:dyDescent="0.25">
      <c r="B2" s="2" t="s">
        <v>40</v>
      </c>
      <c r="C2" s="2" t="s">
        <v>41</v>
      </c>
    </row>
    <row r="3" spans="2:3" x14ac:dyDescent="0.25">
      <c r="B3" s="2" t="s">
        <v>42</v>
      </c>
      <c r="C3" s="2" t="s">
        <v>43</v>
      </c>
    </row>
    <row r="4" spans="2:3" x14ac:dyDescent="0.25">
      <c r="B4" s="2" t="s">
        <v>44</v>
      </c>
      <c r="C4" s="2" t="s">
        <v>45</v>
      </c>
    </row>
    <row r="5" spans="2:3" x14ac:dyDescent="0.25">
      <c r="B5" s="2" t="s">
        <v>46</v>
      </c>
      <c r="C5" s="2" t="s">
        <v>47</v>
      </c>
    </row>
    <row r="6" spans="2:3" x14ac:dyDescent="0.25">
      <c r="B6" s="2" t="s">
        <v>48</v>
      </c>
      <c r="C6" s="2" t="s">
        <v>49</v>
      </c>
    </row>
    <row r="7" spans="2:3" x14ac:dyDescent="0.25">
      <c r="B7" s="2" t="s">
        <v>16</v>
      </c>
      <c r="C7" s="2" t="s">
        <v>50</v>
      </c>
    </row>
    <row r="8" spans="2:3" x14ac:dyDescent="0.25">
      <c r="B8" s="2" t="s">
        <v>51</v>
      </c>
      <c r="C8" s="2" t="s">
        <v>52</v>
      </c>
    </row>
    <row r="9" spans="2:3" x14ac:dyDescent="0.25">
      <c r="B9" s="2" t="s">
        <v>53</v>
      </c>
      <c r="C9" s="2" t="s">
        <v>54</v>
      </c>
    </row>
    <row r="10" spans="2:3" x14ac:dyDescent="0.25">
      <c r="B10" s="2" t="s">
        <v>55</v>
      </c>
      <c r="C10" s="2" t="s">
        <v>56</v>
      </c>
    </row>
    <row r="11" spans="2:3" x14ac:dyDescent="0.25">
      <c r="B11" s="2" t="s">
        <v>57</v>
      </c>
      <c r="C11" s="2" t="s">
        <v>58</v>
      </c>
    </row>
    <row r="12" spans="2:3" x14ac:dyDescent="0.25">
      <c r="B12" s="2" t="s">
        <v>59</v>
      </c>
      <c r="C12" s="2" t="s">
        <v>60</v>
      </c>
    </row>
    <row r="13" spans="2:3" x14ac:dyDescent="0.25">
      <c r="B13" s="2" t="s">
        <v>61</v>
      </c>
      <c r="C13" s="2" t="s">
        <v>62</v>
      </c>
    </row>
    <row r="14" spans="2:3" x14ac:dyDescent="0.25">
      <c r="B14" s="2" t="s">
        <v>63</v>
      </c>
      <c r="C14" s="2" t="s">
        <v>64</v>
      </c>
    </row>
    <row r="15" spans="2:3" x14ac:dyDescent="0.25">
      <c r="B15" s="2" t="s">
        <v>65</v>
      </c>
      <c r="C15" s="2" t="s">
        <v>66</v>
      </c>
    </row>
    <row r="16" spans="2:3" x14ac:dyDescent="0.25">
      <c r="B16" s="2" t="s">
        <v>67</v>
      </c>
      <c r="C16" s="2" t="s">
        <v>68</v>
      </c>
    </row>
    <row r="17" spans="2:3" x14ac:dyDescent="0.25">
      <c r="B17" s="2" t="s">
        <v>69</v>
      </c>
      <c r="C17" s="2" t="s">
        <v>70</v>
      </c>
    </row>
    <row r="18" spans="2:3" x14ac:dyDescent="0.25">
      <c r="B18" s="2" t="s">
        <v>71</v>
      </c>
      <c r="C18" s="2" t="s">
        <v>72</v>
      </c>
    </row>
    <row r="19" spans="2:3" x14ac:dyDescent="0.25">
      <c r="B19" s="2" t="s">
        <v>73</v>
      </c>
      <c r="C19" s="2" t="s">
        <v>74</v>
      </c>
    </row>
    <row r="20" spans="2:3" x14ac:dyDescent="0.25">
      <c r="B20" s="2" t="s">
        <v>75</v>
      </c>
      <c r="C20" s="2" t="s">
        <v>30</v>
      </c>
    </row>
    <row r="21" spans="2:3" x14ac:dyDescent="0.25">
      <c r="B21" s="2" t="s">
        <v>76</v>
      </c>
      <c r="C21" s="2" t="s">
        <v>31</v>
      </c>
    </row>
    <row r="22" spans="2:3" x14ac:dyDescent="0.25">
      <c r="B22" s="2" t="s">
        <v>77</v>
      </c>
      <c r="C22" s="2" t="s">
        <v>32</v>
      </c>
    </row>
    <row r="23" spans="2:3" x14ac:dyDescent="0.25">
      <c r="B23" s="2" t="s">
        <v>78</v>
      </c>
      <c r="C23" s="2" t="s">
        <v>33</v>
      </c>
    </row>
    <row r="24" spans="2:3" x14ac:dyDescent="0.25">
      <c r="B24" s="2" t="s">
        <v>79</v>
      </c>
      <c r="C24" s="2" t="s">
        <v>80</v>
      </c>
    </row>
    <row r="25" spans="2:3" x14ac:dyDescent="0.25">
      <c r="B25" s="2" t="s">
        <v>81</v>
      </c>
      <c r="C25" s="2" t="s">
        <v>37</v>
      </c>
    </row>
    <row r="26" spans="2:3" x14ac:dyDescent="0.25">
      <c r="B26" s="2" t="s">
        <v>6</v>
      </c>
      <c r="C26" s="2" t="s">
        <v>82</v>
      </c>
    </row>
    <row r="27" spans="2:3" x14ac:dyDescent="0.25">
      <c r="B27" s="2" t="s">
        <v>83</v>
      </c>
      <c r="C27" s="2" t="s">
        <v>84</v>
      </c>
    </row>
    <row r="28" spans="2:3" x14ac:dyDescent="0.25">
      <c r="B28" s="2" t="s">
        <v>85</v>
      </c>
      <c r="C28" s="2" t="s">
        <v>86</v>
      </c>
    </row>
    <row r="29" spans="2:3" x14ac:dyDescent="0.25">
      <c r="B29" s="2" t="s">
        <v>87</v>
      </c>
      <c r="C29" s="2" t="s">
        <v>88</v>
      </c>
    </row>
    <row r="30" spans="2:3" x14ac:dyDescent="0.25">
      <c r="B30" s="2" t="s">
        <v>89</v>
      </c>
      <c r="C30" s="2" t="s">
        <v>90</v>
      </c>
    </row>
    <row r="31" spans="2:3" x14ac:dyDescent="0.25">
      <c r="B31" s="2" t="s">
        <v>5</v>
      </c>
      <c r="C31" s="2" t="s">
        <v>91</v>
      </c>
    </row>
    <row r="32" spans="2:3" x14ac:dyDescent="0.25">
      <c r="B32" s="2" t="s">
        <v>15</v>
      </c>
      <c r="C32" s="2" t="s">
        <v>92</v>
      </c>
    </row>
    <row r="33" spans="2:3" x14ac:dyDescent="0.25">
      <c r="B33" s="2" t="s">
        <v>93</v>
      </c>
      <c r="C33" s="2" t="s">
        <v>94</v>
      </c>
    </row>
    <row r="34" spans="2:3" x14ac:dyDescent="0.25">
      <c r="B34" s="2" t="s">
        <v>8</v>
      </c>
      <c r="C34" s="2" t="s">
        <v>95</v>
      </c>
    </row>
    <row r="35" spans="2:3" x14ac:dyDescent="0.25">
      <c r="B35" s="2" t="s">
        <v>96</v>
      </c>
      <c r="C35" s="2" t="s">
        <v>97</v>
      </c>
    </row>
    <row r="36" spans="2:3" x14ac:dyDescent="0.25">
      <c r="B36" s="2" t="s">
        <v>98</v>
      </c>
      <c r="C36" s="2" t="s">
        <v>99</v>
      </c>
    </row>
    <row r="37" spans="2:3" x14ac:dyDescent="0.25">
      <c r="B37" s="2" t="s">
        <v>4</v>
      </c>
      <c r="C37" s="2" t="s">
        <v>100</v>
      </c>
    </row>
    <row r="38" spans="2:3" x14ac:dyDescent="0.25">
      <c r="B38" s="2" t="s">
        <v>14</v>
      </c>
      <c r="C38" s="2" t="s">
        <v>101</v>
      </c>
    </row>
    <row r="39" spans="2:3" x14ac:dyDescent="0.25">
      <c r="B39" s="2" t="s">
        <v>102</v>
      </c>
      <c r="C39" s="2" t="s">
        <v>103</v>
      </c>
    </row>
    <row r="40" spans="2:3" x14ac:dyDescent="0.25">
      <c r="B40" s="2" t="s">
        <v>104</v>
      </c>
      <c r="C40" s="2" t="s">
        <v>105</v>
      </c>
    </row>
    <row r="41" spans="2:3" x14ac:dyDescent="0.25">
      <c r="B41" s="2" t="s">
        <v>106</v>
      </c>
      <c r="C41" s="2" t="s">
        <v>36</v>
      </c>
    </row>
    <row r="42" spans="2:3" x14ac:dyDescent="0.25">
      <c r="B42" s="2" t="s">
        <v>107</v>
      </c>
      <c r="C42" s="2" t="s">
        <v>108</v>
      </c>
    </row>
    <row r="43" spans="2:3" x14ac:dyDescent="0.25">
      <c r="B43" s="2" t="s">
        <v>109</v>
      </c>
      <c r="C43" s="2" t="s">
        <v>110</v>
      </c>
    </row>
    <row r="44" spans="2:3" x14ac:dyDescent="0.25">
      <c r="B44" s="2" t="s">
        <v>111</v>
      </c>
      <c r="C44" s="2" t="s">
        <v>112</v>
      </c>
    </row>
    <row r="45" spans="2:3" x14ac:dyDescent="0.25">
      <c r="B45" s="2" t="s">
        <v>113</v>
      </c>
      <c r="C45" s="2" t="s">
        <v>114</v>
      </c>
    </row>
    <row r="46" spans="2:3" x14ac:dyDescent="0.25">
      <c r="B46" s="2" t="s">
        <v>115</v>
      </c>
      <c r="C46" s="2" t="s">
        <v>116</v>
      </c>
    </row>
    <row r="47" spans="2:3" x14ac:dyDescent="0.25">
      <c r="B47" s="2" t="s">
        <v>117</v>
      </c>
      <c r="C47" s="2" t="s">
        <v>118</v>
      </c>
    </row>
    <row r="48" spans="2:3" x14ac:dyDescent="0.25">
      <c r="B48" s="2" t="s">
        <v>119</v>
      </c>
      <c r="C48" s="2" t="s">
        <v>120</v>
      </c>
    </row>
    <row r="49" spans="2:3" x14ac:dyDescent="0.25">
      <c r="B49" s="2" t="s">
        <v>121</v>
      </c>
      <c r="C49" s="2" t="s">
        <v>122</v>
      </c>
    </row>
    <row r="50" spans="2:3" x14ac:dyDescent="0.25">
      <c r="B50" s="2" t="s">
        <v>123</v>
      </c>
      <c r="C50" s="2" t="s">
        <v>124</v>
      </c>
    </row>
    <row r="51" spans="2:3" x14ac:dyDescent="0.25">
      <c r="B51" s="2" t="s">
        <v>17</v>
      </c>
      <c r="C51" s="2" t="s">
        <v>125</v>
      </c>
    </row>
    <row r="52" spans="2:3" x14ac:dyDescent="0.25">
      <c r="B52" s="2" t="s">
        <v>126</v>
      </c>
      <c r="C52" s="2" t="s">
        <v>127</v>
      </c>
    </row>
    <row r="53" spans="2:3" x14ac:dyDescent="0.25">
      <c r="B53" s="2" t="s">
        <v>128</v>
      </c>
      <c r="C53" s="2" t="s">
        <v>129</v>
      </c>
    </row>
    <row r="54" spans="2:3" x14ac:dyDescent="0.25">
      <c r="B54" s="2" t="s">
        <v>21</v>
      </c>
      <c r="C54" s="2" t="s">
        <v>130</v>
      </c>
    </row>
    <row r="55" spans="2:3" x14ac:dyDescent="0.25">
      <c r="B55" s="2" t="s">
        <v>131</v>
      </c>
      <c r="C55" s="2" t="s">
        <v>132</v>
      </c>
    </row>
    <row r="56" spans="2:3" x14ac:dyDescent="0.25">
      <c r="B56" s="2" t="s">
        <v>133</v>
      </c>
      <c r="C56" s="2" t="s">
        <v>134</v>
      </c>
    </row>
    <row r="57" spans="2:3" x14ac:dyDescent="0.25">
      <c r="B57" s="2" t="s">
        <v>135</v>
      </c>
      <c r="C57" s="2" t="s">
        <v>35</v>
      </c>
    </row>
    <row r="58" spans="2:3" x14ac:dyDescent="0.25">
      <c r="B58" s="2" t="s">
        <v>136</v>
      </c>
      <c r="C58" s="2" t="s">
        <v>137</v>
      </c>
    </row>
    <row r="59" spans="2:3" x14ac:dyDescent="0.25">
      <c r="B59" s="2" t="s">
        <v>138</v>
      </c>
      <c r="C59" s="2" t="s">
        <v>139</v>
      </c>
    </row>
    <row r="60" spans="2:3" x14ac:dyDescent="0.25">
      <c r="B60" s="2" t="s">
        <v>140</v>
      </c>
      <c r="C60" s="2" t="s">
        <v>141</v>
      </c>
    </row>
    <row r="61" spans="2:3" x14ac:dyDescent="0.25">
      <c r="B61" s="2" t="s">
        <v>142</v>
      </c>
      <c r="C61" s="2" t="s">
        <v>143</v>
      </c>
    </row>
    <row r="62" spans="2:3" x14ac:dyDescent="0.25">
      <c r="B62" s="2" t="s">
        <v>144</v>
      </c>
      <c r="C62" s="2" t="s">
        <v>145</v>
      </c>
    </row>
    <row r="63" spans="2:3" x14ac:dyDescent="0.25">
      <c r="B63" s="2" t="s">
        <v>7</v>
      </c>
      <c r="C63" s="2" t="s">
        <v>146</v>
      </c>
    </row>
    <row r="64" spans="2:3" x14ac:dyDescent="0.25">
      <c r="B64" s="2" t="s">
        <v>147</v>
      </c>
      <c r="C64" s="2" t="s">
        <v>148</v>
      </c>
    </row>
    <row r="65" spans="2:3" x14ac:dyDescent="0.25">
      <c r="B65" s="2" t="s">
        <v>149</v>
      </c>
      <c r="C65" s="2" t="s">
        <v>150</v>
      </c>
    </row>
    <row r="66" spans="2:3" x14ac:dyDescent="0.25">
      <c r="B66" s="2" t="s">
        <v>151</v>
      </c>
      <c r="C66" s="2" t="s">
        <v>152</v>
      </c>
    </row>
    <row r="67" spans="2:3" x14ac:dyDescent="0.25">
      <c r="B67" s="2" t="s">
        <v>153</v>
      </c>
      <c r="C67" s="2" t="s">
        <v>154</v>
      </c>
    </row>
    <row r="68" spans="2:3" x14ac:dyDescent="0.25">
      <c r="B68" s="2" t="s">
        <v>155</v>
      </c>
      <c r="C68" s="2" t="s">
        <v>156</v>
      </c>
    </row>
    <row r="69" spans="2:3" x14ac:dyDescent="0.25">
      <c r="B69" s="2" t="s">
        <v>19</v>
      </c>
      <c r="C69" s="2" t="s">
        <v>157</v>
      </c>
    </row>
    <row r="70" spans="2:3" x14ac:dyDescent="0.25">
      <c r="B70" s="2" t="s">
        <v>158</v>
      </c>
      <c r="C70" s="2" t="s">
        <v>159</v>
      </c>
    </row>
    <row r="71" spans="2:3" x14ac:dyDescent="0.25">
      <c r="B71" s="2" t="s">
        <v>160</v>
      </c>
      <c r="C71" s="2" t="s">
        <v>161</v>
      </c>
    </row>
    <row r="72" spans="2:3" x14ac:dyDescent="0.25">
      <c r="B72" s="2" t="s">
        <v>162</v>
      </c>
      <c r="C72" s="2" t="s">
        <v>163</v>
      </c>
    </row>
    <row r="73" spans="2:3" x14ac:dyDescent="0.25">
      <c r="B73" s="2" t="s">
        <v>164</v>
      </c>
      <c r="C73" s="2" t="s">
        <v>165</v>
      </c>
    </row>
    <row r="74" spans="2:3" x14ac:dyDescent="0.25">
      <c r="B74" s="2" t="s">
        <v>166</v>
      </c>
      <c r="C74" s="2" t="s">
        <v>167</v>
      </c>
    </row>
    <row r="75" spans="2:3" x14ac:dyDescent="0.25">
      <c r="B75" s="2" t="s">
        <v>168</v>
      </c>
      <c r="C75" s="2" t="s">
        <v>169</v>
      </c>
    </row>
    <row r="76" spans="2:3" x14ac:dyDescent="0.25">
      <c r="B76" s="2" t="s">
        <v>1</v>
      </c>
      <c r="C76" s="2" t="s">
        <v>170</v>
      </c>
    </row>
    <row r="77" spans="2:3" x14ac:dyDescent="0.25">
      <c r="B77" s="2" t="s">
        <v>171</v>
      </c>
      <c r="C77" s="2" t="s">
        <v>34</v>
      </c>
    </row>
    <row r="78" spans="2:3" x14ac:dyDescent="0.25">
      <c r="B78" s="2" t="s">
        <v>172</v>
      </c>
      <c r="C78" s="2" t="s">
        <v>173</v>
      </c>
    </row>
    <row r="79" spans="2:3" x14ac:dyDescent="0.25">
      <c r="B79" s="2" t="s">
        <v>174</v>
      </c>
      <c r="C79" s="2" t="s">
        <v>175</v>
      </c>
    </row>
    <row r="80" spans="2:3" x14ac:dyDescent="0.25">
      <c r="B80" s="2" t="s">
        <v>176</v>
      </c>
      <c r="C80" s="2" t="s">
        <v>177</v>
      </c>
    </row>
    <row r="81" spans="2:3" x14ac:dyDescent="0.25">
      <c r="B81" s="2" t="s">
        <v>178</v>
      </c>
      <c r="C81" s="2" t="s">
        <v>28</v>
      </c>
    </row>
    <row r="82" spans="2:3" x14ac:dyDescent="0.25">
      <c r="B82" s="2" t="s">
        <v>179</v>
      </c>
      <c r="C82" s="2" t="s">
        <v>180</v>
      </c>
    </row>
    <row r="83" spans="2:3" x14ac:dyDescent="0.25">
      <c r="B83" s="2" t="s">
        <v>181</v>
      </c>
      <c r="C83" s="2" t="s">
        <v>182</v>
      </c>
    </row>
    <row r="84" spans="2:3" x14ac:dyDescent="0.25">
      <c r="B84" s="2" t="s">
        <v>183</v>
      </c>
      <c r="C84" s="2" t="s">
        <v>29</v>
      </c>
    </row>
    <row r="85" spans="2:3" x14ac:dyDescent="0.25">
      <c r="B85" s="2" t="s">
        <v>184</v>
      </c>
      <c r="C85" s="2" t="s">
        <v>185</v>
      </c>
    </row>
    <row r="86" spans="2:3" x14ac:dyDescent="0.25">
      <c r="B86" s="2" t="s">
        <v>0</v>
      </c>
      <c r="C86" s="2" t="s">
        <v>186</v>
      </c>
    </row>
    <row r="87" spans="2:3" x14ac:dyDescent="0.25">
      <c r="B87" s="2" t="s">
        <v>187</v>
      </c>
      <c r="C87" s="2" t="s">
        <v>188</v>
      </c>
    </row>
    <row r="88" spans="2:3" x14ac:dyDescent="0.25">
      <c r="B88" s="2" t="s">
        <v>189</v>
      </c>
      <c r="C88" s="2" t="s">
        <v>190</v>
      </c>
    </row>
    <row r="89" spans="2:3" x14ac:dyDescent="0.25">
      <c r="B89" s="2" t="s">
        <v>191</v>
      </c>
      <c r="C89" s="2" t="s">
        <v>192</v>
      </c>
    </row>
    <row r="90" spans="2:3" x14ac:dyDescent="0.25">
      <c r="B90" s="2" t="s">
        <v>193</v>
      </c>
      <c r="C90" s="2" t="s">
        <v>194</v>
      </c>
    </row>
    <row r="91" spans="2:3" x14ac:dyDescent="0.25">
      <c r="B91" s="2" t="s">
        <v>195</v>
      </c>
      <c r="C91" s="2" t="s">
        <v>196</v>
      </c>
    </row>
    <row r="92" spans="2:3" x14ac:dyDescent="0.25">
      <c r="B92" s="2" t="s">
        <v>197</v>
      </c>
      <c r="C92" s="2" t="s">
        <v>198</v>
      </c>
    </row>
    <row r="93" spans="2:3" x14ac:dyDescent="0.25">
      <c r="B93" s="2" t="s">
        <v>199</v>
      </c>
      <c r="C93" s="2" t="s">
        <v>200</v>
      </c>
    </row>
    <row r="94" spans="2:3" x14ac:dyDescent="0.25">
      <c r="B94" s="2" t="s">
        <v>201</v>
      </c>
      <c r="C94" s="2" t="s">
        <v>202</v>
      </c>
    </row>
    <row r="95" spans="2:3" x14ac:dyDescent="0.25">
      <c r="B95" s="2" t="s">
        <v>203</v>
      </c>
      <c r="C95" s="2" t="s">
        <v>204</v>
      </c>
    </row>
    <row r="96" spans="2:3" x14ac:dyDescent="0.25">
      <c r="B96" s="2" t="s">
        <v>3</v>
      </c>
      <c r="C96" s="2" t="s">
        <v>205</v>
      </c>
    </row>
    <row r="97" spans="2:3" x14ac:dyDescent="0.25">
      <c r="B97" s="2" t="s">
        <v>20</v>
      </c>
      <c r="C97" s="2" t="s">
        <v>206</v>
      </c>
    </row>
    <row r="98" spans="2:3" x14ac:dyDescent="0.25">
      <c r="B98" s="2" t="s">
        <v>207</v>
      </c>
      <c r="C98" s="2" t="s">
        <v>208</v>
      </c>
    </row>
    <row r="99" spans="2:3" x14ac:dyDescent="0.25">
      <c r="B99" s="2" t="s">
        <v>11</v>
      </c>
      <c r="C99" s="2" t="s">
        <v>209</v>
      </c>
    </row>
    <row r="100" spans="2:3" x14ac:dyDescent="0.25">
      <c r="B100" s="2" t="s">
        <v>210</v>
      </c>
      <c r="C100" s="2" t="s">
        <v>27</v>
      </c>
    </row>
    <row r="101" spans="2:3" x14ac:dyDescent="0.25">
      <c r="B101" s="2" t="s">
        <v>211</v>
      </c>
      <c r="C101" s="2" t="s">
        <v>212</v>
      </c>
    </row>
    <row r="102" spans="2:3" x14ac:dyDescent="0.25">
      <c r="B102" s="2" t="s">
        <v>213</v>
      </c>
      <c r="C102" s="2" t="s">
        <v>214</v>
      </c>
    </row>
    <row r="103" spans="2:3" x14ac:dyDescent="0.25">
      <c r="B103" s="2" t="s">
        <v>10</v>
      </c>
      <c r="C103" s="2" t="s">
        <v>215</v>
      </c>
    </row>
    <row r="104" spans="2:3" x14ac:dyDescent="0.25">
      <c r="B104" s="2" t="s">
        <v>216</v>
      </c>
      <c r="C104" s="2" t="s">
        <v>217</v>
      </c>
    </row>
    <row r="105" spans="2:3" x14ac:dyDescent="0.25">
      <c r="B105" s="2" t="s">
        <v>218</v>
      </c>
      <c r="C105" s="2" t="s">
        <v>219</v>
      </c>
    </row>
    <row r="106" spans="2:3" x14ac:dyDescent="0.25">
      <c r="B106" s="2" t="s">
        <v>2</v>
      </c>
      <c r="C106" s="2" t="s">
        <v>220</v>
      </c>
    </row>
    <row r="107" spans="2:3" x14ac:dyDescent="0.25">
      <c r="B107" s="2" t="s">
        <v>221</v>
      </c>
      <c r="C107" s="2" t="s">
        <v>222</v>
      </c>
    </row>
    <row r="108" spans="2:3" x14ac:dyDescent="0.25">
      <c r="B108" s="2" t="s">
        <v>223</v>
      </c>
      <c r="C108" s="2" t="s">
        <v>224</v>
      </c>
    </row>
    <row r="109" spans="2:3" x14ac:dyDescent="0.25">
      <c r="B109" s="2" t="s">
        <v>225</v>
      </c>
      <c r="C109" s="2" t="s">
        <v>226</v>
      </c>
    </row>
    <row r="110" spans="2:3" x14ac:dyDescent="0.25">
      <c r="B110" s="2" t="s">
        <v>227</v>
      </c>
      <c r="C110" s="2" t="s">
        <v>228</v>
      </c>
    </row>
    <row r="111" spans="2:3" x14ac:dyDescent="0.25">
      <c r="B111" s="2" t="s">
        <v>229</v>
      </c>
      <c r="C111" s="2" t="s">
        <v>230</v>
      </c>
    </row>
    <row r="112" spans="2:3" x14ac:dyDescent="0.25">
      <c r="B112" s="2" t="s">
        <v>231</v>
      </c>
      <c r="C112" s="2" t="s">
        <v>232</v>
      </c>
    </row>
    <row r="113" spans="2:3" x14ac:dyDescent="0.25">
      <c r="B113" s="2" t="s">
        <v>233</v>
      </c>
      <c r="C113" s="2" t="s">
        <v>234</v>
      </c>
    </row>
    <row r="114" spans="2:3" x14ac:dyDescent="0.25">
      <c r="B114" s="2" t="s">
        <v>13</v>
      </c>
      <c r="C114" s="2" t="s">
        <v>235</v>
      </c>
    </row>
    <row r="115" spans="2:3" x14ac:dyDescent="0.25">
      <c r="B115" s="2" t="s">
        <v>236</v>
      </c>
      <c r="C115" s="2" t="s">
        <v>237</v>
      </c>
    </row>
    <row r="116" spans="2:3" x14ac:dyDescent="0.25">
      <c r="B116" s="2" t="s">
        <v>238</v>
      </c>
      <c r="C116" s="2" t="s">
        <v>239</v>
      </c>
    </row>
    <row r="117" spans="2:3" x14ac:dyDescent="0.25">
      <c r="B117" s="2" t="s">
        <v>240</v>
      </c>
      <c r="C117" s="2" t="s">
        <v>241</v>
      </c>
    </row>
    <row r="118" spans="2:3" x14ac:dyDescent="0.25">
      <c r="B118" s="2" t="s">
        <v>242</v>
      </c>
      <c r="C118" s="2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9B42-8E16-4B23-B5F0-ED7ACA1510A1}">
  <dimension ref="A1:M73"/>
  <sheetViews>
    <sheetView tabSelected="1" workbookViewId="0">
      <selection activeCell="I70" sqref="I70"/>
    </sheetView>
  </sheetViews>
  <sheetFormatPr defaultRowHeight="15" x14ac:dyDescent="0.25"/>
  <cols>
    <col min="1" max="1" width="6.7109375" customWidth="1"/>
    <col min="2" max="2" width="24.7109375" customWidth="1"/>
    <col min="3" max="3" width="29.140625" customWidth="1"/>
    <col min="4" max="4" width="20.28515625" customWidth="1"/>
    <col min="5" max="5" width="16.7109375" style="116" customWidth="1"/>
    <col min="6" max="6" width="32.28515625" customWidth="1"/>
    <col min="7" max="7" width="19.140625" customWidth="1"/>
    <col min="11" max="11" width="27.42578125" customWidth="1"/>
    <col min="12" max="12" width="25.85546875" customWidth="1"/>
  </cols>
  <sheetData>
    <row r="1" spans="1:13" ht="30" customHeight="1" x14ac:dyDescent="0.25">
      <c r="A1" s="145" t="s">
        <v>387</v>
      </c>
      <c r="B1" s="145"/>
      <c r="C1" s="145"/>
      <c r="D1" s="145"/>
      <c r="E1" s="145"/>
      <c r="F1" s="145"/>
    </row>
    <row r="2" spans="1:13" ht="15.75" x14ac:dyDescent="0.25">
      <c r="A2" s="99" t="s">
        <v>22</v>
      </c>
      <c r="B2" s="99" t="s">
        <v>38</v>
      </c>
      <c r="C2" s="99" t="s">
        <v>260</v>
      </c>
      <c r="D2" s="100" t="s">
        <v>398</v>
      </c>
      <c r="E2" s="101" t="s">
        <v>255</v>
      </c>
      <c r="F2" s="146" t="s">
        <v>262</v>
      </c>
      <c r="G2" s="76" t="s">
        <v>415</v>
      </c>
    </row>
    <row r="3" spans="1:13" ht="15.75" x14ac:dyDescent="0.25">
      <c r="A3" s="129">
        <v>1</v>
      </c>
      <c r="B3" s="107" t="s">
        <v>274</v>
      </c>
      <c r="C3" t="s">
        <v>275</v>
      </c>
      <c r="D3" s="108">
        <v>68000</v>
      </c>
      <c r="E3" s="101"/>
      <c r="F3" s="146"/>
      <c r="G3" s="106"/>
    </row>
    <row r="4" spans="1:13" x14ac:dyDescent="0.25">
      <c r="A4" s="106">
        <v>2</v>
      </c>
      <c r="B4" s="107" t="s">
        <v>119</v>
      </c>
      <c r="C4" s="107" t="s">
        <v>284</v>
      </c>
      <c r="D4" s="108">
        <v>33542</v>
      </c>
      <c r="E4" s="108">
        <v>33542</v>
      </c>
      <c r="F4" s="147"/>
      <c r="G4" s="106" t="s">
        <v>416</v>
      </c>
      <c r="K4" s="130"/>
      <c r="M4" s="117"/>
    </row>
    <row r="5" spans="1:13" x14ac:dyDescent="0.25">
      <c r="A5" s="129">
        <v>3</v>
      </c>
      <c r="B5" s="107" t="s">
        <v>20</v>
      </c>
      <c r="C5" s="107" t="s">
        <v>319</v>
      </c>
      <c r="D5" s="108">
        <v>56100</v>
      </c>
      <c r="E5" s="108">
        <v>56100</v>
      </c>
      <c r="G5" s="106" t="s">
        <v>416</v>
      </c>
      <c r="M5" s="117"/>
    </row>
    <row r="6" spans="1:13" x14ac:dyDescent="0.25">
      <c r="A6" s="106">
        <v>4</v>
      </c>
      <c r="B6" s="107" t="s">
        <v>203</v>
      </c>
      <c r="C6" s="107" t="s">
        <v>285</v>
      </c>
      <c r="D6" s="108">
        <v>24246</v>
      </c>
      <c r="E6" s="108"/>
      <c r="F6" s="147" t="s">
        <v>400</v>
      </c>
      <c r="G6" s="106"/>
      <c r="M6" s="117"/>
    </row>
    <row r="7" spans="1:13" x14ac:dyDescent="0.25">
      <c r="A7" s="129">
        <v>5</v>
      </c>
      <c r="B7" s="107" t="s">
        <v>8</v>
      </c>
      <c r="C7" s="107" t="s">
        <v>288</v>
      </c>
      <c r="D7" s="108">
        <v>106246</v>
      </c>
      <c r="E7" s="114"/>
      <c r="F7" s="147"/>
      <c r="G7" s="106"/>
      <c r="M7" s="117"/>
    </row>
    <row r="8" spans="1:13" x14ac:dyDescent="0.25">
      <c r="A8" s="106">
        <v>6</v>
      </c>
      <c r="B8" s="107" t="s">
        <v>19</v>
      </c>
      <c r="C8" s="107" t="s">
        <v>327</v>
      </c>
      <c r="D8" s="108">
        <v>31750</v>
      </c>
      <c r="E8" s="114"/>
      <c r="F8" s="147"/>
      <c r="G8" s="106"/>
      <c r="M8" s="117"/>
    </row>
    <row r="9" spans="1:13" x14ac:dyDescent="0.25">
      <c r="A9" s="129">
        <v>7</v>
      </c>
      <c r="B9" s="107" t="s">
        <v>193</v>
      </c>
      <c r="C9" s="107" t="s">
        <v>328</v>
      </c>
      <c r="D9" s="108">
        <v>8000</v>
      </c>
      <c r="E9" s="114"/>
      <c r="F9" s="147"/>
      <c r="G9" s="106"/>
      <c r="M9" s="117"/>
    </row>
    <row r="10" spans="1:13" x14ac:dyDescent="0.25">
      <c r="A10" s="106">
        <v>8</v>
      </c>
      <c r="B10" s="107" t="s">
        <v>55</v>
      </c>
      <c r="C10" s="107" t="s">
        <v>388</v>
      </c>
      <c r="D10" s="108">
        <v>7000</v>
      </c>
      <c r="E10" s="114"/>
      <c r="F10" s="147"/>
      <c r="G10" s="106"/>
      <c r="M10" s="117"/>
    </row>
    <row r="11" spans="1:13" x14ac:dyDescent="0.25">
      <c r="A11" s="129">
        <v>9</v>
      </c>
      <c r="B11" s="107" t="s">
        <v>229</v>
      </c>
      <c r="C11" s="107" t="s">
        <v>329</v>
      </c>
      <c r="D11" s="108">
        <v>35250</v>
      </c>
      <c r="E11" s="108"/>
      <c r="F11" s="147" t="s">
        <v>401</v>
      </c>
      <c r="G11" s="106"/>
      <c r="M11" s="117"/>
    </row>
    <row r="12" spans="1:13" x14ac:dyDescent="0.25">
      <c r="A12" s="106">
        <v>10</v>
      </c>
      <c r="B12" s="107" t="s">
        <v>216</v>
      </c>
      <c r="C12" s="107" t="s">
        <v>330</v>
      </c>
      <c r="D12" s="108">
        <v>8500</v>
      </c>
      <c r="E12" s="108">
        <v>8500</v>
      </c>
      <c r="F12" s="147"/>
      <c r="G12" s="106" t="s">
        <v>416</v>
      </c>
      <c r="M12" s="117"/>
    </row>
    <row r="13" spans="1:13" s="110" customFormat="1" x14ac:dyDescent="0.25">
      <c r="A13" s="129">
        <v>11</v>
      </c>
      <c r="B13" s="125" t="s">
        <v>389</v>
      </c>
      <c r="C13" s="125" t="s">
        <v>390</v>
      </c>
      <c r="D13" s="126">
        <v>13500</v>
      </c>
      <c r="E13" s="126">
        <v>13500</v>
      </c>
      <c r="F13" s="148"/>
      <c r="G13" s="106" t="s">
        <v>416</v>
      </c>
      <c r="M13" s="131"/>
    </row>
    <row r="14" spans="1:13" x14ac:dyDescent="0.25">
      <c r="A14" s="106">
        <v>12</v>
      </c>
      <c r="B14" s="107" t="s">
        <v>113</v>
      </c>
      <c r="C14" s="107" t="s">
        <v>289</v>
      </c>
      <c r="D14" s="108">
        <v>23000</v>
      </c>
      <c r="E14" s="114"/>
      <c r="F14" s="147" t="s">
        <v>402</v>
      </c>
      <c r="G14" s="106"/>
      <c r="M14" s="117"/>
    </row>
    <row r="15" spans="1:13" x14ac:dyDescent="0.25">
      <c r="A15" s="129">
        <v>13</v>
      </c>
      <c r="B15" s="107" t="s">
        <v>233</v>
      </c>
      <c r="C15" s="107" t="s">
        <v>290</v>
      </c>
      <c r="D15" s="108">
        <v>38250</v>
      </c>
      <c r="E15" s="114">
        <v>38000</v>
      </c>
      <c r="F15" s="147"/>
      <c r="G15" s="106" t="s">
        <v>416</v>
      </c>
      <c r="H15" s="117"/>
      <c r="M15" s="117"/>
    </row>
    <row r="16" spans="1:13" x14ac:dyDescent="0.25">
      <c r="A16" s="106">
        <v>14</v>
      </c>
      <c r="B16" s="107" t="s">
        <v>96</v>
      </c>
      <c r="C16" s="107" t="s">
        <v>331</v>
      </c>
      <c r="D16" s="108">
        <v>52292</v>
      </c>
      <c r="E16" s="114"/>
      <c r="F16" s="147"/>
      <c r="G16" s="106"/>
      <c r="M16" s="117"/>
    </row>
    <row r="17" spans="1:13" x14ac:dyDescent="0.25">
      <c r="A17" s="129">
        <v>15</v>
      </c>
      <c r="B17" s="107" t="s">
        <v>155</v>
      </c>
      <c r="C17" s="107" t="s">
        <v>320</v>
      </c>
      <c r="D17" s="108">
        <v>13000</v>
      </c>
      <c r="E17" s="108">
        <v>13000</v>
      </c>
      <c r="F17" s="147"/>
      <c r="G17" s="106" t="s">
        <v>416</v>
      </c>
      <c r="M17" s="117"/>
    </row>
    <row r="18" spans="1:13" x14ac:dyDescent="0.25">
      <c r="A18" s="106">
        <v>16</v>
      </c>
      <c r="B18" s="107" t="s">
        <v>121</v>
      </c>
      <c r="C18" s="107" t="s">
        <v>291</v>
      </c>
      <c r="D18" s="108">
        <v>35650</v>
      </c>
      <c r="E18" s="108">
        <v>35650</v>
      </c>
      <c r="F18" s="147"/>
      <c r="G18" s="106" t="s">
        <v>416</v>
      </c>
      <c r="M18" s="117"/>
    </row>
    <row r="19" spans="1:13" x14ac:dyDescent="0.25">
      <c r="A19" s="129">
        <v>17</v>
      </c>
      <c r="B19" s="107" t="s">
        <v>391</v>
      </c>
      <c r="C19" s="107" t="s">
        <v>392</v>
      </c>
      <c r="D19" s="108">
        <v>9000</v>
      </c>
      <c r="E19" s="108">
        <v>9000</v>
      </c>
      <c r="F19" s="147"/>
      <c r="G19" s="106" t="s">
        <v>416</v>
      </c>
      <c r="M19" s="117"/>
    </row>
    <row r="20" spans="1:13" x14ac:dyDescent="0.25">
      <c r="A20" s="106">
        <v>18</v>
      </c>
      <c r="B20" s="107" t="s">
        <v>393</v>
      </c>
      <c r="C20" s="107" t="s">
        <v>394</v>
      </c>
      <c r="D20" s="108">
        <v>25396</v>
      </c>
      <c r="E20" s="114"/>
      <c r="F20" s="147"/>
      <c r="G20" s="106"/>
      <c r="M20" s="117"/>
    </row>
    <row r="21" spans="1:13" x14ac:dyDescent="0.25">
      <c r="A21" s="129">
        <v>19</v>
      </c>
      <c r="B21" s="107" t="s">
        <v>197</v>
      </c>
      <c r="C21" s="107" t="s">
        <v>321</v>
      </c>
      <c r="D21" s="108">
        <v>35400</v>
      </c>
      <c r="E21" s="108">
        <v>35400</v>
      </c>
      <c r="F21" s="147"/>
      <c r="G21" s="106" t="s">
        <v>416</v>
      </c>
      <c r="M21" s="117"/>
    </row>
    <row r="22" spans="1:13" x14ac:dyDescent="0.25">
      <c r="A22" s="106">
        <v>20</v>
      </c>
      <c r="B22" s="107" t="s">
        <v>136</v>
      </c>
      <c r="C22" s="107" t="s">
        <v>348</v>
      </c>
      <c r="D22" s="108">
        <v>9000</v>
      </c>
      <c r="E22" s="114"/>
      <c r="F22" s="147"/>
      <c r="G22" s="106"/>
      <c r="M22" s="117"/>
    </row>
    <row r="23" spans="1:13" x14ac:dyDescent="0.25">
      <c r="A23" s="129">
        <v>21</v>
      </c>
      <c r="B23" s="107" t="s">
        <v>184</v>
      </c>
      <c r="C23" s="107" t="s">
        <v>292</v>
      </c>
      <c r="D23" s="108">
        <v>8000</v>
      </c>
      <c r="E23" s="108"/>
      <c r="F23" s="147" t="s">
        <v>412</v>
      </c>
      <c r="G23" s="106"/>
      <c r="M23" s="117"/>
    </row>
    <row r="24" spans="1:13" s="110" customFormat="1" x14ac:dyDescent="0.25">
      <c r="A24" s="109">
        <v>22</v>
      </c>
      <c r="B24" s="125" t="s">
        <v>368</v>
      </c>
      <c r="C24" s="125" t="s">
        <v>369</v>
      </c>
      <c r="D24" s="126">
        <v>23950</v>
      </c>
      <c r="E24" s="126">
        <v>23950</v>
      </c>
      <c r="F24" s="148"/>
      <c r="G24" s="106" t="s">
        <v>416</v>
      </c>
      <c r="H24" s="131"/>
      <c r="M24" s="131"/>
    </row>
    <row r="25" spans="1:13" x14ac:dyDescent="0.25">
      <c r="A25" s="129">
        <v>23</v>
      </c>
      <c r="B25" s="107" t="s">
        <v>16</v>
      </c>
      <c r="C25" s="107" t="s">
        <v>332</v>
      </c>
      <c r="D25" s="108">
        <v>33750</v>
      </c>
      <c r="E25" s="108"/>
      <c r="F25" s="147" t="s">
        <v>403</v>
      </c>
      <c r="G25" s="106"/>
      <c r="M25" s="117"/>
    </row>
    <row r="26" spans="1:13" x14ac:dyDescent="0.25">
      <c r="A26" s="106">
        <v>24</v>
      </c>
      <c r="B26" s="107" t="s">
        <v>2</v>
      </c>
      <c r="C26" s="107" t="s">
        <v>294</v>
      </c>
      <c r="D26" s="108">
        <v>7700</v>
      </c>
      <c r="E26" s="114"/>
      <c r="F26" s="147"/>
      <c r="G26" s="106"/>
      <c r="M26" s="117"/>
    </row>
    <row r="27" spans="1:13" x14ac:dyDescent="0.25">
      <c r="A27" s="129">
        <v>25</v>
      </c>
      <c r="B27" s="107" t="s">
        <v>93</v>
      </c>
      <c r="C27" s="107" t="s">
        <v>295</v>
      </c>
      <c r="D27" s="108">
        <v>17850</v>
      </c>
      <c r="E27" s="108">
        <v>17850</v>
      </c>
      <c r="F27" s="147"/>
      <c r="G27" s="106" t="s">
        <v>416</v>
      </c>
      <c r="M27" s="117"/>
    </row>
    <row r="28" spans="1:13" x14ac:dyDescent="0.25">
      <c r="A28" s="106">
        <v>26</v>
      </c>
      <c r="B28" s="107" t="s">
        <v>3</v>
      </c>
      <c r="C28" s="107" t="s">
        <v>297</v>
      </c>
      <c r="D28" s="108">
        <v>43800</v>
      </c>
      <c r="E28" s="108">
        <v>44000</v>
      </c>
      <c r="F28" s="147"/>
      <c r="G28" s="106" t="s">
        <v>416</v>
      </c>
      <c r="I28" s="117"/>
      <c r="M28" s="117"/>
    </row>
    <row r="29" spans="1:13" x14ac:dyDescent="0.25">
      <c r="A29" s="129">
        <v>27</v>
      </c>
      <c r="B29" s="107" t="s">
        <v>360</v>
      </c>
      <c r="C29" s="107" t="s">
        <v>361</v>
      </c>
      <c r="D29" s="108">
        <v>46500</v>
      </c>
      <c r="E29" s="114"/>
      <c r="F29" s="147"/>
      <c r="G29" s="106"/>
      <c r="M29" s="117"/>
    </row>
    <row r="30" spans="1:13" x14ac:dyDescent="0.25">
      <c r="A30" s="106">
        <v>28</v>
      </c>
      <c r="B30" s="107" t="s">
        <v>370</v>
      </c>
      <c r="C30" s="107" t="s">
        <v>371</v>
      </c>
      <c r="D30" s="108">
        <v>105292</v>
      </c>
      <c r="E30" s="114">
        <v>105000</v>
      </c>
      <c r="F30" s="147"/>
      <c r="G30" s="106" t="s">
        <v>416</v>
      </c>
      <c r="J30" s="117"/>
      <c r="M30" s="117"/>
    </row>
    <row r="31" spans="1:13" x14ac:dyDescent="0.25">
      <c r="A31" s="129">
        <v>29</v>
      </c>
      <c r="B31" s="107" t="s">
        <v>236</v>
      </c>
      <c r="C31" s="107" t="s">
        <v>298</v>
      </c>
      <c r="D31" s="108">
        <v>57950</v>
      </c>
      <c r="E31" s="108">
        <v>58000</v>
      </c>
      <c r="F31" s="147"/>
      <c r="G31" s="106" t="s">
        <v>416</v>
      </c>
      <c r="M31" s="117"/>
    </row>
    <row r="32" spans="1:13" x14ac:dyDescent="0.25">
      <c r="A32" s="106">
        <v>30</v>
      </c>
      <c r="B32" s="107" t="s">
        <v>162</v>
      </c>
      <c r="C32" s="107" t="s">
        <v>299</v>
      </c>
      <c r="D32" s="108">
        <v>5000</v>
      </c>
      <c r="E32" s="108">
        <v>5000</v>
      </c>
      <c r="F32" s="147"/>
      <c r="G32" s="106" t="s">
        <v>416</v>
      </c>
      <c r="M32" s="117"/>
    </row>
    <row r="33" spans="1:13" x14ac:dyDescent="0.25">
      <c r="A33" s="129">
        <v>31</v>
      </c>
      <c r="B33" s="107" t="s">
        <v>59</v>
      </c>
      <c r="C33" s="107" t="s">
        <v>324</v>
      </c>
      <c r="D33" s="108">
        <v>14750</v>
      </c>
      <c r="E33" s="114"/>
      <c r="F33" s="147" t="s">
        <v>414</v>
      </c>
      <c r="G33" s="106"/>
      <c r="M33" s="117"/>
    </row>
    <row r="34" spans="1:13" x14ac:dyDescent="0.25">
      <c r="A34" s="106">
        <v>32</v>
      </c>
      <c r="B34" s="107" t="s">
        <v>225</v>
      </c>
      <c r="C34" s="107" t="s">
        <v>333</v>
      </c>
      <c r="D34" s="108">
        <v>4500</v>
      </c>
      <c r="E34" s="114"/>
      <c r="F34" s="147" t="s">
        <v>404</v>
      </c>
      <c r="G34" s="106"/>
      <c r="M34" s="117"/>
    </row>
    <row r="35" spans="1:13" x14ac:dyDescent="0.25">
      <c r="A35" s="129">
        <v>33</v>
      </c>
      <c r="B35" s="107" t="s">
        <v>7</v>
      </c>
      <c r="C35" s="107" t="s">
        <v>300</v>
      </c>
      <c r="D35" s="108">
        <v>5000</v>
      </c>
      <c r="E35" s="108"/>
      <c r="F35" s="147" t="s">
        <v>405</v>
      </c>
      <c r="G35" s="106"/>
      <c r="M35" s="117"/>
    </row>
    <row r="36" spans="1:13" x14ac:dyDescent="0.25">
      <c r="A36" s="106">
        <v>34</v>
      </c>
      <c r="B36" s="107" t="s">
        <v>126</v>
      </c>
      <c r="C36" s="107" t="s">
        <v>349</v>
      </c>
      <c r="D36" s="108">
        <v>49650</v>
      </c>
      <c r="E36" s="108">
        <v>49650</v>
      </c>
      <c r="F36" s="147"/>
      <c r="G36" s="106" t="s">
        <v>416</v>
      </c>
      <c r="M36" s="117"/>
    </row>
    <row r="37" spans="1:13" x14ac:dyDescent="0.25">
      <c r="A37" s="129">
        <v>35</v>
      </c>
      <c r="B37" s="107" t="s">
        <v>350</v>
      </c>
      <c r="C37" s="107" t="s">
        <v>358</v>
      </c>
      <c r="D37" s="108">
        <v>23700</v>
      </c>
      <c r="E37" s="108">
        <v>23700</v>
      </c>
      <c r="F37" s="147"/>
      <c r="G37" s="106" t="s">
        <v>416</v>
      </c>
      <c r="M37" s="117"/>
    </row>
    <row r="38" spans="1:13" x14ac:dyDescent="0.25">
      <c r="A38" s="106">
        <v>36</v>
      </c>
      <c r="B38" s="107" t="s">
        <v>325</v>
      </c>
      <c r="C38" s="107" t="s">
        <v>334</v>
      </c>
      <c r="D38" s="108">
        <v>3000</v>
      </c>
      <c r="E38" s="108">
        <v>3000</v>
      </c>
      <c r="F38" s="147"/>
      <c r="G38" s="106" t="s">
        <v>416</v>
      </c>
      <c r="M38" s="117"/>
    </row>
    <row r="39" spans="1:13" x14ac:dyDescent="0.25">
      <c r="A39" s="129">
        <v>37</v>
      </c>
      <c r="B39" s="107" t="s">
        <v>15</v>
      </c>
      <c r="C39" s="107" t="s">
        <v>335</v>
      </c>
      <c r="D39" s="108">
        <v>16850</v>
      </c>
      <c r="E39" s="108">
        <v>3000</v>
      </c>
      <c r="F39" s="147"/>
      <c r="G39" s="106" t="s">
        <v>416</v>
      </c>
      <c r="M39" s="117"/>
    </row>
    <row r="40" spans="1:13" x14ac:dyDescent="0.25">
      <c r="A40" s="106">
        <v>38</v>
      </c>
      <c r="B40" s="107" t="s">
        <v>117</v>
      </c>
      <c r="C40" s="107" t="s">
        <v>336</v>
      </c>
      <c r="D40" s="108">
        <v>8500</v>
      </c>
      <c r="E40" s="114"/>
      <c r="F40" s="147"/>
      <c r="G40" s="106"/>
      <c r="M40" s="117"/>
    </row>
    <row r="41" spans="1:13" x14ac:dyDescent="0.25">
      <c r="A41" s="129">
        <v>39</v>
      </c>
      <c r="B41" s="107" t="s">
        <v>131</v>
      </c>
      <c r="C41" s="107" t="s">
        <v>337</v>
      </c>
      <c r="D41" s="108">
        <v>116850</v>
      </c>
      <c r="E41" s="114"/>
      <c r="F41" s="147" t="s">
        <v>406</v>
      </c>
      <c r="G41" s="106"/>
      <c r="M41" s="117"/>
    </row>
    <row r="42" spans="1:13" x14ac:dyDescent="0.25">
      <c r="A42" s="106">
        <v>40</v>
      </c>
      <c r="B42" s="107" t="s">
        <v>276</v>
      </c>
      <c r="C42" s="107" t="s">
        <v>301</v>
      </c>
      <c r="D42" s="108">
        <v>10000</v>
      </c>
      <c r="E42" s="108">
        <v>10000</v>
      </c>
      <c r="F42" s="147"/>
      <c r="G42" s="106" t="s">
        <v>416</v>
      </c>
      <c r="M42" s="117"/>
    </row>
    <row r="43" spans="1:13" x14ac:dyDescent="0.25">
      <c r="A43" s="129">
        <v>41</v>
      </c>
      <c r="B43" s="107" t="s">
        <v>81</v>
      </c>
      <c r="C43" s="107" t="s">
        <v>352</v>
      </c>
      <c r="D43" s="108">
        <v>16800</v>
      </c>
      <c r="E43" s="114"/>
      <c r="F43" s="147" t="s">
        <v>413</v>
      </c>
      <c r="G43" s="106"/>
      <c r="M43" s="117"/>
    </row>
    <row r="44" spans="1:13" x14ac:dyDescent="0.25">
      <c r="A44" s="106">
        <v>42</v>
      </c>
      <c r="B44" s="107" t="s">
        <v>140</v>
      </c>
      <c r="C44" s="107" t="s">
        <v>338</v>
      </c>
      <c r="D44" s="108">
        <v>8000</v>
      </c>
      <c r="E44" s="114"/>
      <c r="F44" s="147"/>
      <c r="G44" s="106"/>
      <c r="M44" s="117"/>
    </row>
    <row r="45" spans="1:13" x14ac:dyDescent="0.25">
      <c r="A45" s="129">
        <v>43</v>
      </c>
      <c r="B45" s="107" t="s">
        <v>4</v>
      </c>
      <c r="C45" s="107" t="s">
        <v>303</v>
      </c>
      <c r="D45" s="108">
        <v>13950</v>
      </c>
      <c r="E45" s="108">
        <v>13950</v>
      </c>
      <c r="F45" s="147"/>
      <c r="G45" s="106" t="s">
        <v>416</v>
      </c>
      <c r="M45" s="117"/>
    </row>
    <row r="46" spans="1:13" x14ac:dyDescent="0.25">
      <c r="A46" s="106">
        <v>44</v>
      </c>
      <c r="B46" s="107" t="s">
        <v>195</v>
      </c>
      <c r="C46" s="107" t="s">
        <v>304</v>
      </c>
      <c r="D46" s="108">
        <v>3500</v>
      </c>
      <c r="E46" s="114"/>
      <c r="F46" s="147"/>
      <c r="G46" s="106"/>
      <c r="M46" s="117"/>
    </row>
    <row r="47" spans="1:13" x14ac:dyDescent="0.25">
      <c r="A47" s="129">
        <v>45</v>
      </c>
      <c r="B47" s="107" t="s">
        <v>395</v>
      </c>
      <c r="C47" s="107" t="s">
        <v>399</v>
      </c>
      <c r="D47" s="108">
        <v>76200</v>
      </c>
      <c r="E47" s="108">
        <v>76200</v>
      </c>
      <c r="F47" s="147"/>
      <c r="G47" s="106" t="s">
        <v>416</v>
      </c>
      <c r="I47" s="117"/>
      <c r="M47" s="117"/>
    </row>
    <row r="48" spans="1:13" x14ac:dyDescent="0.25">
      <c r="A48" s="106">
        <v>46</v>
      </c>
      <c r="B48" s="107" t="s">
        <v>278</v>
      </c>
      <c r="C48" s="107" t="s">
        <v>339</v>
      </c>
      <c r="D48" s="108">
        <v>14500</v>
      </c>
      <c r="E48" s="114"/>
      <c r="F48" s="147" t="s">
        <v>407</v>
      </c>
      <c r="G48" s="106"/>
      <c r="M48" s="117"/>
    </row>
    <row r="49" spans="1:13" x14ac:dyDescent="0.25">
      <c r="A49" s="129">
        <v>47</v>
      </c>
      <c r="B49" s="107" t="s">
        <v>0</v>
      </c>
      <c r="C49" s="107" t="s">
        <v>305</v>
      </c>
      <c r="D49" s="108">
        <v>65050</v>
      </c>
      <c r="E49" s="108"/>
      <c r="F49" s="147" t="s">
        <v>408</v>
      </c>
      <c r="G49" s="106"/>
      <c r="M49" s="117"/>
    </row>
    <row r="50" spans="1:13" x14ac:dyDescent="0.25">
      <c r="A50" s="106">
        <v>48</v>
      </c>
      <c r="B50" s="107" t="s">
        <v>187</v>
      </c>
      <c r="C50" s="107" t="s">
        <v>359</v>
      </c>
      <c r="D50" s="108">
        <v>47000</v>
      </c>
      <c r="E50" s="108">
        <v>47000</v>
      </c>
      <c r="F50" s="147"/>
      <c r="G50" s="106" t="s">
        <v>416</v>
      </c>
      <c r="M50" s="117"/>
    </row>
    <row r="51" spans="1:13" s="110" customFormat="1" x14ac:dyDescent="0.25">
      <c r="A51" s="129">
        <v>49</v>
      </c>
      <c r="B51" s="125" t="s">
        <v>372</v>
      </c>
      <c r="C51" s="125" t="s">
        <v>373</v>
      </c>
      <c r="D51" s="126">
        <v>105100</v>
      </c>
      <c r="E51" s="126">
        <v>105100</v>
      </c>
      <c r="F51" s="148"/>
      <c r="G51" s="106" t="s">
        <v>416</v>
      </c>
      <c r="H51" s="131"/>
      <c r="M51" s="131"/>
    </row>
    <row r="52" spans="1:13" x14ac:dyDescent="0.25">
      <c r="A52" s="106">
        <v>50</v>
      </c>
      <c r="B52" s="107" t="s">
        <v>221</v>
      </c>
      <c r="C52" s="107" t="s">
        <v>306</v>
      </c>
      <c r="D52" s="108">
        <v>46796</v>
      </c>
      <c r="E52" s="108">
        <v>46796</v>
      </c>
      <c r="F52" s="147"/>
      <c r="G52" s="106" t="s">
        <v>416</v>
      </c>
      <c r="M52" s="117"/>
    </row>
    <row r="53" spans="1:13" x14ac:dyDescent="0.25">
      <c r="A53" s="129">
        <v>51</v>
      </c>
      <c r="B53" s="107" t="s">
        <v>227</v>
      </c>
      <c r="C53" s="107" t="s">
        <v>340</v>
      </c>
      <c r="D53" s="108">
        <v>35600</v>
      </c>
      <c r="E53" s="114"/>
      <c r="F53" s="147" t="s">
        <v>409</v>
      </c>
      <c r="G53" s="106"/>
      <c r="M53" s="117"/>
    </row>
    <row r="54" spans="1:13" x14ac:dyDescent="0.25">
      <c r="A54" s="106">
        <v>52</v>
      </c>
      <c r="B54" s="107" t="s">
        <v>151</v>
      </c>
      <c r="C54" s="107" t="s">
        <v>308</v>
      </c>
      <c r="D54" s="108">
        <v>4750</v>
      </c>
      <c r="E54" s="108">
        <v>4750</v>
      </c>
      <c r="F54" s="147"/>
      <c r="G54" s="106" t="s">
        <v>416</v>
      </c>
      <c r="M54" s="117"/>
    </row>
    <row r="55" spans="1:13" x14ac:dyDescent="0.25">
      <c r="A55" s="129">
        <v>53</v>
      </c>
      <c r="B55" s="107" t="s">
        <v>87</v>
      </c>
      <c r="C55" s="107" t="s">
        <v>341</v>
      </c>
      <c r="D55" s="108">
        <v>22000</v>
      </c>
      <c r="E55" s="114"/>
      <c r="F55" s="147"/>
      <c r="G55" s="106"/>
      <c r="M55" s="117"/>
    </row>
    <row r="56" spans="1:13" x14ac:dyDescent="0.25">
      <c r="A56" s="106">
        <v>54</v>
      </c>
      <c r="B56" s="107" t="s">
        <v>17</v>
      </c>
      <c r="C56" s="107" t="s">
        <v>309</v>
      </c>
      <c r="D56" s="108">
        <v>34100</v>
      </c>
      <c r="E56" s="114">
        <v>35000</v>
      </c>
      <c r="F56" s="147"/>
      <c r="G56" s="106" t="s">
        <v>416</v>
      </c>
      <c r="M56" s="117"/>
    </row>
    <row r="57" spans="1:13" x14ac:dyDescent="0.25">
      <c r="A57" s="129">
        <v>55</v>
      </c>
      <c r="B57" s="107" t="s">
        <v>231</v>
      </c>
      <c r="C57" s="107" t="s">
        <v>342</v>
      </c>
      <c r="D57" s="108">
        <v>7500</v>
      </c>
      <c r="E57" s="114"/>
      <c r="F57" s="147" t="s">
        <v>410</v>
      </c>
      <c r="G57" s="106"/>
      <c r="M57" s="117"/>
    </row>
    <row r="58" spans="1:13" x14ac:dyDescent="0.25">
      <c r="A58" s="106">
        <v>56</v>
      </c>
      <c r="B58" s="107" t="s">
        <v>354</v>
      </c>
      <c r="C58" s="107" t="s">
        <v>355</v>
      </c>
      <c r="D58" s="108">
        <v>65000</v>
      </c>
      <c r="E58" s="114"/>
      <c r="F58" s="147"/>
      <c r="G58" s="106" t="s">
        <v>416</v>
      </c>
      <c r="M58" s="117"/>
    </row>
    <row r="59" spans="1:13" x14ac:dyDescent="0.25">
      <c r="A59" s="129">
        <v>57</v>
      </c>
      <c r="B59" s="107" t="s">
        <v>396</v>
      </c>
      <c r="C59" s="107" t="s">
        <v>397</v>
      </c>
      <c r="D59" s="108">
        <v>23500</v>
      </c>
      <c r="E59" s="108">
        <v>23500</v>
      </c>
      <c r="F59" s="147"/>
      <c r="G59" s="106" t="s">
        <v>416</v>
      </c>
      <c r="M59" s="117"/>
    </row>
    <row r="60" spans="1:13" x14ac:dyDescent="0.25">
      <c r="A60" s="106">
        <v>58</v>
      </c>
      <c r="B60" s="107" t="s">
        <v>6</v>
      </c>
      <c r="C60" s="107" t="s">
        <v>343</v>
      </c>
      <c r="D60" s="108">
        <v>20200</v>
      </c>
      <c r="E60" s="114">
        <v>20000</v>
      </c>
      <c r="F60" s="147"/>
      <c r="G60" s="106" t="s">
        <v>416</v>
      </c>
      <c r="M60" s="117"/>
    </row>
    <row r="61" spans="1:13" x14ac:dyDescent="0.25">
      <c r="A61" s="129">
        <v>59</v>
      </c>
      <c r="B61" s="107" t="s">
        <v>73</v>
      </c>
      <c r="C61" s="107" t="s">
        <v>344</v>
      </c>
      <c r="D61" s="108">
        <v>3896</v>
      </c>
      <c r="E61" s="114">
        <v>3900</v>
      </c>
      <c r="F61" s="147"/>
      <c r="G61" s="106" t="s">
        <v>416</v>
      </c>
      <c r="M61" s="117"/>
    </row>
    <row r="62" spans="1:13" x14ac:dyDescent="0.25">
      <c r="A62" s="106">
        <v>60</v>
      </c>
      <c r="B62" s="107" t="s">
        <v>166</v>
      </c>
      <c r="C62" s="107" t="s">
        <v>311</v>
      </c>
      <c r="D62" s="108">
        <v>46950</v>
      </c>
      <c r="E62" s="114"/>
      <c r="F62" s="147"/>
      <c r="G62" s="106"/>
      <c r="M62" s="117"/>
    </row>
    <row r="63" spans="1:13" x14ac:dyDescent="0.25">
      <c r="A63" s="129">
        <v>61</v>
      </c>
      <c r="B63" s="107" t="s">
        <v>189</v>
      </c>
      <c r="C63" s="107" t="s">
        <v>326</v>
      </c>
      <c r="D63" s="108">
        <v>13750</v>
      </c>
      <c r="E63" s="108">
        <v>13750</v>
      </c>
      <c r="F63" s="147"/>
      <c r="G63" s="106" t="s">
        <v>416</v>
      </c>
      <c r="M63" s="117"/>
    </row>
    <row r="64" spans="1:13" x14ac:dyDescent="0.25">
      <c r="A64" s="106">
        <v>62</v>
      </c>
      <c r="B64" s="107" t="s">
        <v>207</v>
      </c>
      <c r="C64" s="107" t="s">
        <v>312</v>
      </c>
      <c r="D64" s="108">
        <v>43696</v>
      </c>
      <c r="E64" s="114">
        <v>43000</v>
      </c>
      <c r="F64" s="147"/>
      <c r="G64" s="106" t="s">
        <v>416</v>
      </c>
      <c r="M64" s="117"/>
    </row>
    <row r="65" spans="1:13" x14ac:dyDescent="0.25">
      <c r="A65" s="129">
        <v>63</v>
      </c>
      <c r="B65" s="107" t="s">
        <v>374</v>
      </c>
      <c r="C65" s="107" t="s">
        <v>376</v>
      </c>
      <c r="D65" s="108">
        <v>68150</v>
      </c>
      <c r="E65" s="114"/>
      <c r="F65" s="147" t="s">
        <v>405</v>
      </c>
      <c r="G65" s="106"/>
      <c r="M65" s="117"/>
    </row>
    <row r="66" spans="1:13" x14ac:dyDescent="0.25">
      <c r="A66" s="106">
        <v>64</v>
      </c>
      <c r="B66" s="107" t="s">
        <v>1</v>
      </c>
      <c r="C66" s="107" t="s">
        <v>314</v>
      </c>
      <c r="D66" s="108">
        <v>68650</v>
      </c>
      <c r="E66" s="108">
        <v>68650</v>
      </c>
      <c r="F66" s="147"/>
      <c r="G66" s="106" t="s">
        <v>416</v>
      </c>
      <c r="M66" s="117"/>
    </row>
    <row r="67" spans="1:13" x14ac:dyDescent="0.25">
      <c r="A67" s="129">
        <v>65</v>
      </c>
      <c r="B67" s="107" t="s">
        <v>191</v>
      </c>
      <c r="C67" s="107" t="s">
        <v>315</v>
      </c>
      <c r="D67" s="108">
        <v>34500</v>
      </c>
      <c r="E67" s="114"/>
      <c r="F67" s="147" t="s">
        <v>411</v>
      </c>
      <c r="G67" s="106"/>
      <c r="M67" s="117"/>
    </row>
    <row r="70" spans="1:13" x14ac:dyDescent="0.25">
      <c r="A70" s="104" t="s">
        <v>267</v>
      </c>
      <c r="B70" s="104"/>
    </row>
    <row r="71" spans="1:13" x14ac:dyDescent="0.25">
      <c r="A71" s="77">
        <v>1</v>
      </c>
      <c r="B71" s="105" t="s">
        <v>356</v>
      </c>
    </row>
    <row r="72" spans="1:13" x14ac:dyDescent="0.25">
      <c r="A72" s="77">
        <v>2</v>
      </c>
      <c r="B72" s="105" t="s">
        <v>357</v>
      </c>
    </row>
    <row r="73" spans="1:13" x14ac:dyDescent="0.25">
      <c r="A73" s="77">
        <v>3</v>
      </c>
      <c r="B73" s="105" t="s">
        <v>265</v>
      </c>
    </row>
  </sheetData>
  <autoFilter ref="A2:F67" xr:uid="{7735BAF0-C398-4874-A52F-2CB266E6855F}"/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5EFD-AE09-46EA-B3EE-418CC1FC0AC4}">
  <dimension ref="A1:G38"/>
  <sheetViews>
    <sheetView topLeftCell="A8" workbookViewId="0">
      <selection activeCell="N25" sqref="N25"/>
    </sheetView>
  </sheetViews>
  <sheetFormatPr defaultRowHeight="15.75" x14ac:dyDescent="0.25"/>
  <cols>
    <col min="1" max="1" width="7" style="16" customWidth="1"/>
    <col min="2" max="2" width="27.140625" style="21" customWidth="1"/>
    <col min="3" max="3" width="36.85546875" style="3" hidden="1" customWidth="1"/>
    <col min="4" max="4" width="15.85546875" style="17" customWidth="1"/>
    <col min="5" max="5" width="10.85546875" style="16" customWidth="1"/>
    <col min="6" max="6" width="17.140625" style="16" customWidth="1"/>
    <col min="7" max="7" width="24.42578125" style="23" customWidth="1"/>
    <col min="8" max="16384" width="9.140625" style="3"/>
  </cols>
  <sheetData>
    <row r="1" spans="1:7" ht="54" customHeight="1" x14ac:dyDescent="0.25"/>
    <row r="2" spans="1:7" ht="33" customHeight="1" x14ac:dyDescent="0.25">
      <c r="A2" s="132" t="s">
        <v>246</v>
      </c>
      <c r="B2" s="132"/>
      <c r="C2" s="132"/>
      <c r="D2" s="132"/>
      <c r="E2" s="132"/>
      <c r="F2" s="132"/>
      <c r="G2" s="132"/>
    </row>
    <row r="3" spans="1:7" s="6" customFormat="1" ht="19.5" customHeight="1" x14ac:dyDescent="0.25">
      <c r="A3" s="4" t="s">
        <v>22</v>
      </c>
      <c r="B3" s="4" t="s">
        <v>23</v>
      </c>
      <c r="C3" s="4" t="s">
        <v>24</v>
      </c>
      <c r="D3" s="5" t="s">
        <v>25</v>
      </c>
      <c r="E3" s="4" t="s">
        <v>26</v>
      </c>
      <c r="F3" s="4" t="s">
        <v>248</v>
      </c>
      <c r="G3" s="5" t="s">
        <v>244</v>
      </c>
    </row>
    <row r="4" spans="1:7" s="6" customFormat="1" ht="19.5" customHeight="1" x14ac:dyDescent="0.25">
      <c r="A4" s="7">
        <v>1</v>
      </c>
      <c r="B4" s="18" t="s">
        <v>64</v>
      </c>
      <c r="C4" s="4"/>
      <c r="D4" s="8">
        <v>13000</v>
      </c>
      <c r="E4" s="7">
        <v>4</v>
      </c>
      <c r="F4" s="8">
        <v>13000</v>
      </c>
      <c r="G4" s="5"/>
    </row>
    <row r="5" spans="1:7" s="6" customFormat="1" ht="19.5" customHeight="1" x14ac:dyDescent="0.25">
      <c r="A5" s="7">
        <v>2</v>
      </c>
      <c r="B5" s="18" t="s">
        <v>32</v>
      </c>
      <c r="C5" s="4"/>
      <c r="D5" s="8">
        <v>4000</v>
      </c>
      <c r="E5" s="7">
        <v>1</v>
      </c>
      <c r="F5" s="8"/>
      <c r="G5" s="5" t="s">
        <v>249</v>
      </c>
    </row>
    <row r="6" spans="1:7" s="6" customFormat="1" ht="19.5" customHeight="1" x14ac:dyDescent="0.25">
      <c r="A6" s="7">
        <v>3</v>
      </c>
      <c r="B6" s="18" t="s">
        <v>43</v>
      </c>
      <c r="C6" s="4"/>
      <c r="D6" s="8">
        <v>7000</v>
      </c>
      <c r="E6" s="7">
        <v>1</v>
      </c>
      <c r="F6" s="8">
        <v>7000</v>
      </c>
      <c r="G6" s="5"/>
    </row>
    <row r="7" spans="1:7" s="6" customFormat="1" ht="19.5" customHeight="1" x14ac:dyDescent="0.25">
      <c r="A7" s="7">
        <v>4</v>
      </c>
      <c r="B7" s="18" t="s">
        <v>170</v>
      </c>
      <c r="C7" s="4"/>
      <c r="D7" s="8">
        <v>61000</v>
      </c>
      <c r="E7" s="7">
        <v>11</v>
      </c>
      <c r="F7" s="8">
        <v>61000</v>
      </c>
      <c r="G7" s="5"/>
    </row>
    <row r="8" spans="1:7" s="6" customFormat="1" ht="19.5" customHeight="1" x14ac:dyDescent="0.25">
      <c r="A8" s="7">
        <v>5</v>
      </c>
      <c r="B8" s="18" t="s">
        <v>220</v>
      </c>
      <c r="C8" s="4"/>
      <c r="D8" s="8">
        <v>74000</v>
      </c>
      <c r="E8" s="7">
        <v>23</v>
      </c>
      <c r="F8" s="8">
        <v>74000</v>
      </c>
      <c r="G8" s="5"/>
    </row>
    <row r="9" spans="1:7" s="6" customFormat="1" ht="19.5" customHeight="1" x14ac:dyDescent="0.25">
      <c r="A9" s="7">
        <v>6</v>
      </c>
      <c r="B9" s="18" t="s">
        <v>50</v>
      </c>
      <c r="C9" s="4"/>
      <c r="D9" s="8">
        <v>10000</v>
      </c>
      <c r="E9" s="7">
        <v>3</v>
      </c>
      <c r="F9" s="8">
        <v>10000</v>
      </c>
      <c r="G9" s="5"/>
    </row>
    <row r="10" spans="1:7" ht="19.5" customHeight="1" x14ac:dyDescent="0.25">
      <c r="A10" s="7">
        <v>7</v>
      </c>
      <c r="B10" s="19" t="str">
        <f>VLOOKUP(C10,CSDL!B2:C131,2,0)</f>
        <v>Phạm Tấn Phong</v>
      </c>
      <c r="C10" s="9" t="s">
        <v>0</v>
      </c>
      <c r="D10" s="10">
        <v>94225</v>
      </c>
      <c r="E10" s="11">
        <v>13</v>
      </c>
      <c r="F10" s="10">
        <v>94000</v>
      </c>
      <c r="G10" s="24"/>
    </row>
    <row r="11" spans="1:7" ht="19.5" customHeight="1" x14ac:dyDescent="0.25">
      <c r="A11" s="7">
        <v>8</v>
      </c>
      <c r="B11" s="19" t="str">
        <f>VLOOKUP(C11,CSDL!B5:C134,2,0)</f>
        <v>Nguyễn Hữu Sinh</v>
      </c>
      <c r="C11" s="9" t="s">
        <v>3</v>
      </c>
      <c r="D11" s="10">
        <v>23900</v>
      </c>
      <c r="E11" s="11">
        <v>7</v>
      </c>
      <c r="F11" s="10">
        <v>23900</v>
      </c>
      <c r="G11" s="24"/>
    </row>
    <row r="12" spans="1:7" ht="19.5" customHeight="1" x14ac:dyDescent="0.25">
      <c r="A12" s="7">
        <v>9</v>
      </c>
      <c r="B12" s="19" t="str">
        <f>VLOOKUP(C12,CSDL!B6:C135,2,0)</f>
        <v>Phạm Hoàng Bảo</v>
      </c>
      <c r="C12" s="9" t="s">
        <v>4</v>
      </c>
      <c r="D12" s="10">
        <v>23100</v>
      </c>
      <c r="E12" s="11">
        <v>5</v>
      </c>
      <c r="F12" s="10">
        <v>23000</v>
      </c>
      <c r="G12" s="24"/>
    </row>
    <row r="13" spans="1:7" ht="19.5" customHeight="1" x14ac:dyDescent="0.25">
      <c r="A13" s="7">
        <v>10</v>
      </c>
      <c r="B13" s="19" t="str">
        <f>VLOOKUP(C13,CSDL!B7:C136,2,0)</f>
        <v xml:space="preserve">Ngô Quang Anh </v>
      </c>
      <c r="C13" s="9" t="s">
        <v>5</v>
      </c>
      <c r="D13" s="10">
        <v>23000</v>
      </c>
      <c r="E13" s="11">
        <v>6</v>
      </c>
      <c r="F13" s="10">
        <v>23000</v>
      </c>
      <c r="G13" s="24"/>
    </row>
    <row r="14" spans="1:7" ht="19.5" customHeight="1" x14ac:dyDescent="0.25">
      <c r="A14" s="7">
        <v>11</v>
      </c>
      <c r="B14" s="19" t="str">
        <f>VLOOKUP(C14,CSDL!B8:C137,2,0)</f>
        <v>Trần Thị Thúy An</v>
      </c>
      <c r="C14" s="9" t="s">
        <v>6</v>
      </c>
      <c r="D14" s="10">
        <v>20613</v>
      </c>
      <c r="E14" s="11">
        <v>6</v>
      </c>
      <c r="F14" s="10">
        <v>20613</v>
      </c>
      <c r="G14" s="24"/>
    </row>
    <row r="15" spans="1:7" ht="19.5" customHeight="1" x14ac:dyDescent="0.25">
      <c r="A15" s="7">
        <v>12</v>
      </c>
      <c r="B15" s="19" t="str">
        <f>VLOOKUP(C15,CSDL!B9:C138,2,0)</f>
        <v>Nguyễn Thế Kiệt</v>
      </c>
      <c r="C15" s="9" t="s">
        <v>7</v>
      </c>
      <c r="D15" s="10">
        <v>20188</v>
      </c>
      <c r="E15" s="11">
        <v>6</v>
      </c>
      <c r="F15" s="10">
        <v>20000</v>
      </c>
      <c r="G15" s="24"/>
    </row>
    <row r="16" spans="1:7" ht="19.5" customHeight="1" x14ac:dyDescent="0.25">
      <c r="A16" s="7">
        <v>13</v>
      </c>
      <c r="B16" s="19" t="str">
        <f>VLOOKUP(C16,CSDL!B10:C139,2,0)</f>
        <v>Đỗ Quốc Bảo</v>
      </c>
      <c r="C16" s="9" t="s">
        <v>8</v>
      </c>
      <c r="D16" s="10">
        <v>19900</v>
      </c>
      <c r="E16" s="11">
        <v>5</v>
      </c>
      <c r="F16" s="10">
        <v>19900</v>
      </c>
      <c r="G16" s="24"/>
    </row>
    <row r="17" spans="1:7" ht="19.5" customHeight="1" x14ac:dyDescent="0.25">
      <c r="A17" s="7">
        <v>14</v>
      </c>
      <c r="B17" s="19" t="s">
        <v>234</v>
      </c>
      <c r="C17" s="9" t="s">
        <v>9</v>
      </c>
      <c r="D17" s="10">
        <v>17213</v>
      </c>
      <c r="E17" s="11">
        <v>3</v>
      </c>
      <c r="F17" s="10">
        <v>17000</v>
      </c>
      <c r="G17" s="24"/>
    </row>
    <row r="18" spans="1:7" ht="19.5" customHeight="1" x14ac:dyDescent="0.25">
      <c r="A18" s="7">
        <v>15</v>
      </c>
      <c r="B18" s="19" t="str">
        <f>VLOOKUP(C18,CSDL!B12:C141,2,0)</f>
        <v>Phạm Hồ Ngọc Thảo</v>
      </c>
      <c r="C18" s="9" t="s">
        <v>10</v>
      </c>
      <c r="D18" s="10">
        <v>16963</v>
      </c>
      <c r="E18" s="11">
        <v>5</v>
      </c>
      <c r="F18" s="10">
        <v>16963</v>
      </c>
      <c r="G18" s="24"/>
    </row>
    <row r="19" spans="1:7" ht="19.5" customHeight="1" x14ac:dyDescent="0.25">
      <c r="A19" s="7">
        <v>16</v>
      </c>
      <c r="B19" s="19" t="str">
        <f>VLOOKUP(C19,CSDL!B14:C143,2,0)</f>
        <v>Nguyễn Đức Tâm</v>
      </c>
      <c r="C19" s="9" t="s">
        <v>11</v>
      </c>
      <c r="D19" s="10">
        <v>13013</v>
      </c>
      <c r="E19" s="11">
        <v>4</v>
      </c>
      <c r="F19" s="10">
        <v>13000</v>
      </c>
      <c r="G19" s="24"/>
    </row>
    <row r="20" spans="1:7" ht="19.5" customHeight="1" x14ac:dyDescent="0.25">
      <c r="A20" s="7">
        <v>17</v>
      </c>
      <c r="B20" s="19" t="s">
        <v>167</v>
      </c>
      <c r="C20" s="9" t="s">
        <v>12</v>
      </c>
      <c r="D20" s="10">
        <v>12550</v>
      </c>
      <c r="E20" s="11">
        <v>3</v>
      </c>
      <c r="F20" s="10">
        <v>12000</v>
      </c>
      <c r="G20" s="24"/>
    </row>
    <row r="21" spans="1:7" ht="19.5" customHeight="1" x14ac:dyDescent="0.25">
      <c r="A21" s="7">
        <v>18</v>
      </c>
      <c r="B21" s="19" t="str">
        <f>VLOOKUP(C21,CSDL!B16:C145,2,0)</f>
        <v>Lê Đào Duy Trường</v>
      </c>
      <c r="C21" s="9" t="s">
        <v>13</v>
      </c>
      <c r="D21" s="10">
        <v>11913</v>
      </c>
      <c r="E21" s="11">
        <v>3</v>
      </c>
      <c r="F21" s="10">
        <v>11913</v>
      </c>
      <c r="G21" s="24"/>
    </row>
    <row r="22" spans="1:7" s="15" customFormat="1" ht="19.5" customHeight="1" x14ac:dyDescent="0.25">
      <c r="A22" s="7">
        <v>19</v>
      </c>
      <c r="B22" s="20" t="s">
        <v>31</v>
      </c>
      <c r="C22" s="12" t="s">
        <v>14</v>
      </c>
      <c r="D22" s="13">
        <v>9000</v>
      </c>
      <c r="E22" s="14">
        <v>1</v>
      </c>
      <c r="F22" s="13"/>
      <c r="G22" s="5" t="s">
        <v>249</v>
      </c>
    </row>
    <row r="23" spans="1:7" ht="19.5" customHeight="1" x14ac:dyDescent="0.25">
      <c r="A23" s="7">
        <v>20</v>
      </c>
      <c r="B23" s="19" t="str">
        <f>VLOOKUP(C23,CSDL!B18:C147,2,0)</f>
        <v>Nguyễn Thị Ngọc Ánh</v>
      </c>
      <c r="C23" s="9" t="s">
        <v>15</v>
      </c>
      <c r="D23" s="10">
        <v>8000</v>
      </c>
      <c r="E23" s="11">
        <v>2</v>
      </c>
      <c r="F23" s="10">
        <v>8000</v>
      </c>
      <c r="G23" s="24"/>
    </row>
    <row r="24" spans="1:7" ht="19.5" customHeight="1" x14ac:dyDescent="0.25">
      <c r="A24" s="7">
        <v>21</v>
      </c>
      <c r="B24" s="19" t="str">
        <f>VLOOKUP(C24,CSDL!B20:C149,2,0)</f>
        <v>Trần Đình Hoàng</v>
      </c>
      <c r="C24" s="9" t="s">
        <v>17</v>
      </c>
      <c r="D24" s="10">
        <v>7500</v>
      </c>
      <c r="E24" s="11">
        <v>2</v>
      </c>
      <c r="F24" s="10">
        <v>7000</v>
      </c>
      <c r="G24" s="24"/>
    </row>
    <row r="25" spans="1:7" ht="19.5" customHeight="1" x14ac:dyDescent="0.25">
      <c r="A25" s="7">
        <v>22</v>
      </c>
      <c r="B25" s="19" t="s">
        <v>156</v>
      </c>
      <c r="C25" s="9" t="s">
        <v>18</v>
      </c>
      <c r="D25" s="10">
        <v>4000</v>
      </c>
      <c r="E25" s="11">
        <v>1</v>
      </c>
      <c r="F25" s="10">
        <v>4000</v>
      </c>
      <c r="G25" s="24"/>
    </row>
    <row r="26" spans="1:7" ht="19.5" customHeight="1" x14ac:dyDescent="0.25">
      <c r="A26" s="7">
        <v>23</v>
      </c>
      <c r="B26" s="19" t="str">
        <f>VLOOKUP(C26,CSDL!B22:C151,2,0)</f>
        <v xml:space="preserve"> Đoàn Ngọc Long</v>
      </c>
      <c r="C26" s="9" t="s">
        <v>19</v>
      </c>
      <c r="D26" s="10">
        <v>4000</v>
      </c>
      <c r="E26" s="11">
        <v>1</v>
      </c>
      <c r="F26" s="10">
        <v>4000</v>
      </c>
      <c r="G26" s="24"/>
    </row>
    <row r="27" spans="1:7" ht="19.5" customHeight="1" x14ac:dyDescent="0.25">
      <c r="A27" s="7">
        <v>24</v>
      </c>
      <c r="B27" s="19" t="str">
        <f>VLOOKUP(C27,CSDL!B23:C152,2,0)</f>
        <v>Đặng Hữu Tài</v>
      </c>
      <c r="C27" s="9" t="s">
        <v>20</v>
      </c>
      <c r="D27" s="10">
        <v>3750</v>
      </c>
      <c r="E27" s="11">
        <v>1</v>
      </c>
      <c r="F27" s="10">
        <v>3750</v>
      </c>
      <c r="G27" s="24"/>
    </row>
    <row r="28" spans="1:7" ht="19.5" customHeight="1" x14ac:dyDescent="0.25">
      <c r="A28" s="7">
        <v>25</v>
      </c>
      <c r="B28" s="19" t="str">
        <f>VLOOKUP(C28,CSDL!B24:C153,2,0)</f>
        <v>Đinh Thị Huế</v>
      </c>
      <c r="C28" s="9" t="s">
        <v>21</v>
      </c>
      <c r="D28" s="10">
        <v>3713</v>
      </c>
      <c r="E28" s="11">
        <v>1</v>
      </c>
      <c r="F28" s="10">
        <v>3713</v>
      </c>
      <c r="G28" s="24"/>
    </row>
    <row r="29" spans="1:7" s="28" customFormat="1" ht="21" customHeight="1" x14ac:dyDescent="0.25">
      <c r="A29" s="133" t="s">
        <v>245</v>
      </c>
      <c r="B29" s="133"/>
      <c r="C29" s="133"/>
      <c r="D29" s="26">
        <f>SUM(D4:D28)</f>
        <v>505541</v>
      </c>
      <c r="E29" s="26">
        <f t="shared" ref="E29:F29" si="0">SUM(E4:E28)</f>
        <v>118</v>
      </c>
      <c r="F29" s="22">
        <f t="shared" si="0"/>
        <v>490752</v>
      </c>
      <c r="G29" s="27"/>
    </row>
    <row r="32" spans="1:7" x14ac:dyDescent="0.25">
      <c r="G32" s="25" t="s">
        <v>247</v>
      </c>
    </row>
    <row r="33" spans="7:7" x14ac:dyDescent="0.25">
      <c r="G33" s="25"/>
    </row>
    <row r="34" spans="7:7" x14ac:dyDescent="0.25">
      <c r="G34" s="25"/>
    </row>
    <row r="35" spans="7:7" x14ac:dyDescent="0.25">
      <c r="G35" s="25"/>
    </row>
    <row r="36" spans="7:7" x14ac:dyDescent="0.25">
      <c r="G36" s="25"/>
    </row>
    <row r="37" spans="7:7" x14ac:dyDescent="0.25">
      <c r="G37" s="25"/>
    </row>
    <row r="38" spans="7:7" x14ac:dyDescent="0.25">
      <c r="G38" s="25" t="s">
        <v>92</v>
      </c>
    </row>
  </sheetData>
  <sheetProtection algorithmName="SHA-512" hashValue="riBYeHPlyjGBP2wR9dCC1vUeyEREeBJVs5BfAUQG0Uyj6kH5J/6qKhYjHqoWHfyLXKt96LKulwsJWFmL84RwSA==" saltValue="gDsLaT0AqSp/Dy/Q0E4mgQ==" spinCount="100000" sheet="1" objects="1" scenarios="1"/>
  <autoFilter ref="A3:G3" xr:uid="{97175EFD-AE09-46EA-B3EE-418CC1FC0AC4}"/>
  <mergeCells count="2">
    <mergeCell ref="A2:G2"/>
    <mergeCell ref="A29:C29"/>
  </mergeCells>
  <conditionalFormatting sqref="B30:B1048576 B2:B2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EC49-DD3C-4552-8336-DBE9CDA27582}">
  <dimension ref="A1:F53"/>
  <sheetViews>
    <sheetView topLeftCell="A31" workbookViewId="0">
      <selection activeCell="L12" sqref="L12"/>
    </sheetView>
  </sheetViews>
  <sheetFormatPr defaultRowHeight="15" x14ac:dyDescent="0.25"/>
  <cols>
    <col min="1" max="1" width="6" style="34" customWidth="1"/>
    <col min="2" max="2" width="24.5703125" customWidth="1"/>
    <col min="3" max="3" width="19.42578125" style="35" customWidth="1"/>
    <col min="4" max="5" width="31" style="35" customWidth="1"/>
    <col min="6" max="6" width="9.140625" style="29"/>
  </cols>
  <sheetData>
    <row r="1" spans="1:6" ht="27.75" customHeight="1" x14ac:dyDescent="0.25">
      <c r="A1" s="132" t="s">
        <v>250</v>
      </c>
      <c r="B1" s="132"/>
      <c r="C1" s="132"/>
      <c r="D1" s="132"/>
      <c r="E1" s="36"/>
    </row>
    <row r="2" spans="1:6" s="32" customFormat="1" ht="22.5" customHeight="1" x14ac:dyDescent="0.25">
      <c r="A2" s="4" t="s">
        <v>22</v>
      </c>
      <c r="B2" s="4" t="s">
        <v>251</v>
      </c>
      <c r="C2" s="30" t="s">
        <v>252</v>
      </c>
      <c r="D2" s="37" t="s">
        <v>253</v>
      </c>
      <c r="E2" s="39" t="s">
        <v>258</v>
      </c>
      <c r="F2" s="31"/>
    </row>
    <row r="3" spans="1:6" ht="15.75" x14ac:dyDescent="0.25">
      <c r="A3" s="11">
        <v>1</v>
      </c>
      <c r="B3" s="9" t="s">
        <v>254</v>
      </c>
      <c r="C3" s="33">
        <v>9703</v>
      </c>
      <c r="D3" s="38"/>
      <c r="E3" s="33">
        <v>10000</v>
      </c>
    </row>
    <row r="4" spans="1:6" ht="15.75" x14ac:dyDescent="0.25">
      <c r="A4" s="11">
        <v>2</v>
      </c>
      <c r="B4" s="9" t="s">
        <v>206</v>
      </c>
      <c r="C4" s="33">
        <v>36396</v>
      </c>
      <c r="D4" s="38"/>
      <c r="E4" s="33">
        <v>36000</v>
      </c>
    </row>
    <row r="5" spans="1:6" ht="15.75" x14ac:dyDescent="0.25">
      <c r="A5" s="11">
        <v>3</v>
      </c>
      <c r="B5" s="9" t="s">
        <v>204</v>
      </c>
      <c r="C5" s="33">
        <v>20514</v>
      </c>
      <c r="D5" s="38"/>
      <c r="E5" s="33">
        <v>20000</v>
      </c>
    </row>
    <row r="6" spans="1:6" ht="15.75" x14ac:dyDescent="0.25">
      <c r="A6" s="11">
        <v>4</v>
      </c>
      <c r="B6" s="9" t="s">
        <v>165</v>
      </c>
      <c r="C6" s="33">
        <v>18000</v>
      </c>
      <c r="D6" s="38"/>
      <c r="E6" s="33">
        <f t="shared" ref="E6:E49" si="0">C6+D6</f>
        <v>18000</v>
      </c>
    </row>
    <row r="7" spans="1:6" ht="15.75" x14ac:dyDescent="0.25">
      <c r="A7" s="11">
        <v>5</v>
      </c>
      <c r="B7" s="9" t="s">
        <v>169</v>
      </c>
      <c r="C7" s="33">
        <v>24371</v>
      </c>
      <c r="D7" s="38"/>
      <c r="E7" s="33">
        <v>24000</v>
      </c>
    </row>
    <row r="8" spans="1:6" ht="15.75" x14ac:dyDescent="0.25">
      <c r="A8" s="11">
        <v>6</v>
      </c>
      <c r="B8" s="9" t="s">
        <v>95</v>
      </c>
      <c r="C8" s="33">
        <v>53444</v>
      </c>
      <c r="D8" s="38">
        <v>19900</v>
      </c>
      <c r="E8" s="33">
        <v>73000</v>
      </c>
    </row>
    <row r="9" spans="1:6" ht="15.75" x14ac:dyDescent="0.25">
      <c r="A9" s="11">
        <v>7</v>
      </c>
      <c r="B9" s="9" t="s">
        <v>194</v>
      </c>
      <c r="C9" s="33">
        <v>12060</v>
      </c>
      <c r="D9" s="38"/>
      <c r="E9" s="33">
        <v>12000</v>
      </c>
    </row>
    <row r="10" spans="1:6" ht="15.75" x14ac:dyDescent="0.25">
      <c r="A10" s="11">
        <v>8</v>
      </c>
      <c r="B10" s="9" t="s">
        <v>230</v>
      </c>
      <c r="C10" s="33">
        <v>42640</v>
      </c>
      <c r="D10" s="38"/>
      <c r="E10" s="33">
        <v>42000</v>
      </c>
    </row>
    <row r="11" spans="1:6" s="45" customFormat="1" ht="15.75" x14ac:dyDescent="0.25">
      <c r="A11" s="41">
        <v>9</v>
      </c>
      <c r="B11" s="42" t="s">
        <v>27</v>
      </c>
      <c r="C11" s="43">
        <v>4060</v>
      </c>
      <c r="D11" s="44"/>
      <c r="E11" s="43">
        <v>4000</v>
      </c>
      <c r="F11" s="29"/>
    </row>
    <row r="12" spans="1:6" ht="15.75" x14ac:dyDescent="0.25">
      <c r="A12" s="11">
        <v>10</v>
      </c>
      <c r="B12" s="9" t="s">
        <v>114</v>
      </c>
      <c r="C12" s="33">
        <v>29098</v>
      </c>
      <c r="D12" s="38"/>
      <c r="E12" s="33">
        <v>29000</v>
      </c>
    </row>
    <row r="13" spans="1:6" ht="15.75" x14ac:dyDescent="0.25">
      <c r="A13" s="11">
        <v>11</v>
      </c>
      <c r="B13" s="9" t="s">
        <v>97</v>
      </c>
      <c r="C13" s="33">
        <v>68550</v>
      </c>
      <c r="D13" s="38"/>
      <c r="E13" s="33">
        <v>68000</v>
      </c>
    </row>
    <row r="14" spans="1:6" ht="15.75" x14ac:dyDescent="0.25">
      <c r="A14" s="11">
        <v>12</v>
      </c>
      <c r="B14" s="9" t="s">
        <v>156</v>
      </c>
      <c r="C14" s="33">
        <v>1650</v>
      </c>
      <c r="D14" s="38"/>
      <c r="E14" s="33">
        <v>2000</v>
      </c>
    </row>
    <row r="15" spans="1:6" ht="15.75" x14ac:dyDescent="0.25">
      <c r="A15" s="11">
        <v>13</v>
      </c>
      <c r="B15" s="9" t="s">
        <v>122</v>
      </c>
      <c r="C15" s="33">
        <v>75929</v>
      </c>
      <c r="D15" s="38"/>
      <c r="E15" s="33">
        <v>76000</v>
      </c>
    </row>
    <row r="16" spans="1:6" ht="15.75" x14ac:dyDescent="0.25">
      <c r="A16" s="11">
        <v>14</v>
      </c>
      <c r="B16" s="9" t="s">
        <v>235</v>
      </c>
      <c r="C16" s="33">
        <v>3000</v>
      </c>
      <c r="D16" s="38"/>
      <c r="E16" s="33">
        <f t="shared" si="0"/>
        <v>3000</v>
      </c>
    </row>
    <row r="17" spans="1:6" ht="15.75" x14ac:dyDescent="0.25">
      <c r="A17" s="11">
        <v>15</v>
      </c>
      <c r="B17" s="9" t="s">
        <v>185</v>
      </c>
      <c r="C17" s="33">
        <v>40530</v>
      </c>
      <c r="D17" s="38"/>
      <c r="E17" s="33">
        <v>40000</v>
      </c>
    </row>
    <row r="18" spans="1:6" ht="15.75" x14ac:dyDescent="0.25">
      <c r="A18" s="11">
        <v>16</v>
      </c>
      <c r="B18" s="9" t="s">
        <v>91</v>
      </c>
      <c r="C18" s="33">
        <v>9900</v>
      </c>
      <c r="D18" s="38"/>
      <c r="E18" s="33">
        <v>10000</v>
      </c>
    </row>
    <row r="19" spans="1:6" ht="15.75" x14ac:dyDescent="0.25">
      <c r="A19" s="11">
        <v>17</v>
      </c>
      <c r="B19" s="9" t="s">
        <v>43</v>
      </c>
      <c r="C19" s="33">
        <v>25784</v>
      </c>
      <c r="D19" s="38">
        <v>7000</v>
      </c>
      <c r="E19" s="33">
        <v>33000</v>
      </c>
    </row>
    <row r="20" spans="1:6" s="45" customFormat="1" ht="15.75" x14ac:dyDescent="0.25">
      <c r="A20" s="41">
        <v>18</v>
      </c>
      <c r="B20" s="42" t="s">
        <v>31</v>
      </c>
      <c r="C20" s="43">
        <v>8120</v>
      </c>
      <c r="D20" s="44"/>
      <c r="E20" s="43">
        <v>8000</v>
      </c>
      <c r="F20" s="29"/>
    </row>
    <row r="21" spans="1:6" ht="15.75" x14ac:dyDescent="0.25">
      <c r="A21" s="11">
        <v>19</v>
      </c>
      <c r="B21" s="9" t="s">
        <v>50</v>
      </c>
      <c r="C21" s="33">
        <v>115172</v>
      </c>
      <c r="D21" s="38"/>
      <c r="E21" s="33">
        <v>115000</v>
      </c>
    </row>
    <row r="22" spans="1:6" ht="15.75" x14ac:dyDescent="0.25">
      <c r="A22" s="11">
        <v>20</v>
      </c>
      <c r="B22" s="9" t="s">
        <v>220</v>
      </c>
      <c r="C22" s="33">
        <v>14859</v>
      </c>
      <c r="D22" s="38"/>
      <c r="E22" s="33">
        <v>15000</v>
      </c>
    </row>
    <row r="23" spans="1:6" ht="15.75" x14ac:dyDescent="0.25">
      <c r="A23" s="11">
        <v>21</v>
      </c>
      <c r="B23" s="9" t="s">
        <v>94</v>
      </c>
      <c r="C23" s="33">
        <v>40060</v>
      </c>
      <c r="D23" s="38"/>
      <c r="E23" s="33">
        <v>40000</v>
      </c>
    </row>
    <row r="24" spans="1:6" ht="15.75" x14ac:dyDescent="0.25">
      <c r="A24" s="11">
        <v>22</v>
      </c>
      <c r="B24" s="9" t="s">
        <v>205</v>
      </c>
      <c r="C24" s="33">
        <v>29619</v>
      </c>
      <c r="D24" s="38"/>
      <c r="E24" s="33">
        <v>30000</v>
      </c>
    </row>
    <row r="25" spans="1:6" ht="15.75" x14ac:dyDescent="0.25">
      <c r="A25" s="11">
        <v>23</v>
      </c>
      <c r="B25" s="9" t="s">
        <v>163</v>
      </c>
      <c r="C25" s="33">
        <v>33135</v>
      </c>
      <c r="D25" s="38"/>
      <c r="E25" s="33">
        <v>33000</v>
      </c>
    </row>
    <row r="26" spans="1:6" ht="15.75" x14ac:dyDescent="0.25">
      <c r="A26" s="11">
        <v>24</v>
      </c>
      <c r="B26" s="9" t="s">
        <v>226</v>
      </c>
      <c r="C26" s="33">
        <v>3896</v>
      </c>
      <c r="D26" s="38"/>
      <c r="E26" s="33">
        <v>4000</v>
      </c>
    </row>
    <row r="27" spans="1:6" ht="15.75" x14ac:dyDescent="0.25">
      <c r="A27" s="11">
        <v>25</v>
      </c>
      <c r="B27" s="9" t="s">
        <v>146</v>
      </c>
      <c r="C27" s="33">
        <v>39779</v>
      </c>
      <c r="D27" s="38"/>
      <c r="E27" s="33">
        <v>40000</v>
      </c>
    </row>
    <row r="28" spans="1:6" ht="15.75" x14ac:dyDescent="0.25">
      <c r="A28" s="11">
        <v>26</v>
      </c>
      <c r="B28" s="9" t="s">
        <v>92</v>
      </c>
      <c r="C28" s="33">
        <v>32300</v>
      </c>
      <c r="D28" s="38"/>
      <c r="E28" s="33">
        <v>32000</v>
      </c>
    </row>
    <row r="29" spans="1:6" ht="15.75" x14ac:dyDescent="0.25">
      <c r="A29" s="11">
        <v>27</v>
      </c>
      <c r="B29" s="9" t="s">
        <v>36</v>
      </c>
      <c r="C29" s="33">
        <v>91650</v>
      </c>
      <c r="D29" s="38"/>
      <c r="E29" s="33">
        <v>92000</v>
      </c>
    </row>
    <row r="30" spans="1:6" ht="15.75" x14ac:dyDescent="0.25">
      <c r="A30" s="11">
        <v>28</v>
      </c>
      <c r="B30" s="9" t="s">
        <v>132</v>
      </c>
      <c r="C30" s="33">
        <v>54950</v>
      </c>
      <c r="D30" s="38"/>
      <c r="E30" s="33">
        <v>55000</v>
      </c>
    </row>
    <row r="31" spans="1:6" ht="15.75" x14ac:dyDescent="0.25">
      <c r="A31" s="11">
        <v>29</v>
      </c>
      <c r="B31" s="9" t="s">
        <v>141</v>
      </c>
      <c r="C31" s="33">
        <v>11000</v>
      </c>
      <c r="D31" s="38"/>
      <c r="E31" s="33">
        <f t="shared" si="0"/>
        <v>11000</v>
      </c>
    </row>
    <row r="32" spans="1:6" ht="15.75" x14ac:dyDescent="0.25">
      <c r="A32" s="11">
        <v>30</v>
      </c>
      <c r="B32" s="9" t="s">
        <v>215</v>
      </c>
      <c r="C32" s="33">
        <v>30490</v>
      </c>
      <c r="D32" s="38"/>
      <c r="E32" s="33">
        <v>30000</v>
      </c>
    </row>
    <row r="33" spans="1:6" ht="15.75" x14ac:dyDescent="0.25">
      <c r="A33" s="11">
        <v>31</v>
      </c>
      <c r="B33" s="9" t="s">
        <v>100</v>
      </c>
      <c r="C33" s="33">
        <v>8700</v>
      </c>
      <c r="D33" s="38">
        <v>23100</v>
      </c>
      <c r="E33" s="33">
        <v>32000</v>
      </c>
    </row>
    <row r="34" spans="1:6" s="45" customFormat="1" ht="15.75" x14ac:dyDescent="0.25">
      <c r="A34" s="41">
        <v>32</v>
      </c>
      <c r="B34" s="42" t="s">
        <v>124</v>
      </c>
      <c r="C34" s="43">
        <v>14190</v>
      </c>
      <c r="D34" s="44"/>
      <c r="E34" s="43">
        <v>14000</v>
      </c>
      <c r="F34" s="29"/>
    </row>
    <row r="35" spans="1:6" ht="15.75" x14ac:dyDescent="0.25">
      <c r="A35" s="11">
        <v>33</v>
      </c>
      <c r="B35" s="9" t="s">
        <v>196</v>
      </c>
      <c r="C35" s="33">
        <v>48327</v>
      </c>
      <c r="D35" s="38"/>
      <c r="E35" s="33">
        <v>48000</v>
      </c>
    </row>
    <row r="36" spans="1:6" ht="15.75" x14ac:dyDescent="0.25">
      <c r="A36" s="11">
        <v>34</v>
      </c>
      <c r="B36" s="9" t="s">
        <v>52</v>
      </c>
      <c r="C36" s="33">
        <v>20900</v>
      </c>
      <c r="D36" s="38"/>
      <c r="E36" s="33">
        <v>21000</v>
      </c>
    </row>
    <row r="37" spans="1:6" ht="15.75" x14ac:dyDescent="0.25">
      <c r="A37" s="11">
        <v>35</v>
      </c>
      <c r="B37" s="9" t="s">
        <v>64</v>
      </c>
      <c r="C37" s="33">
        <v>11640</v>
      </c>
      <c r="D37" s="38"/>
      <c r="E37" s="33">
        <v>12000</v>
      </c>
    </row>
    <row r="38" spans="1:6" ht="15.75" x14ac:dyDescent="0.25">
      <c r="A38" s="11">
        <v>36</v>
      </c>
      <c r="B38" s="9" t="s">
        <v>186</v>
      </c>
      <c r="C38" s="33">
        <v>65608</v>
      </c>
      <c r="D38" s="38">
        <v>94225</v>
      </c>
      <c r="E38" s="33">
        <v>160000</v>
      </c>
    </row>
    <row r="39" spans="1:6" ht="15.75" x14ac:dyDescent="0.25">
      <c r="A39" s="11">
        <v>37</v>
      </c>
      <c r="B39" s="9" t="s">
        <v>222</v>
      </c>
      <c r="C39" s="33">
        <v>57110</v>
      </c>
      <c r="D39" s="38"/>
      <c r="E39" s="33">
        <v>57000</v>
      </c>
    </row>
    <row r="40" spans="1:6" ht="15.75" x14ac:dyDescent="0.25">
      <c r="A40" s="11">
        <v>38</v>
      </c>
      <c r="B40" s="9" t="s">
        <v>152</v>
      </c>
      <c r="C40" s="33">
        <v>36061</v>
      </c>
      <c r="D40" s="38"/>
      <c r="E40" s="33">
        <v>36000</v>
      </c>
    </row>
    <row r="41" spans="1:6" ht="15.75" x14ac:dyDescent="0.25">
      <c r="A41" s="11">
        <v>39</v>
      </c>
      <c r="B41" s="9" t="s">
        <v>88</v>
      </c>
      <c r="C41" s="33">
        <v>5546</v>
      </c>
      <c r="D41" s="38"/>
      <c r="E41" s="33"/>
    </row>
    <row r="42" spans="1:6" ht="15.75" x14ac:dyDescent="0.25">
      <c r="A42" s="11">
        <v>40</v>
      </c>
      <c r="B42" s="9" t="s">
        <v>125</v>
      </c>
      <c r="C42" s="33">
        <v>68460</v>
      </c>
      <c r="D42" s="38"/>
      <c r="E42" s="33">
        <v>68000</v>
      </c>
    </row>
    <row r="43" spans="1:6" ht="15.75" x14ac:dyDescent="0.25">
      <c r="A43" s="11">
        <v>41</v>
      </c>
      <c r="B43" s="9" t="s">
        <v>82</v>
      </c>
      <c r="C43" s="33">
        <v>22265</v>
      </c>
      <c r="D43" s="38"/>
      <c r="E43" s="33">
        <v>22000</v>
      </c>
    </row>
    <row r="44" spans="1:6" ht="15.75" x14ac:dyDescent="0.25">
      <c r="A44" s="11">
        <v>42</v>
      </c>
      <c r="B44" s="9" t="s">
        <v>167</v>
      </c>
      <c r="C44" s="33">
        <v>4000</v>
      </c>
      <c r="D44" s="38">
        <v>12550</v>
      </c>
      <c r="E44" s="33">
        <v>16000</v>
      </c>
    </row>
    <row r="45" spans="1:6" s="45" customFormat="1" ht="15.75" x14ac:dyDescent="0.25">
      <c r="A45" s="41">
        <v>43</v>
      </c>
      <c r="B45" s="42" t="s">
        <v>68</v>
      </c>
      <c r="C45" s="43">
        <v>5150</v>
      </c>
      <c r="D45" s="44"/>
      <c r="E45" s="43">
        <v>5000</v>
      </c>
      <c r="F45" s="29"/>
    </row>
    <row r="46" spans="1:6" s="45" customFormat="1" ht="15.75" x14ac:dyDescent="0.25">
      <c r="A46" s="41">
        <v>44</v>
      </c>
      <c r="B46" s="42" t="s">
        <v>161</v>
      </c>
      <c r="C46" s="43">
        <v>3333</v>
      </c>
      <c r="D46" s="44"/>
      <c r="E46" s="43">
        <v>3000</v>
      </c>
      <c r="F46" s="29"/>
    </row>
    <row r="47" spans="1:6" ht="15.75" x14ac:dyDescent="0.25">
      <c r="A47" s="11">
        <v>45</v>
      </c>
      <c r="B47" s="9" t="s">
        <v>208</v>
      </c>
      <c r="C47" s="33">
        <v>46455</v>
      </c>
      <c r="D47" s="38"/>
      <c r="E47" s="33">
        <v>46000</v>
      </c>
    </row>
    <row r="48" spans="1:6" ht="15.75" x14ac:dyDescent="0.25">
      <c r="A48" s="11">
        <v>46</v>
      </c>
      <c r="B48" s="9" t="s">
        <v>200</v>
      </c>
      <c r="C48" s="33">
        <v>4060</v>
      </c>
      <c r="D48" s="38"/>
      <c r="E48" s="33">
        <v>4000</v>
      </c>
    </row>
    <row r="49" spans="1:5" ht="15.75" x14ac:dyDescent="0.25">
      <c r="A49" s="11">
        <v>47</v>
      </c>
      <c r="B49" s="9" t="s">
        <v>170</v>
      </c>
      <c r="C49" s="33">
        <v>21000</v>
      </c>
      <c r="D49" s="38"/>
      <c r="E49" s="33">
        <f t="shared" si="0"/>
        <v>21000</v>
      </c>
    </row>
    <row r="50" spans="1:5" ht="15.75" x14ac:dyDescent="0.25">
      <c r="A50" s="11">
        <v>48</v>
      </c>
      <c r="B50" s="9" t="s">
        <v>192</v>
      </c>
      <c r="C50" s="33">
        <v>2500</v>
      </c>
      <c r="D50" s="38"/>
      <c r="E50" s="33">
        <v>3000</v>
      </c>
    </row>
    <row r="51" spans="1:5" ht="15.75" x14ac:dyDescent="0.25">
      <c r="A51" s="134" t="s">
        <v>257</v>
      </c>
      <c r="B51" s="135"/>
      <c r="C51" s="135"/>
      <c r="D51" s="136"/>
      <c r="E51" s="40">
        <f>SUM(E3:E50)</f>
        <v>1573000</v>
      </c>
    </row>
    <row r="52" spans="1:5" ht="15.75" x14ac:dyDescent="0.25">
      <c r="A52" s="134" t="s">
        <v>256</v>
      </c>
      <c r="B52" s="135"/>
      <c r="C52" s="135"/>
      <c r="D52" s="136"/>
      <c r="E52" s="33">
        <f>E11+E20+E34+E45+E46</f>
        <v>34000</v>
      </c>
    </row>
    <row r="53" spans="1:5" ht="15.75" x14ac:dyDescent="0.25">
      <c r="A53" s="137" t="s">
        <v>255</v>
      </c>
      <c r="B53" s="138"/>
      <c r="C53" s="138"/>
      <c r="D53" s="139"/>
      <c r="E53" s="46">
        <f>E51-E52</f>
        <v>1539000</v>
      </c>
    </row>
  </sheetData>
  <sheetProtection algorithmName="SHA-512" hashValue="2NDRC8U2CVLNRdTiuPeHSd4zH324Rot7CTa/J6oShk2FYw2q0pTwFwDrSE6ER43feSg3Qe3TJQ1t5QH81xAizw==" saltValue="t91IiMOF/pde/WqL7sby1Q==" spinCount="100000" sheet="1" objects="1" scenarios="1"/>
  <mergeCells count="4">
    <mergeCell ref="A1:D1"/>
    <mergeCell ref="A51:D51"/>
    <mergeCell ref="A52:D52"/>
    <mergeCell ref="A53:D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E2DB-68FE-425C-B758-D344E112C88D}">
  <dimension ref="A1:H62"/>
  <sheetViews>
    <sheetView workbookViewId="0">
      <selection activeCell="H52" sqref="H52"/>
    </sheetView>
  </sheetViews>
  <sheetFormatPr defaultRowHeight="15" x14ac:dyDescent="0.25"/>
  <cols>
    <col min="1" max="1" width="9.140625" style="47"/>
    <col min="2" max="2" width="28.140625" style="47" customWidth="1"/>
    <col min="3" max="3" width="32.42578125" style="47" customWidth="1"/>
    <col min="4" max="5" width="14" style="54" customWidth="1"/>
    <col min="6" max="6" width="24" style="47" customWidth="1"/>
    <col min="7" max="16384" width="9.140625" style="47"/>
  </cols>
  <sheetData>
    <row r="1" spans="1:7" ht="33.75" customHeight="1" x14ac:dyDescent="0.25">
      <c r="A1" s="143" t="s">
        <v>259</v>
      </c>
      <c r="B1" s="143"/>
      <c r="C1" s="143"/>
      <c r="D1" s="143"/>
      <c r="E1" s="143"/>
      <c r="F1" s="143"/>
    </row>
    <row r="2" spans="1:7" s="49" customFormat="1" ht="15.75" x14ac:dyDescent="0.2">
      <c r="A2" s="4" t="s">
        <v>22</v>
      </c>
      <c r="B2" s="4" t="s">
        <v>38</v>
      </c>
      <c r="C2" s="4" t="s">
        <v>260</v>
      </c>
      <c r="D2" s="48" t="s">
        <v>261</v>
      </c>
      <c r="E2" s="48" t="s">
        <v>255</v>
      </c>
      <c r="F2" s="48" t="s">
        <v>262</v>
      </c>
    </row>
    <row r="3" spans="1:7" ht="15.75" x14ac:dyDescent="0.25">
      <c r="A3" s="7">
        <v>1</v>
      </c>
      <c r="B3" s="50" t="s">
        <v>119</v>
      </c>
      <c r="C3" s="50" t="s">
        <v>120</v>
      </c>
      <c r="D3" s="51">
        <v>16620</v>
      </c>
      <c r="E3" s="51">
        <v>17000</v>
      </c>
      <c r="F3" s="52"/>
      <c r="G3" s="47" t="s">
        <v>269</v>
      </c>
    </row>
    <row r="4" spans="1:7" ht="15.75" x14ac:dyDescent="0.25">
      <c r="A4" s="7">
        <v>2</v>
      </c>
      <c r="B4" s="50" t="s">
        <v>20</v>
      </c>
      <c r="C4" s="50" t="s">
        <v>206</v>
      </c>
      <c r="D4" s="51">
        <v>12760</v>
      </c>
      <c r="E4" s="51">
        <v>13000</v>
      </c>
      <c r="F4" s="52"/>
      <c r="G4" s="47" t="s">
        <v>269</v>
      </c>
    </row>
    <row r="5" spans="1:7" ht="15.75" x14ac:dyDescent="0.25">
      <c r="A5" s="7">
        <v>3</v>
      </c>
      <c r="B5" s="50" t="s">
        <v>203</v>
      </c>
      <c r="C5" s="50" t="s">
        <v>204</v>
      </c>
      <c r="D5" s="51">
        <v>7500</v>
      </c>
      <c r="E5" s="51">
        <v>7500</v>
      </c>
      <c r="F5" s="52"/>
    </row>
    <row r="6" spans="1:7" ht="15.75" x14ac:dyDescent="0.25">
      <c r="A6" s="7">
        <v>4</v>
      </c>
      <c r="B6" s="50" t="s">
        <v>164</v>
      </c>
      <c r="C6" s="50" t="s">
        <v>165</v>
      </c>
      <c r="D6" s="51">
        <v>25000</v>
      </c>
      <c r="E6" s="51">
        <v>25000</v>
      </c>
      <c r="F6" s="52"/>
      <c r="G6" s="47" t="s">
        <v>269</v>
      </c>
    </row>
    <row r="7" spans="1:7" ht="15.75" x14ac:dyDescent="0.25">
      <c r="A7" s="7">
        <v>5</v>
      </c>
      <c r="B7" s="50" t="s">
        <v>21</v>
      </c>
      <c r="C7" s="50" t="s">
        <v>130</v>
      </c>
      <c r="D7" s="51">
        <v>7500</v>
      </c>
      <c r="E7" s="51">
        <v>7500</v>
      </c>
      <c r="F7" s="52"/>
      <c r="G7" s="47" t="s">
        <v>269</v>
      </c>
    </row>
    <row r="8" spans="1:7" ht="15.75" x14ac:dyDescent="0.25">
      <c r="A8" s="7">
        <v>6</v>
      </c>
      <c r="B8" s="50" t="s">
        <v>168</v>
      </c>
      <c r="C8" s="50" t="s">
        <v>169</v>
      </c>
      <c r="D8" s="51">
        <v>24200</v>
      </c>
      <c r="E8" s="51">
        <v>24000</v>
      </c>
      <c r="F8" s="52"/>
      <c r="G8" s="47" t="s">
        <v>269</v>
      </c>
    </row>
    <row r="9" spans="1:7" ht="15.75" x14ac:dyDescent="0.25">
      <c r="A9" s="7">
        <v>7</v>
      </c>
      <c r="B9" s="50" t="s">
        <v>8</v>
      </c>
      <c r="C9" s="50" t="s">
        <v>95</v>
      </c>
      <c r="D9" s="51">
        <v>63420</v>
      </c>
      <c r="E9" s="51">
        <v>64000</v>
      </c>
      <c r="F9" s="52"/>
      <c r="G9" s="47" t="s">
        <v>269</v>
      </c>
    </row>
    <row r="10" spans="1:7" ht="15.75" x14ac:dyDescent="0.25">
      <c r="A10" s="7">
        <v>8</v>
      </c>
      <c r="B10" s="50" t="s">
        <v>19</v>
      </c>
      <c r="C10" s="50" t="s">
        <v>254</v>
      </c>
      <c r="D10" s="51">
        <v>48760</v>
      </c>
      <c r="E10" s="51">
        <v>49000</v>
      </c>
      <c r="F10" s="52"/>
      <c r="G10" s="47" t="s">
        <v>269</v>
      </c>
    </row>
    <row r="11" spans="1:7" ht="15.75" x14ac:dyDescent="0.25">
      <c r="A11" s="7">
        <v>9</v>
      </c>
      <c r="B11" s="50" t="s">
        <v>193</v>
      </c>
      <c r="C11" s="50" t="s">
        <v>194</v>
      </c>
      <c r="D11" s="51">
        <v>4400</v>
      </c>
      <c r="E11" s="51">
        <v>4500</v>
      </c>
      <c r="F11" s="52"/>
      <c r="G11" s="47" t="s">
        <v>269</v>
      </c>
    </row>
    <row r="12" spans="1:7" ht="15.75" x14ac:dyDescent="0.25">
      <c r="A12" s="7">
        <v>10</v>
      </c>
      <c r="B12" s="50" t="s">
        <v>229</v>
      </c>
      <c r="C12" s="50" t="s">
        <v>230</v>
      </c>
      <c r="D12" s="51">
        <v>12900</v>
      </c>
      <c r="E12" s="51">
        <v>13000</v>
      </c>
      <c r="F12" s="52"/>
      <c r="G12" s="47" t="s">
        <v>269</v>
      </c>
    </row>
    <row r="13" spans="1:7" ht="15.75" x14ac:dyDescent="0.25">
      <c r="A13" s="7">
        <v>11</v>
      </c>
      <c r="B13" s="50" t="s">
        <v>113</v>
      </c>
      <c r="C13" s="50" t="s">
        <v>114</v>
      </c>
      <c r="D13" s="51">
        <v>113396</v>
      </c>
      <c r="E13" s="51">
        <v>113000</v>
      </c>
      <c r="F13" s="52"/>
      <c r="G13" s="47" t="s">
        <v>269</v>
      </c>
    </row>
    <row r="14" spans="1:7" ht="15.75" x14ac:dyDescent="0.25">
      <c r="A14" s="7">
        <v>12</v>
      </c>
      <c r="B14" s="50" t="s">
        <v>233</v>
      </c>
      <c r="C14" s="50" t="s">
        <v>234</v>
      </c>
      <c r="D14" s="51">
        <v>33400</v>
      </c>
      <c r="E14" s="51">
        <v>33000</v>
      </c>
      <c r="F14" s="52"/>
      <c r="G14" s="47" t="s">
        <v>269</v>
      </c>
    </row>
    <row r="15" spans="1:7" ht="15.75" x14ac:dyDescent="0.25">
      <c r="A15" s="7">
        <v>13</v>
      </c>
      <c r="B15" s="50" t="s">
        <v>96</v>
      </c>
      <c r="C15" s="50" t="s">
        <v>97</v>
      </c>
      <c r="D15" s="51">
        <v>63088</v>
      </c>
      <c r="E15" s="51">
        <v>63000</v>
      </c>
      <c r="F15" s="52"/>
      <c r="G15" s="47" t="s">
        <v>269</v>
      </c>
    </row>
    <row r="16" spans="1:7" ht="15.75" x14ac:dyDescent="0.25">
      <c r="A16" s="7">
        <v>14</v>
      </c>
      <c r="B16" s="50" t="s">
        <v>155</v>
      </c>
      <c r="C16" s="50" t="s">
        <v>156</v>
      </c>
      <c r="D16" s="51">
        <v>7000</v>
      </c>
      <c r="E16" s="51">
        <v>7000</v>
      </c>
      <c r="F16" s="52"/>
      <c r="G16" s="47" t="s">
        <v>269</v>
      </c>
    </row>
    <row r="17" spans="1:7" ht="15.75" x14ac:dyDescent="0.25">
      <c r="A17" s="7">
        <v>15</v>
      </c>
      <c r="B17" s="50" t="s">
        <v>121</v>
      </c>
      <c r="C17" s="50" t="s">
        <v>122</v>
      </c>
      <c r="D17" s="51">
        <v>56900</v>
      </c>
      <c r="E17" s="51">
        <v>57000</v>
      </c>
      <c r="F17" s="52"/>
      <c r="G17" s="47" t="s">
        <v>269</v>
      </c>
    </row>
    <row r="18" spans="1:7" ht="15.75" x14ac:dyDescent="0.25">
      <c r="A18" s="7">
        <v>16</v>
      </c>
      <c r="B18" s="50" t="s">
        <v>13</v>
      </c>
      <c r="C18" s="50" t="s">
        <v>235</v>
      </c>
      <c r="D18" s="51">
        <v>3500</v>
      </c>
      <c r="E18" s="51">
        <v>3500</v>
      </c>
      <c r="F18" s="52"/>
      <c r="G18" s="47" t="s">
        <v>269</v>
      </c>
    </row>
    <row r="19" spans="1:7" ht="15.75" x14ac:dyDescent="0.25">
      <c r="A19" s="7">
        <v>17</v>
      </c>
      <c r="B19" s="50" t="s">
        <v>197</v>
      </c>
      <c r="C19" s="50" t="s">
        <v>198</v>
      </c>
      <c r="D19" s="51">
        <v>12800</v>
      </c>
      <c r="E19" s="51">
        <v>13000</v>
      </c>
      <c r="F19" s="52"/>
      <c r="G19" s="47" t="s">
        <v>269</v>
      </c>
    </row>
    <row r="20" spans="1:7" ht="15.75" x14ac:dyDescent="0.25">
      <c r="A20" s="7">
        <v>18</v>
      </c>
      <c r="B20" s="50" t="s">
        <v>136</v>
      </c>
      <c r="C20" s="50" t="s">
        <v>137</v>
      </c>
      <c r="D20" s="51">
        <v>5000</v>
      </c>
      <c r="E20" s="51">
        <v>5000</v>
      </c>
      <c r="F20" s="52"/>
      <c r="G20" s="47" t="s">
        <v>269</v>
      </c>
    </row>
    <row r="21" spans="1:7" ht="15.75" x14ac:dyDescent="0.25">
      <c r="A21" s="7">
        <v>19</v>
      </c>
      <c r="B21" s="50" t="s">
        <v>184</v>
      </c>
      <c r="C21" s="50" t="s">
        <v>185</v>
      </c>
      <c r="D21" s="51">
        <v>43646</v>
      </c>
      <c r="E21" s="51">
        <v>44000</v>
      </c>
      <c r="F21" s="52"/>
    </row>
    <row r="22" spans="1:7" ht="15.75" x14ac:dyDescent="0.25">
      <c r="A22" s="7">
        <v>20</v>
      </c>
      <c r="B22" s="50" t="s">
        <v>5</v>
      </c>
      <c r="C22" s="50" t="s">
        <v>91</v>
      </c>
      <c r="D22" s="51">
        <v>21578</v>
      </c>
      <c r="E22" s="51">
        <v>22000</v>
      </c>
      <c r="F22" s="52"/>
      <c r="G22" s="47" t="s">
        <v>269</v>
      </c>
    </row>
    <row r="23" spans="1:7" ht="15.75" x14ac:dyDescent="0.25">
      <c r="A23" s="7">
        <v>21</v>
      </c>
      <c r="B23" s="50" t="s">
        <v>42</v>
      </c>
      <c r="C23" s="50" t="s">
        <v>43</v>
      </c>
      <c r="D23" s="51">
        <v>64860</v>
      </c>
      <c r="E23" s="51">
        <v>65000</v>
      </c>
      <c r="F23" s="52"/>
      <c r="G23" s="47" t="s">
        <v>269</v>
      </c>
    </row>
    <row r="24" spans="1:7" ht="15.75" x14ac:dyDescent="0.25">
      <c r="A24" s="7">
        <v>22</v>
      </c>
      <c r="B24" s="50" t="s">
        <v>16</v>
      </c>
      <c r="C24" s="50" t="s">
        <v>50</v>
      </c>
      <c r="D24" s="51">
        <v>33260</v>
      </c>
      <c r="E24" s="51">
        <v>33000</v>
      </c>
      <c r="F24" s="52"/>
      <c r="G24" s="47" t="s">
        <v>269</v>
      </c>
    </row>
    <row r="25" spans="1:7" ht="15.75" x14ac:dyDescent="0.25">
      <c r="A25" s="7">
        <v>23</v>
      </c>
      <c r="B25" s="50" t="s">
        <v>2</v>
      </c>
      <c r="C25" s="50" t="s">
        <v>220</v>
      </c>
      <c r="D25" s="51">
        <v>3500</v>
      </c>
      <c r="E25" s="51">
        <v>3500</v>
      </c>
      <c r="F25" s="52"/>
      <c r="G25" s="47" t="s">
        <v>269</v>
      </c>
    </row>
    <row r="26" spans="1:7" ht="15.75" x14ac:dyDescent="0.25">
      <c r="A26" s="7">
        <v>24</v>
      </c>
      <c r="B26" s="50" t="s">
        <v>93</v>
      </c>
      <c r="C26" s="50" t="s">
        <v>94</v>
      </c>
      <c r="D26" s="51">
        <v>18000</v>
      </c>
      <c r="E26" s="51">
        <v>18000</v>
      </c>
      <c r="F26" s="52"/>
      <c r="G26" s="47" t="s">
        <v>269</v>
      </c>
    </row>
    <row r="27" spans="1:7" ht="15.75" x14ac:dyDescent="0.25">
      <c r="A27" s="7">
        <v>25</v>
      </c>
      <c r="B27" s="50" t="s">
        <v>98</v>
      </c>
      <c r="C27" s="50" t="s">
        <v>99</v>
      </c>
      <c r="D27" s="51">
        <v>32146</v>
      </c>
      <c r="E27" s="51">
        <v>32000</v>
      </c>
      <c r="F27" s="52"/>
      <c r="G27" s="47" t="s">
        <v>269</v>
      </c>
    </row>
    <row r="28" spans="1:7" ht="15.75" x14ac:dyDescent="0.25">
      <c r="A28" s="7">
        <v>26</v>
      </c>
      <c r="B28" s="50" t="s">
        <v>3</v>
      </c>
      <c r="C28" s="50" t="s">
        <v>205</v>
      </c>
      <c r="D28" s="51">
        <v>45000</v>
      </c>
      <c r="E28" s="51">
        <v>45000</v>
      </c>
      <c r="F28" s="52"/>
      <c r="G28" s="47" t="s">
        <v>269</v>
      </c>
    </row>
    <row r="29" spans="1:7" ht="15.75" x14ac:dyDescent="0.25">
      <c r="A29" s="7">
        <v>27</v>
      </c>
      <c r="B29" s="50" t="s">
        <v>162</v>
      </c>
      <c r="C29" s="50" t="s">
        <v>163</v>
      </c>
      <c r="D29" s="51">
        <v>8250</v>
      </c>
      <c r="E29" s="51">
        <v>8000</v>
      </c>
      <c r="F29" s="52"/>
      <c r="G29" s="47" t="s">
        <v>269</v>
      </c>
    </row>
    <row r="30" spans="1:7" ht="15.75" x14ac:dyDescent="0.25">
      <c r="A30" s="7">
        <v>28</v>
      </c>
      <c r="B30" s="50" t="s">
        <v>59</v>
      </c>
      <c r="C30" s="50" t="s">
        <v>60</v>
      </c>
      <c r="D30" s="51">
        <v>16888</v>
      </c>
      <c r="E30" s="51">
        <v>17000</v>
      </c>
      <c r="F30" s="52"/>
      <c r="G30" s="47" t="s">
        <v>269</v>
      </c>
    </row>
    <row r="31" spans="1:7" ht="15.75" x14ac:dyDescent="0.25">
      <c r="A31" s="7">
        <v>29</v>
      </c>
      <c r="B31" s="50" t="s">
        <v>225</v>
      </c>
      <c r="C31" s="50" t="s">
        <v>226</v>
      </c>
      <c r="D31" s="51">
        <v>12596</v>
      </c>
      <c r="E31" s="51">
        <v>13000</v>
      </c>
      <c r="F31" s="52"/>
      <c r="G31" s="47" t="s">
        <v>269</v>
      </c>
    </row>
    <row r="32" spans="1:7" ht="15.75" x14ac:dyDescent="0.25">
      <c r="A32" s="7">
        <v>30</v>
      </c>
      <c r="B32" s="50" t="s">
        <v>7</v>
      </c>
      <c r="C32" s="50" t="s">
        <v>146</v>
      </c>
      <c r="D32" s="51">
        <v>45800</v>
      </c>
      <c r="E32" s="51">
        <v>46000</v>
      </c>
      <c r="F32" s="52"/>
      <c r="G32" s="47" t="s">
        <v>269</v>
      </c>
    </row>
    <row r="33" spans="1:7" ht="15.75" x14ac:dyDescent="0.25">
      <c r="A33" s="7">
        <v>31</v>
      </c>
      <c r="B33" s="50" t="s">
        <v>15</v>
      </c>
      <c r="C33" s="50" t="s">
        <v>92</v>
      </c>
      <c r="D33" s="51">
        <v>10900</v>
      </c>
      <c r="E33" s="51">
        <v>11000</v>
      </c>
      <c r="F33" s="52"/>
      <c r="G33" s="47" t="s">
        <v>269</v>
      </c>
    </row>
    <row r="34" spans="1:7" ht="15.75" x14ac:dyDescent="0.25">
      <c r="A34" s="7">
        <v>32</v>
      </c>
      <c r="B34" s="50" t="s">
        <v>117</v>
      </c>
      <c r="C34" s="50" t="s">
        <v>118</v>
      </c>
      <c r="D34" s="51">
        <v>4400</v>
      </c>
      <c r="E34" s="51">
        <v>4400</v>
      </c>
      <c r="F34" s="52"/>
      <c r="G34" s="47" t="s">
        <v>269</v>
      </c>
    </row>
    <row r="35" spans="1:7" ht="15.75" x14ac:dyDescent="0.25">
      <c r="A35" s="7">
        <v>33</v>
      </c>
      <c r="B35" s="50" t="s">
        <v>131</v>
      </c>
      <c r="C35" s="50" t="s">
        <v>132</v>
      </c>
      <c r="D35" s="51">
        <v>70160</v>
      </c>
      <c r="E35" s="51">
        <v>70000</v>
      </c>
      <c r="F35" s="52"/>
      <c r="G35" s="47" t="s">
        <v>269</v>
      </c>
    </row>
    <row r="36" spans="1:7" ht="15.75" x14ac:dyDescent="0.25">
      <c r="A36" s="7">
        <v>34</v>
      </c>
      <c r="B36" s="50" t="s">
        <v>140</v>
      </c>
      <c r="C36" s="50" t="s">
        <v>141</v>
      </c>
      <c r="D36" s="51">
        <v>55500</v>
      </c>
      <c r="E36" s="51">
        <v>55500</v>
      </c>
      <c r="F36" s="52"/>
      <c r="G36" s="47" t="s">
        <v>269</v>
      </c>
    </row>
    <row r="37" spans="1:7" ht="15.75" x14ac:dyDescent="0.25">
      <c r="A37" s="7">
        <v>35</v>
      </c>
      <c r="B37" s="50" t="s">
        <v>10</v>
      </c>
      <c r="C37" s="50" t="s">
        <v>215</v>
      </c>
      <c r="D37" s="51">
        <v>28660</v>
      </c>
      <c r="E37" s="51">
        <v>29000</v>
      </c>
      <c r="F37" s="52"/>
      <c r="G37" s="47" t="s">
        <v>269</v>
      </c>
    </row>
    <row r="38" spans="1:7" ht="15.75" x14ac:dyDescent="0.25">
      <c r="A38" s="7">
        <v>36</v>
      </c>
      <c r="B38" s="50" t="s">
        <v>4</v>
      </c>
      <c r="C38" s="50" t="s">
        <v>100</v>
      </c>
      <c r="D38" s="51">
        <v>8260</v>
      </c>
      <c r="E38" s="51">
        <v>8000</v>
      </c>
      <c r="F38" s="52"/>
      <c r="G38" s="47" t="s">
        <v>269</v>
      </c>
    </row>
    <row r="39" spans="1:7" ht="15.75" x14ac:dyDescent="0.25">
      <c r="A39" s="7">
        <v>37</v>
      </c>
      <c r="B39" s="50" t="s">
        <v>195</v>
      </c>
      <c r="C39" s="50" t="s">
        <v>196</v>
      </c>
      <c r="D39" s="51">
        <v>7000</v>
      </c>
      <c r="E39" s="51">
        <v>7000</v>
      </c>
      <c r="F39" s="52"/>
      <c r="G39" s="47" t="s">
        <v>269</v>
      </c>
    </row>
    <row r="40" spans="1:7" ht="15.75" x14ac:dyDescent="0.25">
      <c r="A40" s="7">
        <v>38</v>
      </c>
      <c r="B40" s="50" t="s">
        <v>51</v>
      </c>
      <c r="C40" s="50" t="s">
        <v>52</v>
      </c>
      <c r="D40" s="51">
        <v>21400</v>
      </c>
      <c r="E40" s="51">
        <v>21000</v>
      </c>
      <c r="F40" s="52"/>
      <c r="G40" s="47" t="s">
        <v>269</v>
      </c>
    </row>
    <row r="41" spans="1:7" ht="15.75" x14ac:dyDescent="0.25">
      <c r="A41" s="7">
        <v>39</v>
      </c>
      <c r="B41" s="50" t="s">
        <v>263</v>
      </c>
      <c r="C41" s="50" t="s">
        <v>64</v>
      </c>
      <c r="D41" s="51">
        <v>20300</v>
      </c>
      <c r="E41" s="51">
        <v>20000</v>
      </c>
      <c r="F41" s="52"/>
      <c r="G41" s="47" t="s">
        <v>269</v>
      </c>
    </row>
    <row r="42" spans="1:7" ht="15.75" x14ac:dyDescent="0.25">
      <c r="A42" s="7">
        <v>40</v>
      </c>
      <c r="B42" s="50" t="s">
        <v>0</v>
      </c>
      <c r="C42" s="50" t="s">
        <v>186</v>
      </c>
      <c r="D42" s="51">
        <v>104504</v>
      </c>
      <c r="E42" s="51">
        <v>104504</v>
      </c>
      <c r="F42" s="52"/>
      <c r="G42" s="47" t="s">
        <v>269</v>
      </c>
    </row>
    <row r="43" spans="1:7" ht="15.75" x14ac:dyDescent="0.25">
      <c r="A43" s="7">
        <v>41</v>
      </c>
      <c r="B43" s="50" t="s">
        <v>221</v>
      </c>
      <c r="C43" s="50" t="s">
        <v>222</v>
      </c>
      <c r="D43" s="51">
        <v>49896</v>
      </c>
      <c r="E43" s="51">
        <v>50000</v>
      </c>
      <c r="F43" s="52"/>
      <c r="G43" s="47" t="s">
        <v>269</v>
      </c>
    </row>
    <row r="44" spans="1:7" ht="15.75" x14ac:dyDescent="0.25">
      <c r="A44" s="7">
        <v>42</v>
      </c>
      <c r="B44" s="50" t="s">
        <v>227</v>
      </c>
      <c r="C44" s="50" t="s">
        <v>228</v>
      </c>
      <c r="D44" s="51">
        <v>7138</v>
      </c>
      <c r="E44" s="51">
        <v>7000</v>
      </c>
      <c r="F44" s="52"/>
      <c r="G44" s="47" t="s">
        <v>269</v>
      </c>
    </row>
    <row r="45" spans="1:7" ht="15.75" x14ac:dyDescent="0.25">
      <c r="A45" s="7">
        <v>43</v>
      </c>
      <c r="B45" s="50" t="s">
        <v>144</v>
      </c>
      <c r="C45" s="50" t="s">
        <v>145</v>
      </c>
      <c r="D45" s="51">
        <v>2500</v>
      </c>
      <c r="E45" s="51">
        <v>2500</v>
      </c>
      <c r="F45" s="52"/>
      <c r="G45" s="47" t="s">
        <v>269</v>
      </c>
    </row>
    <row r="46" spans="1:7" ht="15.75" x14ac:dyDescent="0.25">
      <c r="A46" s="7">
        <v>44</v>
      </c>
      <c r="B46" s="50" t="s">
        <v>151</v>
      </c>
      <c r="C46" s="50" t="s">
        <v>152</v>
      </c>
      <c r="D46" s="51">
        <v>33087</v>
      </c>
      <c r="E46" s="51">
        <v>33000</v>
      </c>
      <c r="F46" s="52"/>
      <c r="G46" s="47" t="s">
        <v>269</v>
      </c>
    </row>
    <row r="47" spans="1:7" ht="15.75" x14ac:dyDescent="0.25">
      <c r="A47" s="7">
        <v>45</v>
      </c>
      <c r="B47" s="50" t="s">
        <v>87</v>
      </c>
      <c r="C47" s="50" t="s">
        <v>88</v>
      </c>
      <c r="D47" s="51">
        <v>12500</v>
      </c>
      <c r="E47" s="51"/>
      <c r="F47" s="52"/>
    </row>
    <row r="48" spans="1:7" ht="15.75" x14ac:dyDescent="0.25">
      <c r="A48" s="7">
        <v>46</v>
      </c>
      <c r="B48" s="50" t="s">
        <v>17</v>
      </c>
      <c r="C48" s="50" t="s">
        <v>125</v>
      </c>
      <c r="D48" s="51">
        <v>91020</v>
      </c>
      <c r="E48" s="51">
        <v>91000</v>
      </c>
      <c r="F48" s="52"/>
      <c r="G48" s="47" t="s">
        <v>269</v>
      </c>
    </row>
    <row r="49" spans="1:8" ht="15.75" x14ac:dyDescent="0.25">
      <c r="A49" s="7">
        <v>47</v>
      </c>
      <c r="B49" s="50" t="s">
        <v>6</v>
      </c>
      <c r="C49" s="50" t="s">
        <v>82</v>
      </c>
      <c r="D49" s="51">
        <v>11200</v>
      </c>
      <c r="E49" s="51">
        <v>11200</v>
      </c>
      <c r="F49" s="52"/>
      <c r="G49" s="47" t="s">
        <v>269</v>
      </c>
    </row>
    <row r="50" spans="1:8" ht="15.75" x14ac:dyDescent="0.25">
      <c r="A50" s="7">
        <v>48</v>
      </c>
      <c r="B50" s="50" t="s">
        <v>73</v>
      </c>
      <c r="C50" s="50" t="s">
        <v>74</v>
      </c>
      <c r="D50" s="51">
        <v>3078</v>
      </c>
      <c r="E50" s="51">
        <v>3000</v>
      </c>
      <c r="F50" s="52"/>
      <c r="G50" s="47" t="s">
        <v>269</v>
      </c>
    </row>
    <row r="51" spans="1:8" ht="15.75" x14ac:dyDescent="0.25">
      <c r="A51" s="7">
        <v>49</v>
      </c>
      <c r="B51" s="50" t="s">
        <v>166</v>
      </c>
      <c r="C51" s="50" t="s">
        <v>167</v>
      </c>
      <c r="D51" s="51">
        <v>19793</v>
      </c>
      <c r="E51" s="51">
        <v>36000</v>
      </c>
      <c r="F51" s="24" t="s">
        <v>272</v>
      </c>
      <c r="G51" s="47" t="s">
        <v>269</v>
      </c>
    </row>
    <row r="52" spans="1:8" ht="15.75" x14ac:dyDescent="0.25">
      <c r="A52" s="7">
        <v>50</v>
      </c>
      <c r="B52" s="50" t="s">
        <v>207</v>
      </c>
      <c r="C52" s="50" t="s">
        <v>208</v>
      </c>
      <c r="D52" s="51">
        <v>53020</v>
      </c>
      <c r="E52" s="51">
        <v>53000</v>
      </c>
      <c r="F52" s="52"/>
      <c r="G52" s="47" t="s">
        <v>269</v>
      </c>
      <c r="H52" s="47" t="s">
        <v>271</v>
      </c>
    </row>
    <row r="53" spans="1:8" ht="15.75" x14ac:dyDescent="0.25">
      <c r="A53" s="7">
        <v>51</v>
      </c>
      <c r="B53" s="50" t="s">
        <v>199</v>
      </c>
      <c r="C53" s="50" t="s">
        <v>200</v>
      </c>
      <c r="D53" s="51">
        <v>41908</v>
      </c>
      <c r="E53" s="51">
        <v>41908</v>
      </c>
      <c r="F53" s="52"/>
      <c r="G53" s="47" t="s">
        <v>269</v>
      </c>
    </row>
    <row r="54" spans="1:8" ht="15.75" x14ac:dyDescent="0.25">
      <c r="A54" s="7">
        <v>52</v>
      </c>
      <c r="B54" s="50" t="s">
        <v>1</v>
      </c>
      <c r="C54" s="50" t="s">
        <v>170</v>
      </c>
      <c r="D54" s="51">
        <v>65780</v>
      </c>
      <c r="E54" s="51">
        <v>66000</v>
      </c>
      <c r="F54" s="52"/>
      <c r="G54" s="47" t="s">
        <v>269</v>
      </c>
    </row>
    <row r="55" spans="1:8" ht="15.75" x14ac:dyDescent="0.25">
      <c r="A55" s="7">
        <v>53</v>
      </c>
      <c r="B55" s="59" t="s">
        <v>174</v>
      </c>
      <c r="C55" s="58" t="s">
        <v>175</v>
      </c>
      <c r="D55" s="51">
        <v>15584</v>
      </c>
      <c r="E55" s="51">
        <v>15584</v>
      </c>
      <c r="F55" s="52" t="s">
        <v>270</v>
      </c>
      <c r="G55" s="47" t="s">
        <v>269</v>
      </c>
    </row>
    <row r="56" spans="1:8" ht="15.75" x14ac:dyDescent="0.25">
      <c r="A56" s="7">
        <v>54</v>
      </c>
      <c r="B56" s="59" t="s">
        <v>46</v>
      </c>
      <c r="C56" s="58" t="s">
        <v>47</v>
      </c>
      <c r="D56" s="51">
        <v>4000</v>
      </c>
      <c r="E56" s="51">
        <v>4000</v>
      </c>
      <c r="F56" s="52" t="s">
        <v>270</v>
      </c>
      <c r="G56" s="47" t="s">
        <v>269</v>
      </c>
    </row>
    <row r="57" spans="1:8" x14ac:dyDescent="0.25">
      <c r="A57" s="140" t="s">
        <v>264</v>
      </c>
      <c r="B57" s="141"/>
      <c r="C57" s="142"/>
      <c r="D57" s="53">
        <f>SUM(D3:D56)</f>
        <v>1605256</v>
      </c>
      <c r="E57" s="53">
        <f>SUM(E3:E56)</f>
        <v>1610096</v>
      </c>
      <c r="F57" s="52"/>
    </row>
    <row r="59" spans="1:8" x14ac:dyDescent="0.25">
      <c r="A59" s="57" t="s">
        <v>267</v>
      </c>
      <c r="B59" s="57"/>
    </row>
    <row r="60" spans="1:8" x14ac:dyDescent="0.25">
      <c r="A60" s="55">
        <v>1</v>
      </c>
      <c r="B60" s="56" t="s">
        <v>268</v>
      </c>
    </row>
    <row r="61" spans="1:8" x14ac:dyDescent="0.25">
      <c r="A61" s="55">
        <v>2</v>
      </c>
      <c r="B61" s="56" t="s">
        <v>266</v>
      </c>
    </row>
    <row r="62" spans="1:8" x14ac:dyDescent="0.25">
      <c r="A62" s="55">
        <v>3</v>
      </c>
      <c r="B62" s="56" t="s">
        <v>265</v>
      </c>
    </row>
  </sheetData>
  <sheetProtection algorithmName="SHA-512" hashValue="N08x1B7GL1Bd8K/6fa6aSWiIX6l2kjvf6dKVwY8cmMijMUbb/a7DyHUmhu+CLQJXq1F+FQiEpizxyMsRgnEqHQ==" saltValue="dC9L/IxX9rzNqUEphUJs/g==" spinCount="100000" sheet="1" objects="1" scenarios="1"/>
  <mergeCells count="2">
    <mergeCell ref="A57:C57"/>
    <mergeCell ref="A1:F1"/>
  </mergeCells>
  <hyperlinks>
    <hyperlink ref="B55" r:id="rId1" xr:uid="{81976964-821E-495D-8298-3D6AA20E6F9E}"/>
    <hyperlink ref="B56" r:id="rId2" xr:uid="{87650E39-6F09-42DA-8BF7-4871AFFA21C3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67E4-8E57-4B80-A43F-F51C8261B24E}">
  <dimension ref="A1:H62"/>
  <sheetViews>
    <sheetView workbookViewId="0">
      <selection activeCell="F14" sqref="F14"/>
    </sheetView>
  </sheetViews>
  <sheetFormatPr defaultRowHeight="15.75" x14ac:dyDescent="0.25"/>
  <cols>
    <col min="1" max="1" width="7.28515625" style="3" customWidth="1"/>
    <col min="2" max="2" width="28.140625" style="3" customWidth="1"/>
    <col min="3" max="3" width="32.42578125" style="3" customWidth="1"/>
    <col min="4" max="4" width="14" style="61" customWidth="1"/>
    <col min="5" max="5" width="19.5703125" style="61" customWidth="1"/>
    <col min="6" max="6" width="26.140625" style="3" customWidth="1"/>
    <col min="7" max="16384" width="9.140625" style="3"/>
  </cols>
  <sheetData>
    <row r="1" spans="1:8" ht="36" customHeight="1" x14ac:dyDescent="0.25">
      <c r="A1" s="132" t="s">
        <v>280</v>
      </c>
      <c r="B1" s="132"/>
      <c r="C1" s="132"/>
      <c r="D1" s="132"/>
      <c r="E1" s="132"/>
      <c r="F1" s="132"/>
    </row>
    <row r="2" spans="1:8" s="60" customFormat="1" x14ac:dyDescent="0.25">
      <c r="A2" s="62" t="s">
        <v>22</v>
      </c>
      <c r="B2" s="62" t="s">
        <v>38</v>
      </c>
      <c r="C2" s="62" t="s">
        <v>260</v>
      </c>
      <c r="D2" s="63" t="s">
        <v>273</v>
      </c>
      <c r="E2" s="63" t="s">
        <v>255</v>
      </c>
      <c r="F2" s="48" t="s">
        <v>262</v>
      </c>
    </row>
    <row r="3" spans="1:8" x14ac:dyDescent="0.25">
      <c r="A3" s="11">
        <v>1</v>
      </c>
      <c r="B3" s="9" t="s">
        <v>201</v>
      </c>
      <c r="C3" s="9" t="s">
        <v>202</v>
      </c>
      <c r="D3" s="64">
        <v>8700</v>
      </c>
      <c r="E3" s="64">
        <v>8700</v>
      </c>
      <c r="F3" s="9"/>
      <c r="G3" s="3" t="s">
        <v>269</v>
      </c>
    </row>
    <row r="4" spans="1:8" x14ac:dyDescent="0.25">
      <c r="A4" s="11">
        <v>2</v>
      </c>
      <c r="B4" s="9" t="s">
        <v>274</v>
      </c>
      <c r="C4" s="9" t="s">
        <v>275</v>
      </c>
      <c r="D4" s="64">
        <v>4400</v>
      </c>
      <c r="E4" s="64">
        <v>4400</v>
      </c>
      <c r="F4" s="9"/>
      <c r="G4" s="3" t="s">
        <v>269</v>
      </c>
    </row>
    <row r="5" spans="1:8" x14ac:dyDescent="0.25">
      <c r="A5" s="11">
        <v>3</v>
      </c>
      <c r="B5" s="9" t="s">
        <v>119</v>
      </c>
      <c r="C5" s="9" t="s">
        <v>120</v>
      </c>
      <c r="D5" s="64">
        <v>36466</v>
      </c>
      <c r="E5" s="64">
        <v>36466</v>
      </c>
      <c r="F5" s="9"/>
      <c r="G5" s="3" t="s">
        <v>269</v>
      </c>
    </row>
    <row r="6" spans="1:8" x14ac:dyDescent="0.25">
      <c r="A6" s="11">
        <v>4</v>
      </c>
      <c r="B6" s="9" t="s">
        <v>20</v>
      </c>
      <c r="C6" s="9" t="s">
        <v>206</v>
      </c>
      <c r="D6" s="64">
        <v>17650</v>
      </c>
      <c r="E6" s="64">
        <v>18000</v>
      </c>
      <c r="F6" s="9"/>
      <c r="G6" s="3" t="s">
        <v>269</v>
      </c>
    </row>
    <row r="7" spans="1:8" s="69" customFormat="1" x14ac:dyDescent="0.25">
      <c r="A7" s="41">
        <v>5</v>
      </c>
      <c r="B7" s="42" t="s">
        <v>203</v>
      </c>
      <c r="C7" s="42" t="s">
        <v>204</v>
      </c>
      <c r="D7" s="67">
        <v>4200</v>
      </c>
      <c r="E7" s="67">
        <v>4000</v>
      </c>
      <c r="F7" s="68" t="s">
        <v>282</v>
      </c>
      <c r="H7" s="69">
        <f>7500+4200</f>
        <v>11700</v>
      </c>
    </row>
    <row r="8" spans="1:8" x14ac:dyDescent="0.25">
      <c r="A8" s="11">
        <v>6</v>
      </c>
      <c r="B8" s="9" t="s">
        <v>164</v>
      </c>
      <c r="C8" s="9" t="s">
        <v>165</v>
      </c>
      <c r="D8" s="64">
        <v>5000</v>
      </c>
      <c r="E8" s="64">
        <v>5000</v>
      </c>
      <c r="F8" s="9"/>
      <c r="G8" s="3" t="s">
        <v>269</v>
      </c>
    </row>
    <row r="9" spans="1:8" x14ac:dyDescent="0.25">
      <c r="A9" s="11">
        <v>7</v>
      </c>
      <c r="B9" s="9" t="s">
        <v>21</v>
      </c>
      <c r="C9" s="9" t="s">
        <v>130</v>
      </c>
      <c r="D9" s="64">
        <v>7850</v>
      </c>
      <c r="E9" s="64">
        <v>8000</v>
      </c>
      <c r="F9" s="9"/>
      <c r="G9" s="3" t="s">
        <v>269</v>
      </c>
    </row>
    <row r="10" spans="1:8" x14ac:dyDescent="0.25">
      <c r="A10" s="11">
        <v>8</v>
      </c>
      <c r="B10" s="9" t="s">
        <v>168</v>
      </c>
      <c r="C10" s="9" t="s">
        <v>169</v>
      </c>
      <c r="D10" s="64">
        <v>16000</v>
      </c>
      <c r="E10" s="64">
        <v>16000</v>
      </c>
      <c r="F10" s="9"/>
      <c r="G10" s="3" t="s">
        <v>269</v>
      </c>
    </row>
    <row r="11" spans="1:8" x14ac:dyDescent="0.25">
      <c r="A11" s="11">
        <v>9</v>
      </c>
      <c r="B11" s="9" t="s">
        <v>8</v>
      </c>
      <c r="C11" s="9" t="s">
        <v>95</v>
      </c>
      <c r="D11" s="64">
        <v>41766</v>
      </c>
      <c r="E11" s="64">
        <v>41766</v>
      </c>
      <c r="F11" s="9"/>
      <c r="G11" s="3" t="s">
        <v>269</v>
      </c>
    </row>
    <row r="12" spans="1:8" x14ac:dyDescent="0.25">
      <c r="A12" s="11">
        <v>10</v>
      </c>
      <c r="B12" s="9" t="s">
        <v>19</v>
      </c>
      <c r="C12" s="9" t="s">
        <v>254</v>
      </c>
      <c r="D12" s="64">
        <v>27360</v>
      </c>
      <c r="E12" s="64">
        <v>28000</v>
      </c>
      <c r="F12" s="9"/>
      <c r="G12" s="3" t="s">
        <v>269</v>
      </c>
    </row>
    <row r="13" spans="1:8" x14ac:dyDescent="0.25">
      <c r="A13" s="11">
        <v>11</v>
      </c>
      <c r="B13" s="9" t="s">
        <v>193</v>
      </c>
      <c r="C13" s="9" t="s">
        <v>194</v>
      </c>
      <c r="D13" s="64">
        <v>8260</v>
      </c>
      <c r="E13" s="64">
        <v>8260</v>
      </c>
      <c r="F13" s="9"/>
      <c r="G13" s="3" t="s">
        <v>269</v>
      </c>
    </row>
    <row r="14" spans="1:8" x14ac:dyDescent="0.25">
      <c r="A14" s="11">
        <v>12</v>
      </c>
      <c r="B14" s="9" t="s">
        <v>229</v>
      </c>
      <c r="C14" s="9" t="s">
        <v>230</v>
      </c>
      <c r="D14" s="64">
        <v>21600</v>
      </c>
      <c r="E14" s="64">
        <v>22000</v>
      </c>
      <c r="F14" s="9"/>
      <c r="G14" s="3" t="s">
        <v>269</v>
      </c>
    </row>
    <row r="15" spans="1:8" x14ac:dyDescent="0.25">
      <c r="A15" s="11">
        <v>13</v>
      </c>
      <c r="B15" s="9" t="s">
        <v>216</v>
      </c>
      <c r="C15" s="9" t="s">
        <v>217</v>
      </c>
      <c r="D15" s="64">
        <v>8120</v>
      </c>
      <c r="E15" s="64">
        <v>8120</v>
      </c>
      <c r="F15" s="9"/>
      <c r="G15" s="3" t="s">
        <v>269</v>
      </c>
    </row>
    <row r="16" spans="1:8" s="69" customFormat="1" x14ac:dyDescent="0.25">
      <c r="A16" s="41">
        <v>14</v>
      </c>
      <c r="B16" s="42" t="s">
        <v>113</v>
      </c>
      <c r="C16" s="42" t="s">
        <v>114</v>
      </c>
      <c r="D16" s="67">
        <v>32238</v>
      </c>
      <c r="E16" s="67">
        <v>32000</v>
      </c>
      <c r="F16" s="42"/>
    </row>
    <row r="17" spans="1:7" x14ac:dyDescent="0.25">
      <c r="A17" s="11">
        <v>15</v>
      </c>
      <c r="B17" s="9" t="s">
        <v>233</v>
      </c>
      <c r="C17" s="9" t="s">
        <v>234</v>
      </c>
      <c r="D17" s="64">
        <v>21310</v>
      </c>
      <c r="E17" s="64">
        <v>22000</v>
      </c>
      <c r="F17" s="9"/>
      <c r="G17" s="3" t="s">
        <v>269</v>
      </c>
    </row>
    <row r="18" spans="1:7" x14ac:dyDescent="0.25">
      <c r="A18" s="11">
        <v>16</v>
      </c>
      <c r="B18" s="9" t="s">
        <v>96</v>
      </c>
      <c r="C18" s="9" t="s">
        <v>97</v>
      </c>
      <c r="D18" s="64">
        <v>82602</v>
      </c>
      <c r="E18" s="64">
        <v>83000</v>
      </c>
      <c r="F18" s="9"/>
      <c r="G18" s="3" t="s">
        <v>269</v>
      </c>
    </row>
    <row r="19" spans="1:7" x14ac:dyDescent="0.25">
      <c r="A19" s="11">
        <v>17</v>
      </c>
      <c r="B19" s="9" t="s">
        <v>155</v>
      </c>
      <c r="C19" s="9" t="s">
        <v>156</v>
      </c>
      <c r="D19" s="64">
        <v>12500</v>
      </c>
      <c r="E19" s="64">
        <v>12500</v>
      </c>
      <c r="F19" s="9"/>
      <c r="G19" s="3" t="s">
        <v>269</v>
      </c>
    </row>
    <row r="20" spans="1:7" x14ac:dyDescent="0.25">
      <c r="A20" s="11">
        <v>18</v>
      </c>
      <c r="B20" s="9" t="s">
        <v>121</v>
      </c>
      <c r="C20" s="9" t="s">
        <v>122</v>
      </c>
      <c r="D20" s="64">
        <v>61300</v>
      </c>
      <c r="E20" s="64">
        <v>61000</v>
      </c>
      <c r="F20" s="9"/>
      <c r="G20" s="3" t="s">
        <v>269</v>
      </c>
    </row>
    <row r="21" spans="1:7" x14ac:dyDescent="0.25">
      <c r="A21" s="11">
        <v>19</v>
      </c>
      <c r="B21" s="9" t="s">
        <v>13</v>
      </c>
      <c r="C21" s="9" t="s">
        <v>235</v>
      </c>
      <c r="D21" s="64">
        <v>4200</v>
      </c>
      <c r="E21" s="64">
        <v>4200</v>
      </c>
      <c r="F21" s="9"/>
      <c r="G21" s="3" t="s">
        <v>269</v>
      </c>
    </row>
    <row r="22" spans="1:7" s="69" customFormat="1" x14ac:dyDescent="0.25">
      <c r="A22" s="41">
        <v>20</v>
      </c>
      <c r="B22" s="42" t="s">
        <v>197</v>
      </c>
      <c r="C22" s="42" t="s">
        <v>198</v>
      </c>
      <c r="D22" s="67">
        <v>8200</v>
      </c>
      <c r="E22" s="67">
        <v>8000</v>
      </c>
      <c r="F22" s="42"/>
      <c r="G22" s="3" t="s">
        <v>269</v>
      </c>
    </row>
    <row r="23" spans="1:7" x14ac:dyDescent="0.25">
      <c r="A23" s="11">
        <v>21</v>
      </c>
      <c r="B23" s="9" t="s">
        <v>184</v>
      </c>
      <c r="C23" s="9" t="s">
        <v>185</v>
      </c>
      <c r="D23" s="64">
        <v>37693</v>
      </c>
      <c r="E23" s="64">
        <v>38000</v>
      </c>
      <c r="F23" s="66"/>
      <c r="G23" s="3" t="s">
        <v>269</v>
      </c>
    </row>
    <row r="24" spans="1:7" x14ac:dyDescent="0.25">
      <c r="A24" s="11">
        <v>22</v>
      </c>
      <c r="B24" s="9" t="s">
        <v>5</v>
      </c>
      <c r="C24" s="9" t="s">
        <v>91</v>
      </c>
      <c r="D24" s="64">
        <v>7578</v>
      </c>
      <c r="E24" s="64">
        <v>7578</v>
      </c>
      <c r="F24" s="9"/>
      <c r="G24" s="3" t="s">
        <v>269</v>
      </c>
    </row>
    <row r="25" spans="1:7" x14ac:dyDescent="0.25">
      <c r="A25" s="11">
        <v>23</v>
      </c>
      <c r="B25" s="9" t="s">
        <v>42</v>
      </c>
      <c r="C25" s="9" t="s">
        <v>43</v>
      </c>
      <c r="D25" s="64">
        <v>62450</v>
      </c>
      <c r="E25" s="64">
        <v>62000</v>
      </c>
      <c r="F25" s="9"/>
      <c r="G25" s="3" t="s">
        <v>269</v>
      </c>
    </row>
    <row r="26" spans="1:7" x14ac:dyDescent="0.25">
      <c r="A26" s="11">
        <v>24</v>
      </c>
      <c r="B26" s="9" t="s">
        <v>16</v>
      </c>
      <c r="C26" s="9" t="s">
        <v>50</v>
      </c>
      <c r="D26" s="64">
        <v>22950</v>
      </c>
      <c r="E26" s="64">
        <v>23000</v>
      </c>
      <c r="F26" s="9"/>
      <c r="G26" s="3" t="s">
        <v>269</v>
      </c>
    </row>
    <row r="27" spans="1:7" x14ac:dyDescent="0.25">
      <c r="A27" s="11">
        <v>25</v>
      </c>
      <c r="B27" s="9" t="s">
        <v>93</v>
      </c>
      <c r="C27" s="9" t="s">
        <v>94</v>
      </c>
      <c r="D27" s="64">
        <v>29148</v>
      </c>
      <c r="E27" s="64">
        <v>29148</v>
      </c>
      <c r="F27" s="9"/>
      <c r="G27" s="3" t="s">
        <v>269</v>
      </c>
    </row>
    <row r="28" spans="1:7" x14ac:dyDescent="0.25">
      <c r="A28" s="11">
        <v>26</v>
      </c>
      <c r="B28" s="9" t="s">
        <v>98</v>
      </c>
      <c r="C28" s="9" t="s">
        <v>99</v>
      </c>
      <c r="D28" s="64">
        <v>4060</v>
      </c>
      <c r="E28" s="64">
        <v>4060</v>
      </c>
      <c r="F28" s="9"/>
      <c r="G28" s="3" t="s">
        <v>269</v>
      </c>
    </row>
    <row r="29" spans="1:7" x14ac:dyDescent="0.25">
      <c r="A29" s="11">
        <v>27</v>
      </c>
      <c r="B29" s="9" t="s">
        <v>3</v>
      </c>
      <c r="C29" s="9" t="s">
        <v>205</v>
      </c>
      <c r="D29" s="64">
        <v>27410</v>
      </c>
      <c r="E29" s="64">
        <v>27000</v>
      </c>
      <c r="F29" s="9"/>
      <c r="G29" s="3" t="s">
        <v>269</v>
      </c>
    </row>
    <row r="30" spans="1:7" x14ac:dyDescent="0.25">
      <c r="A30" s="11">
        <v>28</v>
      </c>
      <c r="B30" s="9" t="s">
        <v>162</v>
      </c>
      <c r="C30" s="9" t="s">
        <v>163</v>
      </c>
      <c r="D30" s="64">
        <v>11428</v>
      </c>
      <c r="E30" s="64">
        <v>12000</v>
      </c>
      <c r="F30" s="9"/>
      <c r="G30" s="3" t="s">
        <v>269</v>
      </c>
    </row>
    <row r="31" spans="1:7" s="69" customFormat="1" x14ac:dyDescent="0.25">
      <c r="A31" s="41">
        <v>29</v>
      </c>
      <c r="B31" s="42" t="s">
        <v>59</v>
      </c>
      <c r="C31" s="42" t="s">
        <v>60</v>
      </c>
      <c r="D31" s="67">
        <v>4400</v>
      </c>
      <c r="E31" s="67">
        <v>4500</v>
      </c>
      <c r="F31" s="42"/>
    </row>
    <row r="32" spans="1:7" s="69" customFormat="1" x14ac:dyDescent="0.25">
      <c r="A32" s="41">
        <v>30</v>
      </c>
      <c r="B32" s="42" t="s">
        <v>225</v>
      </c>
      <c r="C32" s="42" t="s">
        <v>226</v>
      </c>
      <c r="D32" s="67">
        <v>7750</v>
      </c>
      <c r="E32" s="67">
        <v>8000</v>
      </c>
      <c r="F32" s="42"/>
    </row>
    <row r="33" spans="1:7" x14ac:dyDescent="0.25">
      <c r="A33" s="11">
        <v>31</v>
      </c>
      <c r="B33" s="9" t="s">
        <v>7</v>
      </c>
      <c r="C33" s="9" t="s">
        <v>146</v>
      </c>
      <c r="D33" s="64">
        <v>29942</v>
      </c>
      <c r="E33" s="64">
        <v>30000</v>
      </c>
      <c r="F33" s="9"/>
      <c r="G33" s="3" t="s">
        <v>269</v>
      </c>
    </row>
    <row r="34" spans="1:7" x14ac:dyDescent="0.25">
      <c r="A34" s="11">
        <v>32</v>
      </c>
      <c r="B34" s="9" t="s">
        <v>15</v>
      </c>
      <c r="C34" s="9" t="s">
        <v>92</v>
      </c>
      <c r="D34" s="64">
        <v>6700</v>
      </c>
      <c r="E34" s="64">
        <v>6700</v>
      </c>
      <c r="F34" s="9"/>
      <c r="G34" s="3" t="s">
        <v>269</v>
      </c>
    </row>
    <row r="35" spans="1:7" x14ac:dyDescent="0.25">
      <c r="A35" s="11">
        <v>33</v>
      </c>
      <c r="B35" s="9" t="s">
        <v>117</v>
      </c>
      <c r="C35" s="9" t="s">
        <v>118</v>
      </c>
      <c r="D35" s="64">
        <v>8900</v>
      </c>
      <c r="E35" s="64">
        <v>8900</v>
      </c>
      <c r="F35" s="9"/>
      <c r="G35" s="3" t="s">
        <v>269</v>
      </c>
    </row>
    <row r="36" spans="1:7" x14ac:dyDescent="0.25">
      <c r="A36" s="11">
        <v>34</v>
      </c>
      <c r="B36" s="9" t="s">
        <v>131</v>
      </c>
      <c r="C36" s="9" t="s">
        <v>132</v>
      </c>
      <c r="D36" s="64">
        <v>118010</v>
      </c>
      <c r="E36" s="64">
        <v>118000</v>
      </c>
      <c r="F36" s="9"/>
      <c r="G36" s="3" t="s">
        <v>269</v>
      </c>
    </row>
    <row r="37" spans="1:7" x14ac:dyDescent="0.25">
      <c r="A37" s="11">
        <v>35</v>
      </c>
      <c r="B37" s="9" t="s">
        <v>276</v>
      </c>
      <c r="C37" s="9" t="s">
        <v>277</v>
      </c>
      <c r="D37" s="64">
        <v>22700</v>
      </c>
      <c r="E37" s="64">
        <v>22700</v>
      </c>
      <c r="F37" s="9"/>
      <c r="G37" s="3" t="s">
        <v>269</v>
      </c>
    </row>
    <row r="38" spans="1:7" x14ac:dyDescent="0.25">
      <c r="A38" s="11">
        <v>36</v>
      </c>
      <c r="B38" s="9" t="s">
        <v>140</v>
      </c>
      <c r="C38" s="9" t="s">
        <v>141</v>
      </c>
      <c r="D38" s="64">
        <v>11450</v>
      </c>
      <c r="E38" s="64">
        <v>11450</v>
      </c>
      <c r="F38" s="9"/>
      <c r="G38" s="3" t="s">
        <v>269</v>
      </c>
    </row>
    <row r="39" spans="1:7" x14ac:dyDescent="0.25">
      <c r="A39" s="11">
        <v>37</v>
      </c>
      <c r="B39" s="9" t="s">
        <v>10</v>
      </c>
      <c r="C39" s="9" t="s">
        <v>215</v>
      </c>
      <c r="D39" s="64">
        <v>13200</v>
      </c>
      <c r="E39" s="64">
        <v>13000</v>
      </c>
      <c r="F39" s="9"/>
      <c r="G39" s="3" t="s">
        <v>269</v>
      </c>
    </row>
    <row r="40" spans="1:7" x14ac:dyDescent="0.25">
      <c r="A40" s="11">
        <v>38</v>
      </c>
      <c r="B40" s="9" t="s">
        <v>4</v>
      </c>
      <c r="C40" s="9" t="s">
        <v>100</v>
      </c>
      <c r="D40" s="64">
        <v>20720</v>
      </c>
      <c r="E40" s="64">
        <v>20720</v>
      </c>
      <c r="F40" s="9"/>
      <c r="G40" s="3" t="s">
        <v>269</v>
      </c>
    </row>
    <row r="41" spans="1:7" x14ac:dyDescent="0.25">
      <c r="A41" s="11">
        <v>39</v>
      </c>
      <c r="B41" s="9" t="s">
        <v>195</v>
      </c>
      <c r="C41" s="9" t="s">
        <v>196</v>
      </c>
      <c r="D41" s="64">
        <v>24660</v>
      </c>
      <c r="E41" s="64">
        <v>24660</v>
      </c>
      <c r="F41" s="9"/>
      <c r="G41" s="3" t="s">
        <v>269</v>
      </c>
    </row>
    <row r="42" spans="1:7" x14ac:dyDescent="0.25">
      <c r="A42" s="11">
        <v>40</v>
      </c>
      <c r="B42" s="9" t="s">
        <v>278</v>
      </c>
      <c r="C42" s="9" t="s">
        <v>279</v>
      </c>
      <c r="D42" s="64">
        <v>16500</v>
      </c>
      <c r="E42" s="64">
        <v>16500</v>
      </c>
      <c r="F42" s="9"/>
      <c r="G42" s="3" t="s">
        <v>269</v>
      </c>
    </row>
    <row r="43" spans="1:7" x14ac:dyDescent="0.25">
      <c r="A43" s="11">
        <v>41</v>
      </c>
      <c r="B43" s="9" t="s">
        <v>0</v>
      </c>
      <c r="C43" s="9" t="s">
        <v>186</v>
      </c>
      <c r="D43" s="64">
        <v>23300</v>
      </c>
      <c r="E43" s="64">
        <v>23300</v>
      </c>
      <c r="F43" s="9"/>
      <c r="G43" s="3" t="s">
        <v>269</v>
      </c>
    </row>
    <row r="44" spans="1:7" x14ac:dyDescent="0.25">
      <c r="A44" s="11">
        <v>42</v>
      </c>
      <c r="B44" s="9" t="s">
        <v>221</v>
      </c>
      <c r="C44" s="9" t="s">
        <v>222</v>
      </c>
      <c r="D44" s="64">
        <v>40816</v>
      </c>
      <c r="E44" s="64">
        <v>41000</v>
      </c>
      <c r="F44" s="9"/>
      <c r="G44" s="3" t="s">
        <v>269</v>
      </c>
    </row>
    <row r="45" spans="1:7" s="69" customFormat="1" x14ac:dyDescent="0.25">
      <c r="A45" s="41">
        <v>43</v>
      </c>
      <c r="B45" s="42" t="s">
        <v>227</v>
      </c>
      <c r="C45" s="42" t="s">
        <v>228</v>
      </c>
      <c r="D45" s="67">
        <v>13760</v>
      </c>
      <c r="E45" s="67">
        <v>14000</v>
      </c>
      <c r="F45" s="42"/>
    </row>
    <row r="46" spans="1:7" x14ac:dyDescent="0.25">
      <c r="A46" s="11">
        <v>44</v>
      </c>
      <c r="B46" s="9" t="s">
        <v>144</v>
      </c>
      <c r="C46" s="9" t="s">
        <v>145</v>
      </c>
      <c r="D46" s="64">
        <v>8500</v>
      </c>
      <c r="E46" s="64">
        <v>8500</v>
      </c>
      <c r="F46" s="9"/>
      <c r="G46" s="3" t="s">
        <v>269</v>
      </c>
    </row>
    <row r="47" spans="1:7" x14ac:dyDescent="0.25">
      <c r="A47" s="11">
        <v>45</v>
      </c>
      <c r="B47" s="9" t="s">
        <v>151</v>
      </c>
      <c r="C47" s="9" t="s">
        <v>152</v>
      </c>
      <c r="D47" s="64">
        <v>33300</v>
      </c>
      <c r="E47" s="64">
        <v>33300</v>
      </c>
      <c r="F47" s="9"/>
      <c r="G47" s="3" t="s">
        <v>269</v>
      </c>
    </row>
    <row r="48" spans="1:7" s="15" customFormat="1" x14ac:dyDescent="0.25">
      <c r="A48" s="14">
        <v>46</v>
      </c>
      <c r="B48" s="12" t="s">
        <v>87</v>
      </c>
      <c r="C48" s="12" t="s">
        <v>88</v>
      </c>
      <c r="D48" s="70">
        <v>11350</v>
      </c>
      <c r="E48" s="70"/>
      <c r="F48" s="12"/>
      <c r="G48" s="15" t="s">
        <v>269</v>
      </c>
    </row>
    <row r="49" spans="1:7" x14ac:dyDescent="0.25">
      <c r="A49" s="11">
        <v>47</v>
      </c>
      <c r="B49" s="9" t="s">
        <v>17</v>
      </c>
      <c r="C49" s="9" t="s">
        <v>125</v>
      </c>
      <c r="D49" s="64">
        <v>21056</v>
      </c>
      <c r="E49" s="64">
        <v>21000</v>
      </c>
      <c r="F49" s="9"/>
      <c r="G49" s="3" t="s">
        <v>269</v>
      </c>
    </row>
    <row r="50" spans="1:7" x14ac:dyDescent="0.25">
      <c r="A50" s="11">
        <v>48</v>
      </c>
      <c r="B50" s="9" t="s">
        <v>6</v>
      </c>
      <c r="C50" s="9" t="s">
        <v>82</v>
      </c>
      <c r="D50" s="64">
        <v>14050</v>
      </c>
      <c r="E50" s="64">
        <v>14000</v>
      </c>
      <c r="F50" s="9"/>
      <c r="G50" s="3" t="s">
        <v>269</v>
      </c>
    </row>
    <row r="51" spans="1:7" x14ac:dyDescent="0.25">
      <c r="A51" s="11">
        <v>49</v>
      </c>
      <c r="B51" s="9" t="s">
        <v>166</v>
      </c>
      <c r="C51" s="9" t="s">
        <v>167</v>
      </c>
      <c r="D51" s="64">
        <v>44460</v>
      </c>
      <c r="E51" s="64">
        <v>44000</v>
      </c>
      <c r="F51" s="9"/>
      <c r="G51" s="3" t="s">
        <v>269</v>
      </c>
    </row>
    <row r="52" spans="1:7" x14ac:dyDescent="0.25">
      <c r="A52" s="11">
        <v>50</v>
      </c>
      <c r="B52" s="9" t="s">
        <v>207</v>
      </c>
      <c r="C52" s="9" t="s">
        <v>208</v>
      </c>
      <c r="D52" s="64">
        <v>44020</v>
      </c>
      <c r="E52" s="64">
        <v>44000</v>
      </c>
      <c r="F52" s="9"/>
      <c r="G52" s="3" t="s">
        <v>269</v>
      </c>
    </row>
    <row r="53" spans="1:7" x14ac:dyDescent="0.25">
      <c r="A53" s="11">
        <v>51</v>
      </c>
      <c r="B53" s="9" t="s">
        <v>199</v>
      </c>
      <c r="C53" s="9" t="s">
        <v>200</v>
      </c>
      <c r="D53" s="64">
        <v>39893</v>
      </c>
      <c r="E53" s="64">
        <v>39893</v>
      </c>
      <c r="F53" s="9"/>
      <c r="G53" s="3" t="s">
        <v>269</v>
      </c>
    </row>
    <row r="54" spans="1:7" x14ac:dyDescent="0.25">
      <c r="A54" s="11">
        <v>52</v>
      </c>
      <c r="B54" s="9" t="s">
        <v>1</v>
      </c>
      <c r="C54" s="9" t="s">
        <v>170</v>
      </c>
      <c r="D54" s="64">
        <v>69036</v>
      </c>
      <c r="E54" s="64">
        <v>69036</v>
      </c>
      <c r="F54" s="9"/>
      <c r="G54" s="3" t="s">
        <v>269</v>
      </c>
    </row>
    <row r="55" spans="1:7" x14ac:dyDescent="0.25">
      <c r="A55" s="11">
        <v>53</v>
      </c>
      <c r="B55" s="9" t="s">
        <v>218</v>
      </c>
      <c r="C55" s="9" t="s">
        <v>219</v>
      </c>
      <c r="D55" s="64">
        <v>8120</v>
      </c>
      <c r="E55" s="64">
        <v>8000</v>
      </c>
      <c r="F55" s="9"/>
      <c r="G55" s="3" t="s">
        <v>269</v>
      </c>
    </row>
    <row r="56" spans="1:7" x14ac:dyDescent="0.25">
      <c r="A56" s="144" t="s">
        <v>281</v>
      </c>
      <c r="B56" s="144"/>
      <c r="C56" s="144"/>
      <c r="D56" s="65">
        <f>SUM(D3:D55)</f>
        <v>1289032</v>
      </c>
      <c r="E56" s="65">
        <f>SUM(E3:E55)</f>
        <v>1279357</v>
      </c>
      <c r="F56" s="9"/>
    </row>
    <row r="58" spans="1:7" x14ac:dyDescent="0.25">
      <c r="A58" s="57" t="s">
        <v>267</v>
      </c>
      <c r="B58" s="57"/>
    </row>
    <row r="59" spans="1:7" x14ac:dyDescent="0.25">
      <c r="A59" s="55">
        <v>1</v>
      </c>
      <c r="B59" s="56" t="s">
        <v>268</v>
      </c>
    </row>
    <row r="60" spans="1:7" x14ac:dyDescent="0.25">
      <c r="A60" s="55">
        <v>2</v>
      </c>
      <c r="B60" s="56" t="s">
        <v>266</v>
      </c>
    </row>
    <row r="61" spans="1:7" x14ac:dyDescent="0.25">
      <c r="A61" s="55">
        <v>3</v>
      </c>
      <c r="B61" s="56" t="s">
        <v>265</v>
      </c>
    </row>
    <row r="62" spans="1:7" x14ac:dyDescent="0.25">
      <c r="A62" s="47"/>
      <c r="B62" s="47"/>
    </row>
  </sheetData>
  <sheetProtection algorithmName="SHA-512" hashValue="oRUZePOWX9u4oJNI/mYbb644jfvywb7+O0w/NtV9q0NyWQZkjfnfGkwU2E08egwS/z8mfN3/EvhlRJyM+GQUkw==" saltValue="4FnEoAmjB0LtPM9K7GmGtw==" spinCount="100000" sheet="1" objects="1" scenarios="1"/>
  <autoFilter ref="A2:G56" xr:uid="{218167E4-8E57-4B80-A43F-F51C8261B24E}"/>
  <mergeCells count="2">
    <mergeCell ref="A56:C56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56CA-29E8-41C5-BF4D-2C10D655FB83}">
  <dimension ref="A1:H60"/>
  <sheetViews>
    <sheetView workbookViewId="0">
      <selection activeCell="C55" sqref="C55"/>
    </sheetView>
  </sheetViews>
  <sheetFormatPr defaultRowHeight="15" x14ac:dyDescent="0.25"/>
  <cols>
    <col min="1" max="1" width="6.7109375" style="47" customWidth="1"/>
    <col min="2" max="2" width="28.140625" style="47" customWidth="1"/>
    <col min="3" max="3" width="32.42578125" style="47" customWidth="1"/>
    <col min="4" max="5" width="14" style="54" customWidth="1"/>
    <col min="6" max="6" width="36.140625" style="77" customWidth="1"/>
    <col min="7" max="16384" width="9.140625" style="47"/>
  </cols>
  <sheetData>
    <row r="1" spans="1:8" ht="30.75" customHeight="1" x14ac:dyDescent="0.25">
      <c r="A1" s="132" t="s">
        <v>316</v>
      </c>
      <c r="B1" s="132"/>
      <c r="C1" s="132"/>
      <c r="D1" s="132"/>
      <c r="E1" s="132"/>
      <c r="F1" s="132"/>
    </row>
    <row r="2" spans="1:8" s="49" customFormat="1" ht="15.75" x14ac:dyDescent="0.2">
      <c r="A2" s="71" t="s">
        <v>22</v>
      </c>
      <c r="B2" s="71" t="s">
        <v>38</v>
      </c>
      <c r="C2" s="71" t="s">
        <v>260</v>
      </c>
      <c r="D2" s="72" t="s">
        <v>273</v>
      </c>
      <c r="E2" s="72" t="s">
        <v>255</v>
      </c>
      <c r="F2" s="76" t="s">
        <v>262</v>
      </c>
    </row>
    <row r="3" spans="1:8" x14ac:dyDescent="0.25">
      <c r="A3" s="73">
        <v>1</v>
      </c>
      <c r="B3" s="52" t="s">
        <v>274</v>
      </c>
      <c r="C3" s="52" t="s">
        <v>275</v>
      </c>
      <c r="D3" s="74">
        <v>31256</v>
      </c>
      <c r="E3" s="74">
        <v>31000</v>
      </c>
      <c r="F3" s="78"/>
      <c r="G3" s="47" t="s">
        <v>283</v>
      </c>
    </row>
    <row r="4" spans="1:8" s="94" customFormat="1" x14ac:dyDescent="0.25">
      <c r="A4" s="91">
        <v>2</v>
      </c>
      <c r="B4" s="92" t="s">
        <v>119</v>
      </c>
      <c r="C4" s="92" t="s">
        <v>284</v>
      </c>
      <c r="D4" s="93">
        <v>43420</v>
      </c>
      <c r="E4" s="93">
        <v>43420</v>
      </c>
      <c r="F4" s="78"/>
      <c r="G4" s="94" t="s">
        <v>283</v>
      </c>
      <c r="H4" s="96"/>
    </row>
    <row r="5" spans="1:8" s="94" customFormat="1" x14ac:dyDescent="0.25">
      <c r="A5" s="91">
        <v>3</v>
      </c>
      <c r="B5" s="92" t="s">
        <v>20</v>
      </c>
      <c r="C5" s="92" t="s">
        <v>206</v>
      </c>
      <c r="D5" s="93">
        <v>31770</v>
      </c>
      <c r="E5" s="93">
        <v>32000</v>
      </c>
      <c r="F5" s="78"/>
      <c r="G5" s="94" t="s">
        <v>347</v>
      </c>
    </row>
    <row r="6" spans="1:8" s="87" customFormat="1" x14ac:dyDescent="0.25">
      <c r="A6" s="83">
        <v>4</v>
      </c>
      <c r="B6" s="84" t="s">
        <v>203</v>
      </c>
      <c r="C6" s="84" t="s">
        <v>285</v>
      </c>
      <c r="D6" s="85">
        <v>4500</v>
      </c>
      <c r="E6" s="85">
        <v>4500</v>
      </c>
      <c r="F6" s="86" t="s">
        <v>317</v>
      </c>
    </row>
    <row r="7" spans="1:8" x14ac:dyDescent="0.25">
      <c r="A7" s="73">
        <v>5</v>
      </c>
      <c r="B7" s="52" t="s">
        <v>164</v>
      </c>
      <c r="C7" s="52" t="s">
        <v>286</v>
      </c>
      <c r="D7" s="74">
        <v>2500</v>
      </c>
      <c r="E7" s="74">
        <v>2500</v>
      </c>
      <c r="F7" s="78"/>
      <c r="G7" s="47" t="s">
        <v>269</v>
      </c>
    </row>
    <row r="8" spans="1:8" s="94" customFormat="1" x14ac:dyDescent="0.25">
      <c r="A8" s="91">
        <v>6</v>
      </c>
      <c r="B8" s="92" t="s">
        <v>168</v>
      </c>
      <c r="C8" s="92" t="s">
        <v>287</v>
      </c>
      <c r="D8" s="93">
        <v>16000</v>
      </c>
      <c r="E8" s="93">
        <v>16000</v>
      </c>
      <c r="F8" s="78"/>
      <c r="G8" s="94" t="s">
        <v>347</v>
      </c>
    </row>
    <row r="9" spans="1:8" s="94" customFormat="1" x14ac:dyDescent="0.25">
      <c r="A9" s="91">
        <v>7</v>
      </c>
      <c r="B9" s="92" t="s">
        <v>8</v>
      </c>
      <c r="C9" s="92" t="s">
        <v>288</v>
      </c>
      <c r="D9" s="93">
        <v>9400</v>
      </c>
      <c r="E9" s="93">
        <v>10000</v>
      </c>
      <c r="F9" s="78"/>
      <c r="G9" s="94" t="s">
        <v>347</v>
      </c>
    </row>
    <row r="10" spans="1:8" s="94" customFormat="1" x14ac:dyDescent="0.25">
      <c r="A10" s="91">
        <v>8</v>
      </c>
      <c r="B10" s="92" t="s">
        <v>19</v>
      </c>
      <c r="C10" s="92" t="s">
        <v>254</v>
      </c>
      <c r="D10" s="93">
        <v>35328</v>
      </c>
      <c r="E10" s="93">
        <v>35000</v>
      </c>
      <c r="F10" s="78"/>
      <c r="G10" s="94" t="s">
        <v>347</v>
      </c>
    </row>
    <row r="11" spans="1:8" x14ac:dyDescent="0.25">
      <c r="A11" s="73">
        <v>9</v>
      </c>
      <c r="B11" s="52" t="s">
        <v>193</v>
      </c>
      <c r="C11" s="52" t="s">
        <v>194</v>
      </c>
      <c r="D11" s="74">
        <v>12200</v>
      </c>
      <c r="E11" s="74">
        <v>12200</v>
      </c>
      <c r="F11" s="78"/>
      <c r="G11" s="47" t="s">
        <v>269</v>
      </c>
    </row>
    <row r="12" spans="1:8" s="94" customFormat="1" x14ac:dyDescent="0.25">
      <c r="A12" s="91">
        <v>10</v>
      </c>
      <c r="B12" s="92" t="s">
        <v>229</v>
      </c>
      <c r="C12" s="92" t="s">
        <v>230</v>
      </c>
      <c r="D12" s="93">
        <v>8900</v>
      </c>
      <c r="E12" s="93">
        <v>9000</v>
      </c>
      <c r="F12" s="78"/>
      <c r="G12" s="94" t="s">
        <v>269</v>
      </c>
    </row>
    <row r="13" spans="1:8" x14ac:dyDescent="0.25">
      <c r="A13" s="73">
        <v>11</v>
      </c>
      <c r="B13" s="52" t="s">
        <v>216</v>
      </c>
      <c r="C13" s="52" t="s">
        <v>217</v>
      </c>
      <c r="D13" s="74">
        <v>11900</v>
      </c>
      <c r="E13" s="74">
        <v>11900</v>
      </c>
      <c r="F13" s="78"/>
      <c r="G13" s="47" t="s">
        <v>269</v>
      </c>
    </row>
    <row r="14" spans="1:8" x14ac:dyDescent="0.25">
      <c r="A14" s="73">
        <v>12</v>
      </c>
      <c r="B14" s="52" t="s">
        <v>113</v>
      </c>
      <c r="C14" s="52" t="s">
        <v>289</v>
      </c>
      <c r="D14" s="74">
        <v>8400</v>
      </c>
      <c r="E14" s="74">
        <v>8400</v>
      </c>
      <c r="F14" s="78"/>
      <c r="G14" s="47" t="s">
        <v>269</v>
      </c>
    </row>
    <row r="15" spans="1:8" x14ac:dyDescent="0.25">
      <c r="A15" s="73">
        <v>13</v>
      </c>
      <c r="B15" s="52" t="s">
        <v>233</v>
      </c>
      <c r="C15" s="52" t="s">
        <v>290</v>
      </c>
      <c r="D15" s="74">
        <v>9000</v>
      </c>
      <c r="E15" s="74">
        <v>9000</v>
      </c>
      <c r="F15" s="78"/>
      <c r="G15" s="47" t="s">
        <v>269</v>
      </c>
    </row>
    <row r="16" spans="1:8" x14ac:dyDescent="0.25">
      <c r="A16" s="73">
        <v>14</v>
      </c>
      <c r="B16" s="52" t="s">
        <v>96</v>
      </c>
      <c r="C16" s="52" t="s">
        <v>97</v>
      </c>
      <c r="D16" s="74">
        <v>51180</v>
      </c>
      <c r="E16" s="74">
        <v>52000</v>
      </c>
      <c r="F16" s="78"/>
      <c r="G16" s="47" t="s">
        <v>269</v>
      </c>
    </row>
    <row r="17" spans="1:7" s="94" customFormat="1" x14ac:dyDescent="0.25">
      <c r="A17" s="91">
        <v>15</v>
      </c>
      <c r="B17" s="92" t="s">
        <v>121</v>
      </c>
      <c r="C17" s="92" t="s">
        <v>291</v>
      </c>
      <c r="D17" s="93">
        <v>39706</v>
      </c>
      <c r="E17" s="93">
        <v>40000</v>
      </c>
      <c r="F17" s="78"/>
      <c r="G17" s="94" t="s">
        <v>269</v>
      </c>
    </row>
    <row r="18" spans="1:7" s="94" customFormat="1" x14ac:dyDescent="0.25">
      <c r="A18" s="91">
        <v>16</v>
      </c>
      <c r="B18" s="92" t="s">
        <v>184</v>
      </c>
      <c r="C18" s="92" t="s">
        <v>292</v>
      </c>
      <c r="D18" s="93">
        <v>8050</v>
      </c>
      <c r="E18" s="93">
        <v>8050</v>
      </c>
      <c r="F18" s="78"/>
      <c r="G18" s="94" t="s">
        <v>269</v>
      </c>
    </row>
    <row r="19" spans="1:7" x14ac:dyDescent="0.25">
      <c r="A19" s="73">
        <v>17</v>
      </c>
      <c r="B19" s="52" t="s">
        <v>42</v>
      </c>
      <c r="C19" s="52" t="s">
        <v>293</v>
      </c>
      <c r="D19" s="74">
        <v>53300</v>
      </c>
      <c r="E19" s="74">
        <v>54000</v>
      </c>
      <c r="F19" s="78"/>
      <c r="G19" s="47" t="s">
        <v>269</v>
      </c>
    </row>
    <row r="20" spans="1:7" x14ac:dyDescent="0.25">
      <c r="A20" s="73">
        <v>18</v>
      </c>
      <c r="B20" s="52" t="s">
        <v>16</v>
      </c>
      <c r="C20" s="52" t="s">
        <v>50</v>
      </c>
      <c r="D20" s="74">
        <v>26640</v>
      </c>
      <c r="E20" s="74">
        <v>26000</v>
      </c>
      <c r="F20" s="78"/>
      <c r="G20" s="47" t="s">
        <v>269</v>
      </c>
    </row>
    <row r="21" spans="1:7" x14ac:dyDescent="0.25">
      <c r="A21" s="73">
        <v>19</v>
      </c>
      <c r="B21" s="52" t="s">
        <v>2</v>
      </c>
      <c r="C21" s="52" t="s">
        <v>294</v>
      </c>
      <c r="D21" s="74">
        <v>3078</v>
      </c>
      <c r="E21" s="74">
        <v>3078</v>
      </c>
      <c r="F21" s="78"/>
      <c r="G21" s="47" t="s">
        <v>269</v>
      </c>
    </row>
    <row r="22" spans="1:7" s="94" customFormat="1" x14ac:dyDescent="0.25">
      <c r="A22" s="91">
        <v>20</v>
      </c>
      <c r="B22" s="92" t="s">
        <v>93</v>
      </c>
      <c r="C22" s="92" t="s">
        <v>295</v>
      </c>
      <c r="D22" s="93">
        <v>20460</v>
      </c>
      <c r="E22" s="93">
        <v>21000</v>
      </c>
      <c r="F22" s="78"/>
      <c r="G22" s="94" t="s">
        <v>269</v>
      </c>
    </row>
    <row r="23" spans="1:7" s="94" customFormat="1" x14ac:dyDescent="0.25">
      <c r="A23" s="91">
        <v>21</v>
      </c>
      <c r="B23" s="92" t="s">
        <v>98</v>
      </c>
      <c r="C23" s="92" t="s">
        <v>296</v>
      </c>
      <c r="D23" s="93">
        <v>11550</v>
      </c>
      <c r="E23" s="93">
        <v>11550</v>
      </c>
      <c r="F23" s="78"/>
      <c r="G23" s="94" t="s">
        <v>269</v>
      </c>
    </row>
    <row r="24" spans="1:7" x14ac:dyDescent="0.25">
      <c r="A24" s="73">
        <v>22</v>
      </c>
      <c r="B24" s="52" t="s">
        <v>3</v>
      </c>
      <c r="C24" s="52" t="s">
        <v>297</v>
      </c>
      <c r="D24" s="74">
        <v>47500</v>
      </c>
      <c r="E24" s="74">
        <v>47500</v>
      </c>
      <c r="F24" s="78"/>
      <c r="G24" s="47" t="s">
        <v>269</v>
      </c>
    </row>
    <row r="25" spans="1:7" x14ac:dyDescent="0.25">
      <c r="A25" s="73">
        <v>23</v>
      </c>
      <c r="B25" s="52" t="s">
        <v>236</v>
      </c>
      <c r="C25" s="52" t="s">
        <v>298</v>
      </c>
      <c r="D25" s="74">
        <v>18234</v>
      </c>
      <c r="E25" s="74">
        <v>18000</v>
      </c>
      <c r="F25" s="78"/>
      <c r="G25" s="47" t="s">
        <v>269</v>
      </c>
    </row>
    <row r="26" spans="1:7" x14ac:dyDescent="0.25">
      <c r="A26" s="73">
        <v>24</v>
      </c>
      <c r="B26" s="52" t="s">
        <v>162</v>
      </c>
      <c r="C26" s="52" t="s">
        <v>299</v>
      </c>
      <c r="D26" s="74">
        <v>3850</v>
      </c>
      <c r="E26" s="74">
        <v>4000</v>
      </c>
      <c r="F26" s="78"/>
      <c r="G26" s="47" t="s">
        <v>269</v>
      </c>
    </row>
    <row r="27" spans="1:7" x14ac:dyDescent="0.25">
      <c r="A27" s="73">
        <v>25</v>
      </c>
      <c r="B27" s="52" t="s">
        <v>225</v>
      </c>
      <c r="C27" s="52" t="s">
        <v>226</v>
      </c>
      <c r="D27" s="74">
        <v>12000</v>
      </c>
      <c r="E27" s="74">
        <v>12000</v>
      </c>
      <c r="F27" s="78"/>
      <c r="G27" s="47" t="s">
        <v>269</v>
      </c>
    </row>
    <row r="28" spans="1:7" s="94" customFormat="1" x14ac:dyDescent="0.25">
      <c r="A28" s="91">
        <v>26</v>
      </c>
      <c r="B28" s="92" t="s">
        <v>7</v>
      </c>
      <c r="C28" s="92" t="s">
        <v>300</v>
      </c>
      <c r="D28" s="93">
        <v>23400</v>
      </c>
      <c r="E28" s="93">
        <v>23400</v>
      </c>
      <c r="F28" s="78"/>
      <c r="G28" s="94" t="s">
        <v>269</v>
      </c>
    </row>
    <row r="29" spans="1:7" x14ac:dyDescent="0.25">
      <c r="A29" s="73">
        <v>27</v>
      </c>
      <c r="B29" s="52" t="s">
        <v>15</v>
      </c>
      <c r="C29" s="52" t="s">
        <v>92</v>
      </c>
      <c r="D29" s="74">
        <v>7700</v>
      </c>
      <c r="E29" s="74">
        <v>7700</v>
      </c>
      <c r="F29" s="78"/>
      <c r="G29" s="47" t="s">
        <v>269</v>
      </c>
    </row>
    <row r="30" spans="1:7" x14ac:dyDescent="0.25">
      <c r="A30" s="73">
        <v>28</v>
      </c>
      <c r="B30" s="52" t="s">
        <v>117</v>
      </c>
      <c r="C30" s="52" t="s">
        <v>118</v>
      </c>
      <c r="D30" s="74">
        <v>8800</v>
      </c>
      <c r="E30" s="74">
        <v>8800</v>
      </c>
      <c r="F30" s="78"/>
      <c r="G30" s="47" t="s">
        <v>269</v>
      </c>
    </row>
    <row r="31" spans="1:7" x14ac:dyDescent="0.25">
      <c r="A31" s="73">
        <v>29</v>
      </c>
      <c r="B31" s="52" t="s">
        <v>131</v>
      </c>
      <c r="C31" s="52" t="s">
        <v>132</v>
      </c>
      <c r="D31" s="74">
        <v>69150</v>
      </c>
      <c r="E31" s="74">
        <v>70000</v>
      </c>
      <c r="F31" s="78"/>
      <c r="G31" s="47" t="s">
        <v>269</v>
      </c>
    </row>
    <row r="32" spans="1:7" x14ac:dyDescent="0.25">
      <c r="A32" s="73">
        <v>30</v>
      </c>
      <c r="B32" s="52" t="s">
        <v>276</v>
      </c>
      <c r="C32" s="52" t="s">
        <v>301</v>
      </c>
      <c r="D32" s="74">
        <v>21078</v>
      </c>
      <c r="E32" s="74">
        <v>21078</v>
      </c>
      <c r="F32" s="78"/>
      <c r="G32" s="47" t="s">
        <v>269</v>
      </c>
    </row>
    <row r="33" spans="1:7" x14ac:dyDescent="0.25">
      <c r="A33" s="73">
        <v>31</v>
      </c>
      <c r="B33" s="52" t="s">
        <v>140</v>
      </c>
      <c r="C33" s="52" t="s">
        <v>141</v>
      </c>
      <c r="D33" s="74">
        <v>3500</v>
      </c>
      <c r="E33" s="74">
        <v>3500</v>
      </c>
      <c r="F33" s="78"/>
      <c r="G33" s="47" t="s">
        <v>269</v>
      </c>
    </row>
    <row r="34" spans="1:7" x14ac:dyDescent="0.25">
      <c r="A34" s="73">
        <v>32</v>
      </c>
      <c r="B34" s="52" t="s">
        <v>10</v>
      </c>
      <c r="C34" s="52" t="s">
        <v>302</v>
      </c>
      <c r="D34" s="74">
        <v>11060</v>
      </c>
      <c r="E34" s="74">
        <v>11000</v>
      </c>
      <c r="F34" s="78"/>
      <c r="G34" s="47" t="s">
        <v>269</v>
      </c>
    </row>
    <row r="35" spans="1:7" x14ac:dyDescent="0.25">
      <c r="A35" s="73">
        <v>33</v>
      </c>
      <c r="B35" s="52" t="s">
        <v>4</v>
      </c>
      <c r="C35" s="52" t="s">
        <v>303</v>
      </c>
      <c r="D35" s="74">
        <v>4060</v>
      </c>
      <c r="E35" s="74">
        <v>4000</v>
      </c>
      <c r="F35" s="78"/>
      <c r="G35" s="47" t="s">
        <v>269</v>
      </c>
    </row>
    <row r="36" spans="1:7" x14ac:dyDescent="0.25">
      <c r="A36" s="73">
        <v>34</v>
      </c>
      <c r="B36" s="52" t="s">
        <v>195</v>
      </c>
      <c r="C36" s="52" t="s">
        <v>304</v>
      </c>
      <c r="D36" s="74">
        <v>40578</v>
      </c>
      <c r="E36" s="74">
        <v>40000</v>
      </c>
      <c r="F36" s="78"/>
      <c r="G36" s="47" t="s">
        <v>269</v>
      </c>
    </row>
    <row r="37" spans="1:7" s="94" customFormat="1" x14ac:dyDescent="0.25">
      <c r="A37" s="91">
        <v>35</v>
      </c>
      <c r="B37" s="92" t="s">
        <v>51</v>
      </c>
      <c r="C37" s="92" t="s">
        <v>52</v>
      </c>
      <c r="D37" s="93">
        <v>15550</v>
      </c>
      <c r="E37" s="93">
        <v>15550</v>
      </c>
      <c r="F37" s="78"/>
      <c r="G37" s="94" t="s">
        <v>269</v>
      </c>
    </row>
    <row r="38" spans="1:7" x14ac:dyDescent="0.25">
      <c r="A38" s="73">
        <v>36</v>
      </c>
      <c r="B38" s="52" t="s">
        <v>278</v>
      </c>
      <c r="C38" s="52" t="s">
        <v>279</v>
      </c>
      <c r="D38" s="74">
        <v>9200</v>
      </c>
      <c r="E38" s="74">
        <v>10000</v>
      </c>
      <c r="F38" s="78"/>
      <c r="G38" s="47" t="s">
        <v>269</v>
      </c>
    </row>
    <row r="39" spans="1:7" s="94" customFormat="1" x14ac:dyDescent="0.25">
      <c r="A39" s="91">
        <v>37</v>
      </c>
      <c r="B39" s="92" t="s">
        <v>0</v>
      </c>
      <c r="C39" s="92" t="s">
        <v>305</v>
      </c>
      <c r="D39" s="93">
        <v>24050</v>
      </c>
      <c r="E39" s="93">
        <v>24000</v>
      </c>
      <c r="F39" s="78"/>
      <c r="G39" s="94" t="s">
        <v>269</v>
      </c>
    </row>
    <row r="40" spans="1:7" x14ac:dyDescent="0.25">
      <c r="A40" s="73">
        <v>38</v>
      </c>
      <c r="B40" s="52" t="s">
        <v>221</v>
      </c>
      <c r="C40" s="52" t="s">
        <v>306</v>
      </c>
      <c r="D40" s="74">
        <v>40960</v>
      </c>
      <c r="E40" s="74">
        <v>41000</v>
      </c>
      <c r="F40" s="78"/>
      <c r="G40" s="47" t="s">
        <v>269</v>
      </c>
    </row>
    <row r="41" spans="1:7" s="94" customFormat="1" x14ac:dyDescent="0.25">
      <c r="A41" s="91">
        <v>39</v>
      </c>
      <c r="B41" s="92" t="s">
        <v>227</v>
      </c>
      <c r="C41" s="92" t="s">
        <v>228</v>
      </c>
      <c r="D41" s="93">
        <v>4000</v>
      </c>
      <c r="E41" s="93">
        <v>4000</v>
      </c>
      <c r="F41" s="78"/>
      <c r="G41" s="94" t="s">
        <v>269</v>
      </c>
    </row>
    <row r="42" spans="1:7" s="94" customFormat="1" x14ac:dyDescent="0.25">
      <c r="A42" s="91">
        <v>40</v>
      </c>
      <c r="B42" s="92" t="s">
        <v>144</v>
      </c>
      <c r="C42" s="92" t="s">
        <v>307</v>
      </c>
      <c r="D42" s="93">
        <v>22700</v>
      </c>
      <c r="E42" s="93">
        <v>22700</v>
      </c>
      <c r="F42" s="78"/>
      <c r="G42" s="94" t="s">
        <v>347</v>
      </c>
    </row>
    <row r="43" spans="1:7" x14ac:dyDescent="0.25">
      <c r="A43" s="73">
        <v>41</v>
      </c>
      <c r="B43" s="52" t="s">
        <v>151</v>
      </c>
      <c r="C43" s="52" t="s">
        <v>308</v>
      </c>
      <c r="D43" s="74">
        <v>8700</v>
      </c>
      <c r="E43" s="74">
        <v>8700</v>
      </c>
      <c r="F43" s="78"/>
      <c r="G43" s="47" t="s">
        <v>269</v>
      </c>
    </row>
    <row r="44" spans="1:7" x14ac:dyDescent="0.25">
      <c r="A44" s="73">
        <v>42</v>
      </c>
      <c r="B44" s="52" t="s">
        <v>87</v>
      </c>
      <c r="C44" s="52" t="s">
        <v>88</v>
      </c>
      <c r="D44" s="74">
        <v>3850</v>
      </c>
      <c r="E44" s="74">
        <v>0</v>
      </c>
      <c r="F44" s="78"/>
      <c r="G44" s="47" t="s">
        <v>269</v>
      </c>
    </row>
    <row r="45" spans="1:7" x14ac:dyDescent="0.25">
      <c r="A45" s="73">
        <v>43</v>
      </c>
      <c r="B45" s="52" t="s">
        <v>17</v>
      </c>
      <c r="C45" s="52" t="s">
        <v>309</v>
      </c>
      <c r="D45" s="74">
        <v>36220</v>
      </c>
      <c r="E45" s="74">
        <v>36000</v>
      </c>
      <c r="F45" s="78"/>
      <c r="G45" s="47" t="s">
        <v>269</v>
      </c>
    </row>
    <row r="46" spans="1:7" x14ac:dyDescent="0.25">
      <c r="A46" s="73">
        <v>44</v>
      </c>
      <c r="B46" s="52" t="s">
        <v>149</v>
      </c>
      <c r="C46" s="52" t="s">
        <v>310</v>
      </c>
      <c r="D46" s="74">
        <v>2500</v>
      </c>
      <c r="E46" s="74">
        <v>2500</v>
      </c>
      <c r="F46" s="78"/>
      <c r="G46" s="47" t="s">
        <v>269</v>
      </c>
    </row>
    <row r="47" spans="1:7" x14ac:dyDescent="0.25">
      <c r="A47" s="73">
        <v>45</v>
      </c>
      <c r="B47" s="52" t="s">
        <v>231</v>
      </c>
      <c r="C47" s="52" t="s">
        <v>232</v>
      </c>
      <c r="D47" s="74">
        <v>16400</v>
      </c>
      <c r="E47" s="74">
        <v>16400</v>
      </c>
      <c r="F47" s="78"/>
      <c r="G47" s="47" t="s">
        <v>269</v>
      </c>
    </row>
    <row r="48" spans="1:7" x14ac:dyDescent="0.25">
      <c r="A48" s="73">
        <v>46</v>
      </c>
      <c r="B48" s="52" t="s">
        <v>6</v>
      </c>
      <c r="C48" s="52" t="s">
        <v>82</v>
      </c>
      <c r="D48" s="74">
        <v>14500</v>
      </c>
      <c r="E48" s="74">
        <v>14500</v>
      </c>
      <c r="F48" s="78"/>
      <c r="G48" s="47" t="s">
        <v>269</v>
      </c>
    </row>
    <row r="49" spans="1:7" x14ac:dyDescent="0.25">
      <c r="A49" s="73">
        <v>47</v>
      </c>
      <c r="B49" s="52" t="s">
        <v>73</v>
      </c>
      <c r="C49" s="52" t="s">
        <v>74</v>
      </c>
      <c r="D49" s="74">
        <v>3850</v>
      </c>
      <c r="E49" s="74">
        <v>3850</v>
      </c>
      <c r="F49" s="78"/>
      <c r="G49" s="47" t="s">
        <v>269</v>
      </c>
    </row>
    <row r="50" spans="1:7" s="94" customFormat="1" x14ac:dyDescent="0.25">
      <c r="A50" s="91">
        <v>48</v>
      </c>
      <c r="B50" s="92" t="s">
        <v>166</v>
      </c>
      <c r="C50" s="92" t="s">
        <v>311</v>
      </c>
      <c r="D50" s="93">
        <v>42560</v>
      </c>
      <c r="E50" s="93">
        <v>42560</v>
      </c>
      <c r="F50" s="78"/>
      <c r="G50" s="94" t="s">
        <v>269</v>
      </c>
    </row>
    <row r="51" spans="1:7" x14ac:dyDescent="0.25">
      <c r="A51" s="73">
        <v>49</v>
      </c>
      <c r="B51" s="52" t="s">
        <v>207</v>
      </c>
      <c r="C51" s="52" t="s">
        <v>312</v>
      </c>
      <c r="D51" s="74">
        <v>59544</v>
      </c>
      <c r="E51" s="74">
        <v>59000</v>
      </c>
      <c r="F51" s="79"/>
      <c r="G51" s="52" t="s">
        <v>283</v>
      </c>
    </row>
    <row r="52" spans="1:7" x14ac:dyDescent="0.25">
      <c r="A52" s="73">
        <v>50</v>
      </c>
      <c r="B52" s="52" t="s">
        <v>199</v>
      </c>
      <c r="C52" s="52" t="s">
        <v>313</v>
      </c>
      <c r="D52" s="74">
        <v>25360</v>
      </c>
      <c r="E52" s="74">
        <v>25360</v>
      </c>
      <c r="F52" s="78"/>
      <c r="G52" s="52" t="s">
        <v>283</v>
      </c>
    </row>
    <row r="53" spans="1:7" x14ac:dyDescent="0.25">
      <c r="A53" s="73">
        <v>51</v>
      </c>
      <c r="B53" s="52" t="s">
        <v>1</v>
      </c>
      <c r="C53" s="52" t="s">
        <v>314</v>
      </c>
      <c r="D53" s="74">
        <v>73236</v>
      </c>
      <c r="E53" s="74">
        <v>73236</v>
      </c>
      <c r="F53" s="78"/>
      <c r="G53" s="52" t="s">
        <v>283</v>
      </c>
    </row>
    <row r="54" spans="1:7" x14ac:dyDescent="0.25">
      <c r="A54" s="73">
        <v>52</v>
      </c>
      <c r="B54" s="52" t="s">
        <v>191</v>
      </c>
      <c r="C54" s="52" t="s">
        <v>315</v>
      </c>
      <c r="D54" s="74">
        <v>15000</v>
      </c>
      <c r="E54" s="74">
        <v>15000</v>
      </c>
      <c r="F54" s="78"/>
      <c r="G54" s="47" t="s">
        <v>269</v>
      </c>
    </row>
    <row r="55" spans="1:7" ht="15.75" x14ac:dyDescent="0.25">
      <c r="A55" s="73">
        <v>53</v>
      </c>
      <c r="B55" s="82" t="s">
        <v>46</v>
      </c>
      <c r="C55" s="12" t="s">
        <v>47</v>
      </c>
      <c r="D55" s="74">
        <v>10000</v>
      </c>
      <c r="E55" s="74">
        <v>10000</v>
      </c>
      <c r="F55" s="78"/>
      <c r="G55" s="47" t="s">
        <v>269</v>
      </c>
    </row>
    <row r="56" spans="1:7" ht="15.75" x14ac:dyDescent="0.25">
      <c r="D56" s="81">
        <f>SUM(D3:D55)</f>
        <v>1137628</v>
      </c>
      <c r="E56" s="81">
        <f>SUM(E3:E55)</f>
        <v>1135932</v>
      </c>
    </row>
    <row r="57" spans="1:7" x14ac:dyDescent="0.25">
      <c r="A57" s="57" t="s">
        <v>267</v>
      </c>
      <c r="B57" s="57"/>
    </row>
    <row r="58" spans="1:7" x14ac:dyDescent="0.25">
      <c r="A58" s="55">
        <v>1</v>
      </c>
      <c r="B58" s="56" t="s">
        <v>268</v>
      </c>
    </row>
    <row r="59" spans="1:7" x14ac:dyDescent="0.25">
      <c r="A59" s="55">
        <v>2</v>
      </c>
      <c r="B59" s="56" t="s">
        <v>266</v>
      </c>
    </row>
    <row r="60" spans="1:7" x14ac:dyDescent="0.25">
      <c r="A60" s="55">
        <v>3</v>
      </c>
      <c r="B60" s="56" t="s">
        <v>265</v>
      </c>
    </row>
  </sheetData>
  <sheetProtection algorithmName="SHA-512" hashValue="0qSNBIWC48tRDSJthrdOdk/bdmMJ5YkZlOp1oUMmvrp6C3gjtFjsKLXzCS5yFI/3T8VabVLXB2jfMTi8cO0e4A==" saltValue="jFiAHkTsVWcyILgIKNH09Q==" spinCount="100000" sheet="1" objects="1" scenarios="1"/>
  <autoFilter ref="A2:G60" xr:uid="{DC5556CA-29E8-41C5-BF4D-2C10D655FB83}"/>
  <mergeCells count="1">
    <mergeCell ref="A1:F1"/>
  </mergeCells>
  <hyperlinks>
    <hyperlink ref="B55" r:id="rId1" xr:uid="{543A9E1B-96B4-44F4-90F4-CBC9F2169B6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9A5F-B4EA-4632-AE25-7359DCAB2786}">
  <dimension ref="A1:I61"/>
  <sheetViews>
    <sheetView workbookViewId="0">
      <selection activeCell="I48" sqref="I48"/>
    </sheetView>
  </sheetViews>
  <sheetFormatPr defaultRowHeight="15" x14ac:dyDescent="0.25"/>
  <cols>
    <col min="1" max="1" width="6.7109375" style="47" customWidth="1"/>
    <col min="2" max="2" width="28.140625" style="47" customWidth="1"/>
    <col min="3" max="3" width="32.42578125" style="47" customWidth="1"/>
    <col min="4" max="5" width="14" style="54" customWidth="1"/>
    <col min="6" max="6" width="36.140625" style="77" customWidth="1"/>
    <col min="7" max="7" width="15.42578125" style="47" customWidth="1"/>
    <col min="8" max="16384" width="9.140625" style="47"/>
  </cols>
  <sheetData>
    <row r="1" spans="1:8" ht="30.75" customHeight="1" x14ac:dyDescent="0.25">
      <c r="A1" s="132" t="s">
        <v>318</v>
      </c>
      <c r="B1" s="132"/>
      <c r="C1" s="132"/>
      <c r="D1" s="132"/>
      <c r="E1" s="132"/>
      <c r="F1" s="132"/>
    </row>
    <row r="2" spans="1:8" s="49" customFormat="1" ht="15.75" x14ac:dyDescent="0.25">
      <c r="A2" s="71" t="s">
        <v>22</v>
      </c>
      <c r="B2" s="71" t="s">
        <v>38</v>
      </c>
      <c r="C2" s="71" t="s">
        <v>260</v>
      </c>
      <c r="D2" s="88" t="s">
        <v>273</v>
      </c>
      <c r="E2" s="88" t="s">
        <v>255</v>
      </c>
      <c r="F2" s="76" t="s">
        <v>262</v>
      </c>
    </row>
    <row r="3" spans="1:8" x14ac:dyDescent="0.25">
      <c r="A3" s="73">
        <v>1</v>
      </c>
      <c r="B3" s="52" t="s">
        <v>274</v>
      </c>
      <c r="C3" s="52" t="s">
        <v>275</v>
      </c>
      <c r="D3" s="74">
        <v>68260</v>
      </c>
      <c r="E3" s="74">
        <v>68260</v>
      </c>
      <c r="F3" s="78"/>
      <c r="G3" s="80" t="s">
        <v>347</v>
      </c>
    </row>
    <row r="4" spans="1:8" x14ac:dyDescent="0.25">
      <c r="A4" s="73">
        <v>2</v>
      </c>
      <c r="B4" s="52" t="s">
        <v>119</v>
      </c>
      <c r="C4" s="52" t="s">
        <v>284</v>
      </c>
      <c r="D4" s="74">
        <v>19960</v>
      </c>
      <c r="E4" s="74">
        <v>19960</v>
      </c>
      <c r="F4" s="78"/>
      <c r="G4" s="80" t="s">
        <v>347</v>
      </c>
      <c r="H4" s="54"/>
    </row>
    <row r="5" spans="1:8" x14ac:dyDescent="0.25">
      <c r="A5" s="73">
        <v>3</v>
      </c>
      <c r="B5" s="52" t="s">
        <v>20</v>
      </c>
      <c r="C5" s="52" t="s">
        <v>319</v>
      </c>
      <c r="D5" s="74">
        <v>14500</v>
      </c>
      <c r="E5" s="74">
        <v>14500</v>
      </c>
      <c r="F5" s="78"/>
      <c r="G5" s="80" t="s">
        <v>347</v>
      </c>
    </row>
    <row r="6" spans="1:8" s="87" customFormat="1" x14ac:dyDescent="0.25">
      <c r="A6" s="83">
        <v>4</v>
      </c>
      <c r="B6" s="84" t="s">
        <v>203</v>
      </c>
      <c r="C6" s="84" t="s">
        <v>285</v>
      </c>
      <c r="D6" s="85">
        <v>14500</v>
      </c>
      <c r="E6" s="85">
        <v>14500</v>
      </c>
      <c r="F6" s="86"/>
      <c r="G6" s="80" t="s">
        <v>347</v>
      </c>
      <c r="H6" s="98"/>
    </row>
    <row r="7" spans="1:8" x14ac:dyDescent="0.25">
      <c r="A7" s="73">
        <v>5</v>
      </c>
      <c r="B7" s="52" t="s">
        <v>164</v>
      </c>
      <c r="C7" s="52" t="s">
        <v>286</v>
      </c>
      <c r="D7" s="74">
        <v>10000</v>
      </c>
      <c r="E7" s="74">
        <v>10000</v>
      </c>
      <c r="F7" s="78"/>
      <c r="G7" s="80" t="s">
        <v>347</v>
      </c>
    </row>
    <row r="8" spans="1:8" x14ac:dyDescent="0.25">
      <c r="A8" s="73">
        <v>6</v>
      </c>
      <c r="B8" s="52" t="s">
        <v>168</v>
      </c>
      <c r="C8" s="52" t="s">
        <v>287</v>
      </c>
      <c r="D8" s="74">
        <v>52500</v>
      </c>
      <c r="E8" s="74">
        <v>53000</v>
      </c>
      <c r="F8" s="78"/>
      <c r="G8" s="80" t="s">
        <v>347</v>
      </c>
    </row>
    <row r="9" spans="1:8" x14ac:dyDescent="0.25">
      <c r="A9" s="73">
        <v>7</v>
      </c>
      <c r="B9" s="52" t="s">
        <v>8</v>
      </c>
      <c r="C9" s="52" t="s">
        <v>288</v>
      </c>
      <c r="D9" s="74">
        <v>74112</v>
      </c>
      <c r="E9" s="74">
        <v>74000</v>
      </c>
      <c r="F9" s="78"/>
      <c r="G9" s="80" t="s">
        <v>347</v>
      </c>
    </row>
    <row r="10" spans="1:8" x14ac:dyDescent="0.25">
      <c r="A10" s="73">
        <v>8</v>
      </c>
      <c r="B10" s="52" t="s">
        <v>19</v>
      </c>
      <c r="C10" s="52" t="s">
        <v>327</v>
      </c>
      <c r="D10" s="74">
        <v>51416</v>
      </c>
      <c r="E10" s="74">
        <v>52000</v>
      </c>
      <c r="F10" s="90"/>
      <c r="G10" s="80" t="s">
        <v>347</v>
      </c>
    </row>
    <row r="11" spans="1:8" x14ac:dyDescent="0.25">
      <c r="A11" s="73">
        <v>9</v>
      </c>
      <c r="B11" s="52" t="s">
        <v>193</v>
      </c>
      <c r="C11" s="52" t="s">
        <v>328</v>
      </c>
      <c r="D11" s="74">
        <v>17250</v>
      </c>
      <c r="E11" s="74">
        <v>17250</v>
      </c>
      <c r="G11" s="80" t="s">
        <v>347</v>
      </c>
    </row>
    <row r="12" spans="1:8" x14ac:dyDescent="0.25">
      <c r="A12" s="73">
        <v>10</v>
      </c>
      <c r="B12" s="52" t="s">
        <v>229</v>
      </c>
      <c r="C12" s="52" t="s">
        <v>329</v>
      </c>
      <c r="D12" s="74">
        <v>17300</v>
      </c>
      <c r="E12" s="74">
        <v>17000</v>
      </c>
      <c r="F12" s="78"/>
      <c r="G12" s="80" t="s">
        <v>269</v>
      </c>
    </row>
    <row r="13" spans="1:8" x14ac:dyDescent="0.25">
      <c r="A13" s="73">
        <v>11</v>
      </c>
      <c r="B13" s="52" t="s">
        <v>216</v>
      </c>
      <c r="C13" s="52" t="s">
        <v>330</v>
      </c>
      <c r="D13" s="74">
        <v>33190</v>
      </c>
      <c r="E13" s="74">
        <v>33190</v>
      </c>
      <c r="F13" s="78"/>
      <c r="G13" s="80" t="s">
        <v>347</v>
      </c>
    </row>
    <row r="14" spans="1:8" x14ac:dyDescent="0.25">
      <c r="A14" s="73">
        <v>12</v>
      </c>
      <c r="B14" s="52" t="s">
        <v>113</v>
      </c>
      <c r="C14" s="52" t="s">
        <v>289</v>
      </c>
      <c r="D14" s="74">
        <v>16200</v>
      </c>
      <c r="E14" s="74">
        <v>16000</v>
      </c>
      <c r="F14" s="78"/>
      <c r="G14" s="80" t="s">
        <v>347</v>
      </c>
    </row>
    <row r="15" spans="1:8" s="87" customFormat="1" x14ac:dyDescent="0.25">
      <c r="A15" s="83">
        <v>13</v>
      </c>
      <c r="B15" s="84" t="s">
        <v>233</v>
      </c>
      <c r="C15" s="84" t="s">
        <v>290</v>
      </c>
      <c r="D15" s="85">
        <v>20700</v>
      </c>
      <c r="E15" s="85">
        <v>20700</v>
      </c>
      <c r="F15" s="86"/>
      <c r="G15" s="97"/>
    </row>
    <row r="16" spans="1:8" x14ac:dyDescent="0.25">
      <c r="A16" s="73">
        <v>14</v>
      </c>
      <c r="B16" s="52" t="s">
        <v>96</v>
      </c>
      <c r="C16" s="52" t="s">
        <v>331</v>
      </c>
      <c r="D16" s="74">
        <v>80338</v>
      </c>
      <c r="E16" s="74">
        <v>81000</v>
      </c>
      <c r="F16" s="78"/>
      <c r="G16" s="80" t="s">
        <v>347</v>
      </c>
    </row>
    <row r="17" spans="1:8" x14ac:dyDescent="0.25">
      <c r="A17" s="73">
        <v>15</v>
      </c>
      <c r="B17" s="52" t="s">
        <v>155</v>
      </c>
      <c r="C17" s="52" t="s">
        <v>320</v>
      </c>
      <c r="D17" s="74">
        <v>14000</v>
      </c>
      <c r="E17" s="74">
        <v>14000</v>
      </c>
      <c r="F17" s="78"/>
      <c r="G17" s="80" t="s">
        <v>269</v>
      </c>
    </row>
    <row r="18" spans="1:8" x14ac:dyDescent="0.25">
      <c r="A18" s="73">
        <v>16</v>
      </c>
      <c r="B18" s="52" t="s">
        <v>121</v>
      </c>
      <c r="C18" s="52" t="s">
        <v>291</v>
      </c>
      <c r="D18" s="74">
        <v>46700</v>
      </c>
      <c r="E18" s="74">
        <v>47000</v>
      </c>
      <c r="F18" s="78"/>
      <c r="G18" s="80" t="s">
        <v>347</v>
      </c>
    </row>
    <row r="19" spans="1:8" x14ac:dyDescent="0.25">
      <c r="A19" s="73">
        <v>17</v>
      </c>
      <c r="B19" s="52" t="s">
        <v>197</v>
      </c>
      <c r="C19" s="52" t="s">
        <v>321</v>
      </c>
      <c r="D19" s="74">
        <v>7950</v>
      </c>
      <c r="E19" s="74">
        <v>8000</v>
      </c>
      <c r="F19" s="78"/>
      <c r="G19" s="80" t="s">
        <v>347</v>
      </c>
    </row>
    <row r="20" spans="1:8" x14ac:dyDescent="0.25">
      <c r="A20" s="73">
        <v>18</v>
      </c>
      <c r="B20" s="52" t="s">
        <v>184</v>
      </c>
      <c r="C20" s="52" t="s">
        <v>292</v>
      </c>
      <c r="D20" s="74">
        <v>8000</v>
      </c>
      <c r="E20" s="74">
        <v>8000</v>
      </c>
      <c r="F20" s="78"/>
      <c r="G20" s="80" t="s">
        <v>347</v>
      </c>
    </row>
    <row r="21" spans="1:8" x14ac:dyDescent="0.25">
      <c r="A21" s="73">
        <v>19</v>
      </c>
      <c r="B21" s="52" t="s">
        <v>16</v>
      </c>
      <c r="C21" s="52" t="s">
        <v>332</v>
      </c>
      <c r="D21" s="74">
        <v>43990</v>
      </c>
      <c r="E21" s="74">
        <v>44000</v>
      </c>
      <c r="F21" s="78"/>
      <c r="G21" s="95" t="s">
        <v>269</v>
      </c>
    </row>
    <row r="22" spans="1:8" x14ac:dyDescent="0.25">
      <c r="A22" s="73">
        <v>20</v>
      </c>
      <c r="B22" s="52" t="s">
        <v>2</v>
      </c>
      <c r="C22" s="52" t="s">
        <v>294</v>
      </c>
      <c r="D22" s="74">
        <v>10500</v>
      </c>
      <c r="E22" s="74">
        <v>11000</v>
      </c>
      <c r="F22" s="78"/>
      <c r="G22" s="95" t="s">
        <v>269</v>
      </c>
    </row>
    <row r="23" spans="1:8" x14ac:dyDescent="0.25">
      <c r="A23" s="73">
        <v>21</v>
      </c>
      <c r="B23" s="52" t="s">
        <v>93</v>
      </c>
      <c r="C23" s="52" t="s">
        <v>295</v>
      </c>
      <c r="D23" s="74">
        <v>7896</v>
      </c>
      <c r="E23" s="74">
        <v>8000</v>
      </c>
      <c r="F23" s="78"/>
      <c r="G23" s="80" t="s">
        <v>347</v>
      </c>
    </row>
    <row r="24" spans="1:8" x14ac:dyDescent="0.25">
      <c r="A24" s="73">
        <v>22</v>
      </c>
      <c r="B24" s="52" t="s">
        <v>98</v>
      </c>
      <c r="C24" s="52" t="s">
        <v>296</v>
      </c>
      <c r="D24" s="74">
        <v>10850</v>
      </c>
      <c r="E24" s="74">
        <v>10850</v>
      </c>
      <c r="F24" s="78"/>
      <c r="G24" s="80" t="s">
        <v>347</v>
      </c>
      <c r="H24" s="54"/>
    </row>
    <row r="25" spans="1:8" x14ac:dyDescent="0.25">
      <c r="A25" s="73">
        <v>23</v>
      </c>
      <c r="B25" s="52" t="s">
        <v>3</v>
      </c>
      <c r="C25" s="52" t="s">
        <v>297</v>
      </c>
      <c r="D25" s="74">
        <v>62750</v>
      </c>
      <c r="E25" s="74">
        <v>63000</v>
      </c>
      <c r="F25" s="78"/>
      <c r="G25" s="80" t="s">
        <v>269</v>
      </c>
    </row>
    <row r="26" spans="1:8" x14ac:dyDescent="0.25">
      <c r="A26" s="73">
        <v>24</v>
      </c>
      <c r="B26" s="52" t="s">
        <v>322</v>
      </c>
      <c r="C26" s="52" t="s">
        <v>323</v>
      </c>
      <c r="D26" s="74">
        <v>45060</v>
      </c>
      <c r="E26" s="74">
        <v>45060</v>
      </c>
      <c r="F26" s="78"/>
      <c r="G26" s="80" t="s">
        <v>347</v>
      </c>
    </row>
    <row r="27" spans="1:8" x14ac:dyDescent="0.25">
      <c r="A27" s="73">
        <v>25</v>
      </c>
      <c r="B27" s="52" t="s">
        <v>236</v>
      </c>
      <c r="C27" s="52" t="s">
        <v>298</v>
      </c>
      <c r="D27" s="74">
        <v>13400</v>
      </c>
      <c r="E27" s="74">
        <v>13000</v>
      </c>
      <c r="F27" s="78"/>
      <c r="G27" s="80" t="s">
        <v>347</v>
      </c>
    </row>
    <row r="28" spans="1:8" x14ac:dyDescent="0.25">
      <c r="A28" s="73">
        <v>26</v>
      </c>
      <c r="B28" s="52" t="s">
        <v>59</v>
      </c>
      <c r="C28" s="52" t="s">
        <v>324</v>
      </c>
      <c r="D28" s="74">
        <v>5200</v>
      </c>
      <c r="E28" s="74">
        <v>5200</v>
      </c>
      <c r="F28" s="78"/>
      <c r="G28" s="80" t="s">
        <v>347</v>
      </c>
      <c r="H28" s="54"/>
    </row>
    <row r="29" spans="1:8" x14ac:dyDescent="0.25">
      <c r="A29" s="73">
        <v>27</v>
      </c>
      <c r="B29" s="52" t="s">
        <v>225</v>
      </c>
      <c r="C29" s="52" t="s">
        <v>333</v>
      </c>
      <c r="D29" s="74">
        <v>2500</v>
      </c>
      <c r="E29" s="74">
        <v>3000</v>
      </c>
      <c r="F29" s="78"/>
      <c r="G29" s="80" t="s">
        <v>347</v>
      </c>
    </row>
    <row r="30" spans="1:8" x14ac:dyDescent="0.25">
      <c r="A30" s="73">
        <v>28</v>
      </c>
      <c r="B30" s="52" t="s">
        <v>7</v>
      </c>
      <c r="C30" s="52" t="s">
        <v>300</v>
      </c>
      <c r="D30" s="74">
        <v>11000</v>
      </c>
      <c r="E30" s="74">
        <v>11000</v>
      </c>
      <c r="F30" s="78"/>
      <c r="G30" s="80" t="s">
        <v>347</v>
      </c>
    </row>
    <row r="31" spans="1:8" x14ac:dyDescent="0.25">
      <c r="A31" s="73">
        <v>29</v>
      </c>
      <c r="B31" s="52" t="s">
        <v>325</v>
      </c>
      <c r="C31" s="52" t="s">
        <v>334</v>
      </c>
      <c r="D31" s="74">
        <v>5000</v>
      </c>
      <c r="E31" s="74">
        <v>5000</v>
      </c>
      <c r="F31" s="78"/>
      <c r="G31" s="80" t="s">
        <v>347</v>
      </c>
    </row>
    <row r="32" spans="1:8" x14ac:dyDescent="0.25">
      <c r="A32" s="73">
        <v>30</v>
      </c>
      <c r="B32" s="52" t="s">
        <v>15</v>
      </c>
      <c r="C32" s="52" t="s">
        <v>335</v>
      </c>
      <c r="D32" s="74">
        <v>8200</v>
      </c>
      <c r="E32" s="74">
        <v>8000</v>
      </c>
      <c r="F32" s="78"/>
      <c r="G32" s="80" t="s">
        <v>347</v>
      </c>
    </row>
    <row r="33" spans="1:9" x14ac:dyDescent="0.25">
      <c r="A33" s="73">
        <v>31</v>
      </c>
      <c r="B33" s="52" t="s">
        <v>117</v>
      </c>
      <c r="C33" s="52" t="s">
        <v>336</v>
      </c>
      <c r="D33" s="74">
        <v>4400</v>
      </c>
      <c r="E33" s="74">
        <v>4400</v>
      </c>
      <c r="F33" s="78"/>
      <c r="G33" s="80" t="s">
        <v>347</v>
      </c>
    </row>
    <row r="34" spans="1:9" x14ac:dyDescent="0.25">
      <c r="A34" s="73">
        <v>32</v>
      </c>
      <c r="B34" s="52" t="s">
        <v>131</v>
      </c>
      <c r="C34" s="52" t="s">
        <v>337</v>
      </c>
      <c r="D34" s="74">
        <v>79200</v>
      </c>
      <c r="E34" s="74">
        <v>80000</v>
      </c>
      <c r="F34" s="78"/>
      <c r="G34" s="80" t="s">
        <v>347</v>
      </c>
    </row>
    <row r="35" spans="1:9" x14ac:dyDescent="0.25">
      <c r="A35" s="73">
        <v>33</v>
      </c>
      <c r="B35" s="52" t="s">
        <v>276</v>
      </c>
      <c r="C35" s="52" t="s">
        <v>301</v>
      </c>
      <c r="D35" s="74">
        <v>11200</v>
      </c>
      <c r="E35" s="74">
        <v>11200</v>
      </c>
      <c r="F35" s="78"/>
      <c r="G35" s="80" t="s">
        <v>269</v>
      </c>
    </row>
    <row r="36" spans="1:9" x14ac:dyDescent="0.25">
      <c r="A36" s="73">
        <v>34</v>
      </c>
      <c r="B36" s="52" t="s">
        <v>140</v>
      </c>
      <c r="C36" s="52" t="s">
        <v>338</v>
      </c>
      <c r="D36" s="74">
        <v>14700</v>
      </c>
      <c r="E36" s="74">
        <v>14700</v>
      </c>
      <c r="F36" s="78"/>
      <c r="G36" s="80" t="s">
        <v>269</v>
      </c>
    </row>
    <row r="37" spans="1:9" x14ac:dyDescent="0.25">
      <c r="A37" s="73">
        <v>35</v>
      </c>
      <c r="B37" s="52" t="s">
        <v>10</v>
      </c>
      <c r="C37" s="52" t="s">
        <v>302</v>
      </c>
      <c r="D37" s="74">
        <v>5000</v>
      </c>
      <c r="E37" s="74">
        <v>5000</v>
      </c>
      <c r="F37" s="78"/>
      <c r="G37" s="80" t="s">
        <v>347</v>
      </c>
    </row>
    <row r="38" spans="1:9" x14ac:dyDescent="0.25">
      <c r="A38" s="73">
        <v>36</v>
      </c>
      <c r="B38" s="52" t="s">
        <v>4</v>
      </c>
      <c r="C38" s="52" t="s">
        <v>303</v>
      </c>
      <c r="D38" s="74">
        <v>12800</v>
      </c>
      <c r="E38" s="74">
        <v>12800</v>
      </c>
      <c r="F38" s="78"/>
      <c r="G38" s="80" t="s">
        <v>347</v>
      </c>
    </row>
    <row r="39" spans="1:9" x14ac:dyDescent="0.25">
      <c r="A39" s="73">
        <v>37</v>
      </c>
      <c r="B39" s="52" t="s">
        <v>195</v>
      </c>
      <c r="C39" s="52" t="s">
        <v>304</v>
      </c>
      <c r="D39" s="74">
        <v>21350</v>
      </c>
      <c r="E39" s="74">
        <v>21000</v>
      </c>
      <c r="F39" s="78"/>
      <c r="G39" s="80" t="s">
        <v>347</v>
      </c>
    </row>
    <row r="40" spans="1:9" x14ac:dyDescent="0.25">
      <c r="A40" s="73">
        <v>38</v>
      </c>
      <c r="B40" s="52" t="s">
        <v>278</v>
      </c>
      <c r="C40" s="52" t="s">
        <v>339</v>
      </c>
      <c r="D40" s="74">
        <v>24620</v>
      </c>
      <c r="E40" s="74">
        <v>25000</v>
      </c>
      <c r="F40" s="78"/>
      <c r="G40" s="80" t="s">
        <v>347</v>
      </c>
    </row>
    <row r="41" spans="1:9" x14ac:dyDescent="0.25">
      <c r="A41" s="73">
        <v>39</v>
      </c>
      <c r="B41" s="52" t="s">
        <v>0</v>
      </c>
      <c r="C41" s="52" t="s">
        <v>305</v>
      </c>
      <c r="D41" s="74">
        <v>11870</v>
      </c>
      <c r="E41" s="74">
        <v>12000</v>
      </c>
      <c r="F41" s="78"/>
      <c r="G41" s="80" t="s">
        <v>347</v>
      </c>
    </row>
    <row r="42" spans="1:9" x14ac:dyDescent="0.25">
      <c r="A42" s="73">
        <v>40</v>
      </c>
      <c r="B42" s="52" t="s">
        <v>221</v>
      </c>
      <c r="C42" s="52" t="s">
        <v>306</v>
      </c>
      <c r="D42" s="74">
        <v>32600</v>
      </c>
      <c r="E42" s="74">
        <v>33000</v>
      </c>
      <c r="F42" s="78"/>
      <c r="G42" s="80" t="s">
        <v>347</v>
      </c>
    </row>
    <row r="43" spans="1:9" x14ac:dyDescent="0.25">
      <c r="A43" s="73">
        <v>41</v>
      </c>
      <c r="B43" s="52" t="s">
        <v>227</v>
      </c>
      <c r="C43" s="52" t="s">
        <v>340</v>
      </c>
      <c r="D43" s="74">
        <v>13360</v>
      </c>
      <c r="E43" s="74">
        <v>13000</v>
      </c>
      <c r="F43" s="78"/>
      <c r="G43" s="80" t="s">
        <v>347</v>
      </c>
      <c r="H43" s="54"/>
      <c r="I43" s="54"/>
    </row>
    <row r="44" spans="1:9" x14ac:dyDescent="0.25">
      <c r="A44" s="73">
        <v>42</v>
      </c>
      <c r="B44" s="52" t="s">
        <v>151</v>
      </c>
      <c r="C44" s="52" t="s">
        <v>308</v>
      </c>
      <c r="D44" s="74">
        <v>7396</v>
      </c>
      <c r="E44" s="74">
        <v>7396</v>
      </c>
      <c r="F44" s="78"/>
      <c r="G44" s="80" t="s">
        <v>347</v>
      </c>
    </row>
    <row r="45" spans="1:9" x14ac:dyDescent="0.25">
      <c r="A45" s="73">
        <v>43</v>
      </c>
      <c r="B45" s="52" t="s">
        <v>87</v>
      </c>
      <c r="C45" s="52" t="s">
        <v>341</v>
      </c>
      <c r="D45" s="74">
        <v>23350</v>
      </c>
      <c r="E45" s="74">
        <v>0</v>
      </c>
      <c r="F45" s="78"/>
      <c r="G45" s="80" t="s">
        <v>347</v>
      </c>
    </row>
    <row r="46" spans="1:9" x14ac:dyDescent="0.25">
      <c r="A46" s="73">
        <v>44</v>
      </c>
      <c r="B46" s="52" t="s">
        <v>17</v>
      </c>
      <c r="C46" s="52" t="s">
        <v>309</v>
      </c>
      <c r="D46" s="74">
        <v>35940</v>
      </c>
      <c r="E46" s="74">
        <v>36000</v>
      </c>
      <c r="F46" s="78"/>
      <c r="G46" s="80" t="s">
        <v>347</v>
      </c>
    </row>
    <row r="47" spans="1:9" x14ac:dyDescent="0.25">
      <c r="A47" s="73">
        <v>45</v>
      </c>
      <c r="B47" s="52" t="s">
        <v>231</v>
      </c>
      <c r="C47" s="52" t="s">
        <v>342</v>
      </c>
      <c r="D47" s="74">
        <v>3500</v>
      </c>
      <c r="E47" s="74">
        <v>3500</v>
      </c>
      <c r="F47" s="78"/>
      <c r="G47" s="80" t="s">
        <v>347</v>
      </c>
    </row>
    <row r="48" spans="1:9" x14ac:dyDescent="0.25">
      <c r="A48" s="73">
        <v>46</v>
      </c>
      <c r="B48" s="52" t="s">
        <v>6</v>
      </c>
      <c r="C48" s="52" t="s">
        <v>343</v>
      </c>
      <c r="D48" s="74">
        <v>3500</v>
      </c>
      <c r="E48" s="74">
        <v>4000</v>
      </c>
      <c r="F48" s="78"/>
      <c r="G48" s="80" t="s">
        <v>347</v>
      </c>
    </row>
    <row r="49" spans="1:7" x14ac:dyDescent="0.25">
      <c r="A49" s="73">
        <v>47</v>
      </c>
      <c r="B49" s="52" t="s">
        <v>73</v>
      </c>
      <c r="C49" s="52" t="s">
        <v>344</v>
      </c>
      <c r="D49" s="74">
        <v>3500</v>
      </c>
      <c r="E49" s="74">
        <v>3500</v>
      </c>
      <c r="F49" s="78"/>
      <c r="G49" s="80" t="s">
        <v>347</v>
      </c>
    </row>
    <row r="50" spans="1:7" x14ac:dyDescent="0.25">
      <c r="A50" s="73">
        <v>48</v>
      </c>
      <c r="B50" s="52" t="s">
        <v>166</v>
      </c>
      <c r="C50" s="52" t="s">
        <v>311</v>
      </c>
      <c r="D50" s="74">
        <v>55960</v>
      </c>
      <c r="E50" s="74">
        <v>56000</v>
      </c>
      <c r="F50" s="90"/>
      <c r="G50" s="80" t="s">
        <v>269</v>
      </c>
    </row>
    <row r="51" spans="1:7" x14ac:dyDescent="0.25">
      <c r="A51" s="73">
        <v>49</v>
      </c>
      <c r="B51" s="52" t="s">
        <v>189</v>
      </c>
      <c r="C51" s="52" t="s">
        <v>326</v>
      </c>
      <c r="D51" s="74">
        <v>3750</v>
      </c>
      <c r="E51" s="74">
        <v>5000</v>
      </c>
      <c r="F51" s="78"/>
      <c r="G51" s="80" t="s">
        <v>269</v>
      </c>
    </row>
    <row r="52" spans="1:7" x14ac:dyDescent="0.25">
      <c r="A52" s="73">
        <v>50</v>
      </c>
      <c r="B52" s="52" t="s">
        <v>207</v>
      </c>
      <c r="C52" s="52" t="s">
        <v>312</v>
      </c>
      <c r="D52" s="74">
        <v>48500</v>
      </c>
      <c r="E52" s="74">
        <v>48500</v>
      </c>
      <c r="F52" s="78"/>
      <c r="G52" s="80" t="s">
        <v>347</v>
      </c>
    </row>
    <row r="53" spans="1:7" x14ac:dyDescent="0.25">
      <c r="A53" s="73">
        <v>51</v>
      </c>
      <c r="B53" s="52" t="s">
        <v>199</v>
      </c>
      <c r="C53" s="52" t="s">
        <v>313</v>
      </c>
      <c r="D53" s="74">
        <v>47670</v>
      </c>
      <c r="E53" s="74">
        <v>47670</v>
      </c>
      <c r="F53" s="78"/>
      <c r="G53" s="80" t="s">
        <v>347</v>
      </c>
    </row>
    <row r="54" spans="1:7" x14ac:dyDescent="0.25">
      <c r="A54" s="73">
        <v>52</v>
      </c>
      <c r="B54" s="75" t="s">
        <v>1</v>
      </c>
      <c r="C54" s="52" t="s">
        <v>314</v>
      </c>
      <c r="D54" s="74">
        <v>77080</v>
      </c>
      <c r="E54" s="74">
        <v>77000</v>
      </c>
      <c r="F54" s="78"/>
      <c r="G54" s="80" t="s">
        <v>269</v>
      </c>
    </row>
    <row r="55" spans="1:7" ht="15.75" x14ac:dyDescent="0.25">
      <c r="A55" s="73">
        <v>53</v>
      </c>
      <c r="B55" s="12" t="s">
        <v>191</v>
      </c>
      <c r="C55" s="12" t="s">
        <v>315</v>
      </c>
      <c r="D55" s="74">
        <v>27500</v>
      </c>
      <c r="E55" s="74">
        <v>27500</v>
      </c>
      <c r="F55" s="78"/>
      <c r="G55" s="80" t="s">
        <v>347</v>
      </c>
    </row>
    <row r="56" spans="1:7" ht="15.75" x14ac:dyDescent="0.25">
      <c r="A56" s="73">
        <v>54</v>
      </c>
      <c r="B56" s="12"/>
      <c r="C56" s="12" t="s">
        <v>346</v>
      </c>
      <c r="D56" s="74">
        <v>11000</v>
      </c>
      <c r="E56" s="74">
        <v>11000</v>
      </c>
      <c r="F56" s="78"/>
      <c r="G56" s="80" t="s">
        <v>347</v>
      </c>
    </row>
    <row r="57" spans="1:7" ht="15.75" x14ac:dyDescent="0.25">
      <c r="C57" s="47" t="s">
        <v>345</v>
      </c>
      <c r="D57" s="89">
        <f>SUM(D3:D56)</f>
        <v>1372968</v>
      </c>
      <c r="E57" s="89">
        <f>SUM(E3:E56)</f>
        <v>1354636</v>
      </c>
      <c r="G57" s="80"/>
    </row>
    <row r="58" spans="1:7" x14ac:dyDescent="0.25">
      <c r="A58" s="57" t="s">
        <v>267</v>
      </c>
      <c r="B58" s="57"/>
      <c r="C58" s="47" t="s">
        <v>345</v>
      </c>
      <c r="G58" s="80"/>
    </row>
    <row r="59" spans="1:7" x14ac:dyDescent="0.25">
      <c r="A59" s="55">
        <v>1</v>
      </c>
      <c r="B59" s="56" t="s">
        <v>268</v>
      </c>
      <c r="C59" s="47" t="s">
        <v>345</v>
      </c>
      <c r="G59" s="80"/>
    </row>
    <row r="60" spans="1:7" x14ac:dyDescent="0.25">
      <c r="A60" s="55">
        <v>2</v>
      </c>
      <c r="B60" s="56" t="s">
        <v>266</v>
      </c>
      <c r="C60" s="47" t="s">
        <v>345</v>
      </c>
      <c r="G60" s="80"/>
    </row>
    <row r="61" spans="1:7" x14ac:dyDescent="0.25">
      <c r="A61" s="55">
        <v>3</v>
      </c>
      <c r="B61" s="56" t="s">
        <v>265</v>
      </c>
      <c r="C61" s="47" t="s">
        <v>345</v>
      </c>
      <c r="G61" s="80"/>
    </row>
  </sheetData>
  <sheetProtection algorithmName="SHA-512" hashValue="QvUAouPNC5zScaQakVSG5jiSyZX8yrGvJMSVVOPuJ6Ggf/8La/PY73Se2FhTMEJqzJWbd5TWrm0zrd/yFUYQIw==" saltValue="p4tZV63v/dVy0XAUVXSG9A==" spinCount="100000" sheet="1" objects="1" scenarios="1"/>
  <autoFilter ref="A2:G61" xr:uid="{DC5556CA-29E8-41C5-BF4D-2C10D655FB83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9A22-6022-4DA3-90FF-13C923F94E92}">
  <dimension ref="A1:H65"/>
  <sheetViews>
    <sheetView topLeftCell="A50" workbookViewId="0">
      <selection activeCell="A62" sqref="A62:B65"/>
    </sheetView>
  </sheetViews>
  <sheetFormatPr defaultRowHeight="15" x14ac:dyDescent="0.25"/>
  <cols>
    <col min="2" max="2" width="28.28515625" customWidth="1"/>
    <col min="3" max="3" width="25.28515625" customWidth="1"/>
    <col min="4" max="4" width="20.85546875" customWidth="1"/>
    <col min="5" max="5" width="16.5703125" style="116" customWidth="1"/>
    <col min="6" max="6" width="34.5703125" style="113" customWidth="1"/>
    <col min="7" max="7" width="15.85546875" customWidth="1"/>
  </cols>
  <sheetData>
    <row r="1" spans="1:8" ht="31.5" customHeight="1" x14ac:dyDescent="0.25">
      <c r="A1" s="145" t="s">
        <v>363</v>
      </c>
      <c r="B1" s="145"/>
      <c r="C1" s="145"/>
      <c r="D1" s="145"/>
      <c r="E1" s="145"/>
      <c r="F1" s="145"/>
    </row>
    <row r="2" spans="1:8" ht="15.75" x14ac:dyDescent="0.25">
      <c r="A2" s="99" t="s">
        <v>22</v>
      </c>
      <c r="B2" s="99" t="s">
        <v>38</v>
      </c>
      <c r="C2" s="99" t="s">
        <v>260</v>
      </c>
      <c r="D2" s="100" t="s">
        <v>365</v>
      </c>
      <c r="E2" s="101" t="s">
        <v>255</v>
      </c>
      <c r="F2" s="76" t="s">
        <v>262</v>
      </c>
      <c r="G2" s="76" t="s">
        <v>415</v>
      </c>
    </row>
    <row r="3" spans="1:8" x14ac:dyDescent="0.25">
      <c r="A3" s="106">
        <v>1</v>
      </c>
      <c r="B3" s="107" t="s">
        <v>274</v>
      </c>
      <c r="C3" s="107" t="s">
        <v>275</v>
      </c>
      <c r="D3" s="108">
        <v>76300</v>
      </c>
      <c r="E3" s="108">
        <v>76300</v>
      </c>
      <c r="F3" s="111"/>
      <c r="G3" s="106" t="s">
        <v>416</v>
      </c>
    </row>
    <row r="4" spans="1:8" s="110" customFormat="1" x14ac:dyDescent="0.25">
      <c r="A4" s="109">
        <v>2</v>
      </c>
      <c r="B4" s="125" t="s">
        <v>119</v>
      </c>
      <c r="C4" s="125" t="s">
        <v>284</v>
      </c>
      <c r="D4" s="126">
        <v>28750</v>
      </c>
      <c r="E4" s="126">
        <v>28750</v>
      </c>
      <c r="F4" s="112"/>
      <c r="G4" s="106" t="s">
        <v>416</v>
      </c>
    </row>
    <row r="5" spans="1:8" x14ac:dyDescent="0.25">
      <c r="A5" s="106">
        <v>3</v>
      </c>
      <c r="B5" s="107" t="s">
        <v>20</v>
      </c>
      <c r="C5" s="107" t="s">
        <v>319</v>
      </c>
      <c r="D5" s="108">
        <v>17200</v>
      </c>
      <c r="E5" s="114">
        <v>18000</v>
      </c>
      <c r="F5" s="111"/>
      <c r="G5" s="106" t="s">
        <v>416</v>
      </c>
    </row>
    <row r="6" spans="1:8" x14ac:dyDescent="0.25">
      <c r="A6" s="106">
        <v>4</v>
      </c>
      <c r="B6" s="107" t="s">
        <v>203</v>
      </c>
      <c r="C6" s="107" t="s">
        <v>285</v>
      </c>
      <c r="D6" s="108">
        <v>35700</v>
      </c>
      <c r="E6" s="108">
        <v>35700</v>
      </c>
      <c r="F6" s="111"/>
      <c r="G6" s="106" t="s">
        <v>416</v>
      </c>
      <c r="H6" s="117"/>
    </row>
    <row r="7" spans="1:8" x14ac:dyDescent="0.25">
      <c r="A7" s="106">
        <v>5</v>
      </c>
      <c r="B7" s="107" t="s">
        <v>164</v>
      </c>
      <c r="C7" s="107" t="s">
        <v>286</v>
      </c>
      <c r="D7" s="108">
        <v>4500</v>
      </c>
      <c r="E7" s="114">
        <v>5000</v>
      </c>
      <c r="F7" s="111"/>
      <c r="G7" s="106" t="s">
        <v>416</v>
      </c>
    </row>
    <row r="8" spans="1:8" x14ac:dyDescent="0.25">
      <c r="A8" s="106">
        <v>6</v>
      </c>
      <c r="B8" s="107" t="s">
        <v>168</v>
      </c>
      <c r="C8" s="107" t="s">
        <v>287</v>
      </c>
      <c r="D8" s="108">
        <v>21500</v>
      </c>
      <c r="E8" s="108">
        <v>21500</v>
      </c>
      <c r="F8" s="111"/>
      <c r="G8" s="106" t="s">
        <v>416</v>
      </c>
    </row>
    <row r="9" spans="1:8" x14ac:dyDescent="0.25">
      <c r="A9" s="106">
        <v>7</v>
      </c>
      <c r="B9" s="107" t="s">
        <v>8</v>
      </c>
      <c r="C9" s="107" t="s">
        <v>288</v>
      </c>
      <c r="D9" s="108">
        <v>28150</v>
      </c>
      <c r="E9" s="108">
        <v>28150</v>
      </c>
      <c r="F9" s="111"/>
      <c r="G9" s="106" t="s">
        <v>416</v>
      </c>
    </row>
    <row r="10" spans="1:8" x14ac:dyDescent="0.25">
      <c r="A10" s="106">
        <v>8</v>
      </c>
      <c r="B10" s="107" t="s">
        <v>19</v>
      </c>
      <c r="C10" s="107" t="s">
        <v>327</v>
      </c>
      <c r="D10" s="108">
        <v>16150</v>
      </c>
      <c r="E10" s="114">
        <v>16000</v>
      </c>
      <c r="F10" s="111"/>
      <c r="G10" s="106" t="s">
        <v>416</v>
      </c>
    </row>
    <row r="11" spans="1:8" x14ac:dyDescent="0.25">
      <c r="A11" s="106">
        <v>9</v>
      </c>
      <c r="B11" s="107" t="s">
        <v>193</v>
      </c>
      <c r="C11" s="107" t="s">
        <v>328</v>
      </c>
      <c r="D11" s="108">
        <v>9400</v>
      </c>
      <c r="E11" s="114">
        <v>10000</v>
      </c>
      <c r="F11" s="111"/>
      <c r="G11" s="106" t="s">
        <v>416</v>
      </c>
    </row>
    <row r="12" spans="1:8" s="45" customFormat="1" x14ac:dyDescent="0.25">
      <c r="A12" s="120">
        <v>10</v>
      </c>
      <c r="B12" s="121" t="s">
        <v>229</v>
      </c>
      <c r="C12" s="121" t="s">
        <v>329</v>
      </c>
      <c r="D12" s="122">
        <v>22300</v>
      </c>
      <c r="E12" s="123"/>
      <c r="F12" s="124"/>
      <c r="G12" s="120"/>
    </row>
    <row r="13" spans="1:8" x14ac:dyDescent="0.25">
      <c r="A13" s="106">
        <v>11</v>
      </c>
      <c r="B13" s="107" t="s">
        <v>216</v>
      </c>
      <c r="C13" s="107" t="s">
        <v>330</v>
      </c>
      <c r="D13" s="108">
        <v>14500</v>
      </c>
      <c r="E13" s="108">
        <v>14500</v>
      </c>
      <c r="F13" s="111"/>
      <c r="G13" s="106" t="s">
        <v>416</v>
      </c>
    </row>
    <row r="14" spans="1:8" s="45" customFormat="1" x14ac:dyDescent="0.25">
      <c r="A14" s="120">
        <v>12</v>
      </c>
      <c r="B14" s="121" t="s">
        <v>113</v>
      </c>
      <c r="C14" s="121" t="s">
        <v>289</v>
      </c>
      <c r="D14" s="122">
        <v>8200</v>
      </c>
      <c r="E14" s="123"/>
      <c r="F14" s="124"/>
      <c r="G14" s="120"/>
    </row>
    <row r="15" spans="1:8" x14ac:dyDescent="0.25">
      <c r="A15" s="106">
        <v>13</v>
      </c>
      <c r="B15" s="107" t="s">
        <v>233</v>
      </c>
      <c r="C15" s="107" t="s">
        <v>290</v>
      </c>
      <c r="D15" s="108">
        <v>24400</v>
      </c>
      <c r="E15" s="108">
        <v>24400</v>
      </c>
      <c r="F15" s="111"/>
      <c r="G15" s="106" t="s">
        <v>416</v>
      </c>
    </row>
    <row r="16" spans="1:8" x14ac:dyDescent="0.25">
      <c r="A16" s="106">
        <v>14</v>
      </c>
      <c r="B16" s="107" t="s">
        <v>96</v>
      </c>
      <c r="C16" s="107" t="s">
        <v>331</v>
      </c>
      <c r="D16" s="108">
        <v>40700</v>
      </c>
      <c r="E16" s="114">
        <v>41000</v>
      </c>
      <c r="F16" s="111"/>
      <c r="G16" s="106" t="s">
        <v>416</v>
      </c>
    </row>
    <row r="17" spans="1:7" x14ac:dyDescent="0.25">
      <c r="A17" s="106">
        <v>15</v>
      </c>
      <c r="B17" s="107" t="s">
        <v>155</v>
      </c>
      <c r="C17" s="107" t="s">
        <v>320</v>
      </c>
      <c r="D17" s="108">
        <v>11200</v>
      </c>
      <c r="E17" s="108">
        <v>11200</v>
      </c>
      <c r="F17" s="111"/>
      <c r="G17" s="106" t="s">
        <v>416</v>
      </c>
    </row>
    <row r="18" spans="1:7" x14ac:dyDescent="0.25">
      <c r="A18" s="106">
        <v>16</v>
      </c>
      <c r="B18" s="107" t="s">
        <v>121</v>
      </c>
      <c r="C18" s="107" t="s">
        <v>291</v>
      </c>
      <c r="D18" s="108">
        <v>66750</v>
      </c>
      <c r="E18" s="108">
        <v>66750</v>
      </c>
      <c r="F18" s="111"/>
      <c r="G18" s="106" t="s">
        <v>416</v>
      </c>
    </row>
    <row r="19" spans="1:7" x14ac:dyDescent="0.25">
      <c r="A19" s="106">
        <v>17</v>
      </c>
      <c r="B19" s="107" t="s">
        <v>13</v>
      </c>
      <c r="C19" s="107" t="s">
        <v>351</v>
      </c>
      <c r="D19" s="108">
        <v>13200</v>
      </c>
      <c r="E19" s="108">
        <v>13200</v>
      </c>
      <c r="F19" s="111"/>
      <c r="G19" s="106" t="s">
        <v>416</v>
      </c>
    </row>
    <row r="20" spans="1:7" x14ac:dyDescent="0.25">
      <c r="A20" s="106">
        <v>18</v>
      </c>
      <c r="B20" s="107" t="s">
        <v>197</v>
      </c>
      <c r="C20" s="107" t="s">
        <v>321</v>
      </c>
      <c r="D20" s="108">
        <v>34900</v>
      </c>
      <c r="E20" s="108">
        <v>34900</v>
      </c>
      <c r="F20" s="111"/>
      <c r="G20" s="106" t="s">
        <v>416</v>
      </c>
    </row>
    <row r="21" spans="1:7" x14ac:dyDescent="0.25">
      <c r="A21" s="106">
        <v>19</v>
      </c>
      <c r="B21" s="107" t="s">
        <v>136</v>
      </c>
      <c r="C21" s="107" t="s">
        <v>348</v>
      </c>
      <c r="D21" s="108">
        <v>4200</v>
      </c>
      <c r="E21" s="108">
        <v>4200</v>
      </c>
      <c r="F21" s="111"/>
      <c r="G21" s="106" t="s">
        <v>416</v>
      </c>
    </row>
    <row r="22" spans="1:7" s="45" customFormat="1" x14ac:dyDescent="0.25">
      <c r="A22" s="120">
        <v>20</v>
      </c>
      <c r="B22" s="121" t="s">
        <v>184</v>
      </c>
      <c r="C22" s="121" t="s">
        <v>292</v>
      </c>
      <c r="D22" s="122">
        <v>20500</v>
      </c>
      <c r="E22" s="123"/>
      <c r="F22" s="124"/>
      <c r="G22" s="120"/>
    </row>
    <row r="23" spans="1:7" x14ac:dyDescent="0.25">
      <c r="A23" s="106">
        <v>21</v>
      </c>
      <c r="B23" s="107" t="s">
        <v>16</v>
      </c>
      <c r="C23" s="107" t="s">
        <v>332</v>
      </c>
      <c r="D23" s="108">
        <v>25900</v>
      </c>
      <c r="E23" s="114">
        <v>26000</v>
      </c>
      <c r="F23" s="111"/>
      <c r="G23" s="106" t="s">
        <v>416</v>
      </c>
    </row>
    <row r="24" spans="1:7" x14ac:dyDescent="0.25">
      <c r="A24" s="106">
        <v>22</v>
      </c>
      <c r="B24" s="107" t="s">
        <v>2</v>
      </c>
      <c r="C24" s="107" t="s">
        <v>294</v>
      </c>
      <c r="D24" s="108">
        <v>2500</v>
      </c>
      <c r="E24" s="108">
        <v>2500</v>
      </c>
      <c r="F24" s="111"/>
      <c r="G24" s="106" t="s">
        <v>416</v>
      </c>
    </row>
    <row r="25" spans="1:7" x14ac:dyDescent="0.25">
      <c r="A25" s="106">
        <v>23</v>
      </c>
      <c r="B25" s="107" t="s">
        <v>93</v>
      </c>
      <c r="C25" s="107" t="s">
        <v>295</v>
      </c>
      <c r="D25" s="108">
        <v>18450</v>
      </c>
      <c r="E25" s="108">
        <v>18450</v>
      </c>
      <c r="F25" s="111"/>
      <c r="G25" s="106" t="s">
        <v>416</v>
      </c>
    </row>
    <row r="26" spans="1:7" x14ac:dyDescent="0.25">
      <c r="A26" s="106">
        <v>24</v>
      </c>
      <c r="B26" s="107" t="s">
        <v>3</v>
      </c>
      <c r="C26" s="107" t="s">
        <v>297</v>
      </c>
      <c r="D26" s="108">
        <v>35350</v>
      </c>
      <c r="E26" s="114">
        <v>35000</v>
      </c>
      <c r="F26" s="111"/>
      <c r="G26" s="106" t="s">
        <v>416</v>
      </c>
    </row>
    <row r="27" spans="1:7" x14ac:dyDescent="0.25">
      <c r="A27" s="106">
        <v>25</v>
      </c>
      <c r="B27" s="107" t="s">
        <v>322</v>
      </c>
      <c r="C27" s="107" t="s">
        <v>323</v>
      </c>
      <c r="D27" s="108">
        <v>14750</v>
      </c>
      <c r="E27" s="108">
        <v>14750</v>
      </c>
      <c r="F27" s="111"/>
      <c r="G27" s="106" t="s">
        <v>416</v>
      </c>
    </row>
    <row r="28" spans="1:7" x14ac:dyDescent="0.25">
      <c r="A28" s="106">
        <v>26</v>
      </c>
      <c r="B28" s="107" t="s">
        <v>360</v>
      </c>
      <c r="C28" s="107" t="s">
        <v>361</v>
      </c>
      <c r="D28" s="108">
        <v>9000</v>
      </c>
      <c r="E28" s="108">
        <v>9000</v>
      </c>
      <c r="F28" s="111"/>
      <c r="G28" s="106" t="s">
        <v>416</v>
      </c>
    </row>
    <row r="29" spans="1:7" x14ac:dyDescent="0.25">
      <c r="A29" s="106">
        <v>27</v>
      </c>
      <c r="B29" s="107" t="s">
        <v>236</v>
      </c>
      <c r="C29" s="107" t="s">
        <v>298</v>
      </c>
      <c r="D29" s="108">
        <v>16700</v>
      </c>
      <c r="E29" s="114">
        <v>17000</v>
      </c>
      <c r="F29" s="111"/>
      <c r="G29" s="106" t="s">
        <v>416</v>
      </c>
    </row>
    <row r="30" spans="1:7" s="45" customFormat="1" x14ac:dyDescent="0.25">
      <c r="A30" s="120">
        <v>28</v>
      </c>
      <c r="B30" s="121" t="s">
        <v>225</v>
      </c>
      <c r="C30" s="121" t="s">
        <v>333</v>
      </c>
      <c r="D30" s="122">
        <v>4200</v>
      </c>
      <c r="E30" s="123"/>
      <c r="F30" s="124"/>
      <c r="G30" s="120"/>
    </row>
    <row r="31" spans="1:7" x14ac:dyDescent="0.25">
      <c r="A31" s="106">
        <v>29</v>
      </c>
      <c r="B31" s="107" t="s">
        <v>7</v>
      </c>
      <c r="C31" s="107" t="s">
        <v>300</v>
      </c>
      <c r="D31" s="108">
        <v>8500</v>
      </c>
      <c r="E31" s="108">
        <v>8500</v>
      </c>
      <c r="F31" s="111"/>
      <c r="G31" s="106" t="s">
        <v>416</v>
      </c>
    </row>
    <row r="32" spans="1:7" x14ac:dyDescent="0.25">
      <c r="A32" s="106">
        <v>30</v>
      </c>
      <c r="B32" s="107" t="s">
        <v>126</v>
      </c>
      <c r="C32" s="107" t="s">
        <v>349</v>
      </c>
      <c r="D32" s="108">
        <v>35800</v>
      </c>
      <c r="E32" s="108">
        <v>35800</v>
      </c>
      <c r="F32" s="111"/>
      <c r="G32" s="106" t="s">
        <v>416</v>
      </c>
    </row>
    <row r="33" spans="1:7" x14ac:dyDescent="0.25">
      <c r="A33" s="106">
        <v>31</v>
      </c>
      <c r="B33" s="107" t="s">
        <v>350</v>
      </c>
      <c r="C33" s="107" t="s">
        <v>358</v>
      </c>
      <c r="D33" s="108">
        <v>8000</v>
      </c>
      <c r="E33" s="108">
        <v>8000</v>
      </c>
      <c r="F33" s="111"/>
      <c r="G33" s="106" t="s">
        <v>416</v>
      </c>
    </row>
    <row r="34" spans="1:7" x14ac:dyDescent="0.25">
      <c r="A34" s="106">
        <v>32</v>
      </c>
      <c r="B34" s="107" t="s">
        <v>15</v>
      </c>
      <c r="C34" s="107" t="s">
        <v>335</v>
      </c>
      <c r="D34" s="108">
        <v>8700</v>
      </c>
      <c r="E34" s="108">
        <v>8700</v>
      </c>
      <c r="F34" s="111"/>
      <c r="G34" s="106" t="s">
        <v>416</v>
      </c>
    </row>
    <row r="35" spans="1:7" x14ac:dyDescent="0.25">
      <c r="A35" s="106">
        <v>33</v>
      </c>
      <c r="B35" s="107" t="s">
        <v>117</v>
      </c>
      <c r="C35" s="107" t="s">
        <v>336</v>
      </c>
      <c r="D35" s="108">
        <v>9000</v>
      </c>
      <c r="E35" s="108">
        <v>9000</v>
      </c>
      <c r="F35" s="111"/>
      <c r="G35" s="106" t="s">
        <v>416</v>
      </c>
    </row>
    <row r="36" spans="1:7" s="45" customFormat="1" x14ac:dyDescent="0.25">
      <c r="A36" s="120">
        <v>34</v>
      </c>
      <c r="B36" s="121" t="s">
        <v>131</v>
      </c>
      <c r="C36" s="121" t="s">
        <v>337</v>
      </c>
      <c r="D36" s="122">
        <v>64400</v>
      </c>
      <c r="E36" s="123"/>
      <c r="F36" s="124"/>
      <c r="G36" s="120"/>
    </row>
    <row r="37" spans="1:7" s="45" customFormat="1" x14ac:dyDescent="0.25">
      <c r="A37" s="120">
        <v>35</v>
      </c>
      <c r="B37" s="121" t="s">
        <v>81</v>
      </c>
      <c r="C37" s="121" t="s">
        <v>352</v>
      </c>
      <c r="D37" s="122">
        <v>21000</v>
      </c>
      <c r="E37" s="123"/>
      <c r="F37" s="124"/>
      <c r="G37" s="120"/>
    </row>
    <row r="38" spans="1:7" x14ac:dyDescent="0.25">
      <c r="A38" s="106">
        <v>36</v>
      </c>
      <c r="B38" s="107" t="s">
        <v>10</v>
      </c>
      <c r="C38" s="107" t="s">
        <v>302</v>
      </c>
      <c r="D38" s="108">
        <v>18750</v>
      </c>
      <c r="E38" s="108">
        <v>19000</v>
      </c>
      <c r="F38" s="111"/>
      <c r="G38" s="106" t="s">
        <v>416</v>
      </c>
    </row>
    <row r="39" spans="1:7" x14ac:dyDescent="0.25">
      <c r="A39" s="106">
        <v>37</v>
      </c>
      <c r="B39" s="107" t="s">
        <v>4</v>
      </c>
      <c r="C39" s="107" t="s">
        <v>303</v>
      </c>
      <c r="D39" s="108">
        <v>47900</v>
      </c>
      <c r="E39" s="114">
        <v>48000</v>
      </c>
      <c r="F39" s="111"/>
      <c r="G39" s="106" t="s">
        <v>416</v>
      </c>
    </row>
    <row r="40" spans="1:7" x14ac:dyDescent="0.25">
      <c r="A40" s="106">
        <v>38</v>
      </c>
      <c r="B40" s="107" t="s">
        <v>195</v>
      </c>
      <c r="C40" s="107" t="s">
        <v>304</v>
      </c>
      <c r="D40" s="108">
        <v>39500</v>
      </c>
      <c r="E40" s="108">
        <v>39500</v>
      </c>
      <c r="F40" s="111"/>
      <c r="G40" s="106" t="s">
        <v>416</v>
      </c>
    </row>
    <row r="41" spans="1:7" s="45" customFormat="1" x14ac:dyDescent="0.25">
      <c r="A41" s="120">
        <v>39</v>
      </c>
      <c r="B41" s="121" t="s">
        <v>278</v>
      </c>
      <c r="C41" s="121" t="s">
        <v>339</v>
      </c>
      <c r="D41" s="122">
        <v>12600</v>
      </c>
      <c r="E41" s="123"/>
      <c r="F41" s="124"/>
      <c r="G41" s="120"/>
    </row>
    <row r="42" spans="1:7" x14ac:dyDescent="0.25">
      <c r="A42" s="106">
        <v>40</v>
      </c>
      <c r="B42" s="107" t="s">
        <v>0</v>
      </c>
      <c r="C42" s="107" t="s">
        <v>305</v>
      </c>
      <c r="D42" s="108">
        <v>27450</v>
      </c>
      <c r="E42" s="108">
        <v>27450</v>
      </c>
      <c r="F42" s="111"/>
      <c r="G42" s="106" t="s">
        <v>416</v>
      </c>
    </row>
    <row r="43" spans="1:7" x14ac:dyDescent="0.25">
      <c r="A43" s="106">
        <v>41</v>
      </c>
      <c r="B43" s="107" t="s">
        <v>353</v>
      </c>
      <c r="C43" s="107" t="s">
        <v>359</v>
      </c>
      <c r="D43" s="108">
        <v>9100</v>
      </c>
      <c r="E43" s="108">
        <v>9100</v>
      </c>
      <c r="F43" s="111"/>
      <c r="G43" s="106" t="s">
        <v>416</v>
      </c>
    </row>
    <row r="44" spans="1:7" x14ac:dyDescent="0.25">
      <c r="A44" s="106">
        <v>42</v>
      </c>
      <c r="B44" s="107" t="s">
        <v>187</v>
      </c>
      <c r="C44" s="107" t="s">
        <v>359</v>
      </c>
      <c r="D44" s="108">
        <v>46796</v>
      </c>
      <c r="E44" s="108">
        <v>46796</v>
      </c>
      <c r="F44" s="111"/>
      <c r="G44" s="106" t="s">
        <v>416</v>
      </c>
    </row>
    <row r="45" spans="1:7" x14ac:dyDescent="0.25">
      <c r="A45" s="106">
        <v>43</v>
      </c>
      <c r="B45" s="107" t="s">
        <v>221</v>
      </c>
      <c r="C45" s="107" t="s">
        <v>306</v>
      </c>
      <c r="D45" s="108">
        <v>48100</v>
      </c>
      <c r="E45" s="108">
        <v>48100</v>
      </c>
      <c r="F45" s="111"/>
      <c r="G45" s="106" t="s">
        <v>416</v>
      </c>
    </row>
    <row r="46" spans="1:7" s="110" customFormat="1" x14ac:dyDescent="0.25">
      <c r="A46" s="109">
        <v>44</v>
      </c>
      <c r="B46" s="125" t="s">
        <v>362</v>
      </c>
      <c r="C46" s="125" t="s">
        <v>364</v>
      </c>
      <c r="D46" s="126">
        <v>2500</v>
      </c>
      <c r="E46" s="126">
        <v>3000</v>
      </c>
      <c r="F46" s="112"/>
      <c r="G46" s="106" t="s">
        <v>416</v>
      </c>
    </row>
    <row r="47" spans="1:7" s="45" customFormat="1" x14ac:dyDescent="0.25">
      <c r="A47" s="120">
        <v>45</v>
      </c>
      <c r="B47" s="121" t="s">
        <v>227</v>
      </c>
      <c r="C47" s="121" t="s">
        <v>340</v>
      </c>
      <c r="D47" s="122">
        <v>4750</v>
      </c>
      <c r="E47" s="123"/>
      <c r="F47" s="124"/>
      <c r="G47" s="120"/>
    </row>
    <row r="48" spans="1:7" x14ac:dyDescent="0.25">
      <c r="A48" s="106">
        <v>46</v>
      </c>
      <c r="B48" s="107" t="s">
        <v>151</v>
      </c>
      <c r="C48" s="107" t="s">
        <v>308</v>
      </c>
      <c r="D48" s="108">
        <v>9000</v>
      </c>
      <c r="E48" s="108">
        <v>9000</v>
      </c>
      <c r="F48" s="111"/>
      <c r="G48" s="106" t="s">
        <v>416</v>
      </c>
    </row>
    <row r="49" spans="1:8" x14ac:dyDescent="0.25">
      <c r="A49" s="106">
        <v>47</v>
      </c>
      <c r="B49" s="107" t="s">
        <v>87</v>
      </c>
      <c r="C49" s="107" t="s">
        <v>341</v>
      </c>
      <c r="D49" s="108">
        <v>5000</v>
      </c>
      <c r="E49" s="114">
        <v>0</v>
      </c>
      <c r="F49" s="111"/>
      <c r="G49" s="106"/>
    </row>
    <row r="50" spans="1:8" x14ac:dyDescent="0.25">
      <c r="A50" s="106">
        <v>48</v>
      </c>
      <c r="B50" s="107" t="s">
        <v>17</v>
      </c>
      <c r="C50" s="107" t="s">
        <v>309</v>
      </c>
      <c r="D50" s="108">
        <v>57150</v>
      </c>
      <c r="E50" s="108">
        <v>57150</v>
      </c>
      <c r="F50" s="111"/>
      <c r="G50" s="106" t="s">
        <v>416</v>
      </c>
    </row>
    <row r="51" spans="1:8" s="45" customFormat="1" x14ac:dyDescent="0.25">
      <c r="A51" s="120">
        <v>49</v>
      </c>
      <c r="B51" s="121" t="s">
        <v>231</v>
      </c>
      <c r="C51" s="121" t="s">
        <v>342</v>
      </c>
      <c r="D51" s="122">
        <v>2500</v>
      </c>
      <c r="E51" s="123"/>
      <c r="F51" s="124"/>
      <c r="G51" s="120"/>
    </row>
    <row r="52" spans="1:8" x14ac:dyDescent="0.25">
      <c r="A52" s="106">
        <v>50</v>
      </c>
      <c r="B52" s="107" t="s">
        <v>354</v>
      </c>
      <c r="C52" s="107" t="s">
        <v>355</v>
      </c>
      <c r="D52" s="108">
        <v>40000</v>
      </c>
      <c r="E52" s="108">
        <v>40000</v>
      </c>
      <c r="F52" s="111"/>
      <c r="G52" s="106" t="s">
        <v>416</v>
      </c>
    </row>
    <row r="53" spans="1:8" x14ac:dyDescent="0.25">
      <c r="A53" s="106">
        <v>51</v>
      </c>
      <c r="B53" s="107" t="s">
        <v>6</v>
      </c>
      <c r="C53" s="107" t="s">
        <v>343</v>
      </c>
      <c r="D53" s="108">
        <v>13000</v>
      </c>
      <c r="E53" s="108">
        <v>13000</v>
      </c>
      <c r="F53" s="111"/>
      <c r="G53" s="106" t="s">
        <v>416</v>
      </c>
    </row>
    <row r="54" spans="1:8" x14ac:dyDescent="0.25">
      <c r="A54" s="106">
        <v>52</v>
      </c>
      <c r="B54" s="107" t="s">
        <v>73</v>
      </c>
      <c r="C54" s="107" t="s">
        <v>344</v>
      </c>
      <c r="D54" s="108">
        <v>2500</v>
      </c>
      <c r="E54" s="108">
        <v>2500</v>
      </c>
      <c r="F54" s="111"/>
      <c r="G54" s="106" t="s">
        <v>416</v>
      </c>
    </row>
    <row r="55" spans="1:8" x14ac:dyDescent="0.25">
      <c r="A55" s="106">
        <v>53</v>
      </c>
      <c r="B55" s="107" t="s">
        <v>166</v>
      </c>
      <c r="C55" s="107" t="s">
        <v>311</v>
      </c>
      <c r="D55" s="108">
        <v>36100</v>
      </c>
      <c r="E55" s="114">
        <v>36000</v>
      </c>
      <c r="F55" s="111"/>
      <c r="G55" s="106" t="s">
        <v>416</v>
      </c>
      <c r="H55" s="117"/>
    </row>
    <row r="56" spans="1:8" x14ac:dyDescent="0.25">
      <c r="A56" s="106">
        <v>54</v>
      </c>
      <c r="B56" s="107" t="s">
        <v>207</v>
      </c>
      <c r="C56" s="107" t="s">
        <v>312</v>
      </c>
      <c r="D56" s="108">
        <v>26700</v>
      </c>
      <c r="E56" s="114">
        <v>27000</v>
      </c>
      <c r="F56" s="111"/>
      <c r="G56" s="106" t="s">
        <v>416</v>
      </c>
    </row>
    <row r="57" spans="1:8" x14ac:dyDescent="0.25">
      <c r="A57" s="106">
        <v>55</v>
      </c>
      <c r="B57" s="107" t="s">
        <v>199</v>
      </c>
      <c r="C57" s="107" t="s">
        <v>313</v>
      </c>
      <c r="D57" s="108">
        <v>44100</v>
      </c>
      <c r="E57" s="108">
        <v>44100</v>
      </c>
      <c r="F57" s="111"/>
      <c r="G57" s="106" t="s">
        <v>416</v>
      </c>
      <c r="H57" s="117"/>
    </row>
    <row r="58" spans="1:8" x14ac:dyDescent="0.25">
      <c r="A58" s="106">
        <v>56</v>
      </c>
      <c r="B58" s="107" t="s">
        <v>1</v>
      </c>
      <c r="C58" s="107" t="s">
        <v>314</v>
      </c>
      <c r="D58" s="108">
        <v>76750</v>
      </c>
      <c r="E58" s="108">
        <v>76750</v>
      </c>
      <c r="F58" s="111"/>
      <c r="G58" s="106" t="s">
        <v>416</v>
      </c>
    </row>
    <row r="59" spans="1:8" s="45" customFormat="1" x14ac:dyDescent="0.25">
      <c r="A59" s="120">
        <v>57</v>
      </c>
      <c r="B59" s="121" t="s">
        <v>191</v>
      </c>
      <c r="C59" s="121" t="s">
        <v>315</v>
      </c>
      <c r="D59" s="122">
        <v>2500</v>
      </c>
      <c r="E59" s="123"/>
      <c r="F59" s="124"/>
      <c r="G59" s="120"/>
    </row>
    <row r="60" spans="1:8" s="45" customFormat="1" x14ac:dyDescent="0.25">
      <c r="A60" s="120">
        <v>58</v>
      </c>
      <c r="B60" s="127" t="s">
        <v>59</v>
      </c>
      <c r="C60" s="127" t="s">
        <v>324</v>
      </c>
      <c r="D60" s="128">
        <v>0</v>
      </c>
      <c r="E60" s="123"/>
      <c r="F60" s="124" t="s">
        <v>417</v>
      </c>
      <c r="G60" s="120"/>
    </row>
    <row r="62" spans="1:8" x14ac:dyDescent="0.25">
      <c r="A62" s="104" t="s">
        <v>267</v>
      </c>
      <c r="B62" s="104"/>
    </row>
    <row r="63" spans="1:8" x14ac:dyDescent="0.25">
      <c r="A63" s="77">
        <v>1</v>
      </c>
      <c r="B63" s="105" t="s">
        <v>356</v>
      </c>
    </row>
    <row r="64" spans="1:8" x14ac:dyDescent="0.25">
      <c r="A64" s="77">
        <v>2</v>
      </c>
      <c r="B64" s="105" t="s">
        <v>357</v>
      </c>
    </row>
    <row r="65" spans="1:2" x14ac:dyDescent="0.25">
      <c r="A65" s="77">
        <v>3</v>
      </c>
      <c r="B65" s="105" t="s">
        <v>265</v>
      </c>
    </row>
  </sheetData>
  <autoFilter ref="A2:F60" xr:uid="{B8979A22-6022-4DA3-90FF-13C923F94E92}"/>
  <mergeCells count="1">
    <mergeCell ref="A1:F1"/>
  </mergeCells>
  <hyperlinks>
    <hyperlink ref="B3" r:id="rId1" xr:uid="{E46664DB-48AC-43D1-8344-10B6D0250F7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BAF0-C398-4874-A52F-2CB266E6855F}">
  <dimension ref="A1:I63"/>
  <sheetViews>
    <sheetView topLeftCell="A35" workbookViewId="0">
      <selection activeCell="D60" sqref="D60"/>
    </sheetView>
  </sheetViews>
  <sheetFormatPr defaultRowHeight="15" x14ac:dyDescent="0.25"/>
  <cols>
    <col min="1" max="1" width="6.7109375" customWidth="1"/>
    <col min="2" max="2" width="24.7109375" customWidth="1"/>
    <col min="3" max="3" width="29.140625" customWidth="1"/>
    <col min="4" max="4" width="20.28515625" customWidth="1"/>
    <col min="5" max="5" width="13.28515625" style="116" customWidth="1"/>
    <col min="6" max="6" width="27.28515625" customWidth="1"/>
    <col min="7" max="7" width="16.140625" style="34" customWidth="1"/>
  </cols>
  <sheetData>
    <row r="1" spans="1:9" ht="30" customHeight="1" x14ac:dyDescent="0.25">
      <c r="A1" s="145" t="s">
        <v>375</v>
      </c>
      <c r="B1" s="145"/>
      <c r="C1" s="145"/>
      <c r="D1" s="145"/>
      <c r="E1" s="145"/>
      <c r="F1" s="145"/>
    </row>
    <row r="2" spans="1:9" ht="15.75" x14ac:dyDescent="0.25">
      <c r="A2" s="99" t="s">
        <v>22</v>
      </c>
      <c r="B2" s="99" t="s">
        <v>38</v>
      </c>
      <c r="C2" s="99" t="s">
        <v>260</v>
      </c>
      <c r="D2" s="100" t="s">
        <v>386</v>
      </c>
      <c r="E2" s="101" t="s">
        <v>255</v>
      </c>
      <c r="F2" s="76" t="s">
        <v>262</v>
      </c>
      <c r="G2" s="76" t="s">
        <v>415</v>
      </c>
    </row>
    <row r="3" spans="1:9" x14ac:dyDescent="0.25">
      <c r="A3" s="106">
        <v>1</v>
      </c>
      <c r="B3" s="107" t="s">
        <v>274</v>
      </c>
      <c r="C3" s="107" t="s">
        <v>275</v>
      </c>
      <c r="D3" s="108">
        <v>78200</v>
      </c>
      <c r="E3" s="108">
        <v>78200</v>
      </c>
      <c r="F3" s="107"/>
      <c r="G3" s="106" t="s">
        <v>416</v>
      </c>
    </row>
    <row r="4" spans="1:9" x14ac:dyDescent="0.25">
      <c r="A4" s="106">
        <v>2</v>
      </c>
      <c r="B4" s="107" t="s">
        <v>119</v>
      </c>
      <c r="C4" s="107" t="s">
        <v>284</v>
      </c>
      <c r="D4" s="108">
        <v>30700</v>
      </c>
      <c r="E4" s="108">
        <v>30700</v>
      </c>
      <c r="F4" s="107"/>
      <c r="G4" s="106" t="s">
        <v>416</v>
      </c>
      <c r="I4" s="117"/>
    </row>
    <row r="5" spans="1:9" x14ac:dyDescent="0.25">
      <c r="A5" s="106">
        <v>3</v>
      </c>
      <c r="B5" s="107" t="s">
        <v>20</v>
      </c>
      <c r="C5" s="107" t="s">
        <v>319</v>
      </c>
      <c r="D5" s="108">
        <v>22500</v>
      </c>
      <c r="E5" s="108">
        <v>22500</v>
      </c>
      <c r="F5" s="107"/>
      <c r="G5" s="106" t="s">
        <v>416</v>
      </c>
    </row>
    <row r="6" spans="1:9" x14ac:dyDescent="0.25">
      <c r="A6" s="106">
        <v>4</v>
      </c>
      <c r="B6" s="107" t="s">
        <v>203</v>
      </c>
      <c r="C6" s="107" t="s">
        <v>285</v>
      </c>
      <c r="D6" s="108">
        <v>5000</v>
      </c>
      <c r="E6" s="114"/>
      <c r="F6" s="107"/>
      <c r="G6" s="106"/>
    </row>
    <row r="7" spans="1:9" x14ac:dyDescent="0.25">
      <c r="A7" s="106">
        <v>5</v>
      </c>
      <c r="B7" s="107" t="s">
        <v>168</v>
      </c>
      <c r="C7" s="107" t="s">
        <v>287</v>
      </c>
      <c r="D7" s="108">
        <v>6500</v>
      </c>
      <c r="E7" s="108">
        <v>6500</v>
      </c>
      <c r="F7" s="107"/>
      <c r="G7" s="106" t="s">
        <v>416</v>
      </c>
    </row>
    <row r="8" spans="1:9" x14ac:dyDescent="0.25">
      <c r="A8" s="106">
        <v>6</v>
      </c>
      <c r="B8" s="107" t="s">
        <v>8</v>
      </c>
      <c r="C8" s="107" t="s">
        <v>288</v>
      </c>
      <c r="D8" s="108">
        <v>75050</v>
      </c>
      <c r="E8" s="108">
        <v>75050</v>
      </c>
      <c r="F8" s="107"/>
      <c r="G8" s="106" t="s">
        <v>416</v>
      </c>
    </row>
    <row r="9" spans="1:9" x14ac:dyDescent="0.25">
      <c r="A9" s="106">
        <v>7</v>
      </c>
      <c r="B9" s="107" t="s">
        <v>19</v>
      </c>
      <c r="C9" s="107" t="s">
        <v>327</v>
      </c>
      <c r="D9" s="108">
        <v>40000</v>
      </c>
      <c r="E9" s="108">
        <v>40000</v>
      </c>
      <c r="F9" s="107"/>
      <c r="G9" s="106" t="s">
        <v>416</v>
      </c>
    </row>
    <row r="10" spans="1:9" x14ac:dyDescent="0.25">
      <c r="A10" s="106">
        <v>8</v>
      </c>
      <c r="B10" s="107" t="s">
        <v>193</v>
      </c>
      <c r="C10" s="107" t="s">
        <v>328</v>
      </c>
      <c r="D10" s="108">
        <v>36000</v>
      </c>
      <c r="E10" s="108">
        <v>36000</v>
      </c>
      <c r="F10" s="107"/>
      <c r="G10" s="106" t="s">
        <v>416</v>
      </c>
    </row>
    <row r="11" spans="1:9" x14ac:dyDescent="0.25">
      <c r="A11" s="106">
        <v>9</v>
      </c>
      <c r="B11" s="107" t="s">
        <v>174</v>
      </c>
      <c r="C11" s="107" t="s">
        <v>367</v>
      </c>
      <c r="D11" s="108">
        <v>2500</v>
      </c>
      <c r="E11" s="108">
        <v>2500</v>
      </c>
      <c r="F11" s="107"/>
      <c r="G11" s="106" t="s">
        <v>416</v>
      </c>
    </row>
    <row r="12" spans="1:9" x14ac:dyDescent="0.25">
      <c r="A12" s="106">
        <v>10</v>
      </c>
      <c r="B12" s="107" t="s">
        <v>229</v>
      </c>
      <c r="C12" s="107" t="s">
        <v>329</v>
      </c>
      <c r="D12" s="108">
        <v>10000</v>
      </c>
      <c r="E12" s="114"/>
      <c r="F12" s="107" t="s">
        <v>377</v>
      </c>
      <c r="G12" s="106"/>
      <c r="I12" s="117">
        <f>D12+'T3.23'!D12</f>
        <v>32300</v>
      </c>
    </row>
    <row r="13" spans="1:9" x14ac:dyDescent="0.25">
      <c r="A13" s="106">
        <v>11</v>
      </c>
      <c r="B13" s="107" t="s">
        <v>113</v>
      </c>
      <c r="C13" s="107" t="s">
        <v>289</v>
      </c>
      <c r="D13" s="108">
        <v>5200</v>
      </c>
      <c r="E13" s="114"/>
      <c r="F13" s="107" t="s">
        <v>378</v>
      </c>
      <c r="G13" s="106"/>
      <c r="I13" s="117">
        <f>D13+'T3.23'!D14</f>
        <v>13400</v>
      </c>
    </row>
    <row r="14" spans="1:9" x14ac:dyDescent="0.25">
      <c r="A14" s="106">
        <v>12</v>
      </c>
      <c r="B14" s="107" t="s">
        <v>233</v>
      </c>
      <c r="C14" s="107" t="s">
        <v>290</v>
      </c>
      <c r="D14" s="108">
        <v>29700</v>
      </c>
      <c r="E14" s="114">
        <v>30000</v>
      </c>
      <c r="F14" s="107"/>
      <c r="G14" s="106" t="s">
        <v>416</v>
      </c>
    </row>
    <row r="15" spans="1:9" x14ac:dyDescent="0.25">
      <c r="A15" s="106">
        <v>13</v>
      </c>
      <c r="B15" s="107" t="s">
        <v>96</v>
      </c>
      <c r="C15" s="107" t="s">
        <v>331</v>
      </c>
      <c r="D15" s="108">
        <v>48250</v>
      </c>
      <c r="E15" s="114">
        <v>49000</v>
      </c>
      <c r="F15" s="107"/>
      <c r="G15" s="106" t="s">
        <v>416</v>
      </c>
    </row>
    <row r="16" spans="1:9" x14ac:dyDescent="0.25">
      <c r="A16" s="106">
        <v>14</v>
      </c>
      <c r="B16" s="107" t="s">
        <v>155</v>
      </c>
      <c r="C16" s="107" t="s">
        <v>320</v>
      </c>
      <c r="D16" s="108">
        <v>13000</v>
      </c>
      <c r="E16" s="114">
        <v>13000</v>
      </c>
      <c r="F16" s="107"/>
      <c r="G16" s="106" t="s">
        <v>416</v>
      </c>
    </row>
    <row r="17" spans="1:9" x14ac:dyDescent="0.25">
      <c r="A17" s="106">
        <v>15</v>
      </c>
      <c r="B17" s="107" t="s">
        <v>121</v>
      </c>
      <c r="C17" s="107" t="s">
        <v>291</v>
      </c>
      <c r="D17" s="108">
        <v>37600</v>
      </c>
      <c r="E17" s="108">
        <v>37600</v>
      </c>
      <c r="F17" s="107"/>
      <c r="G17" s="106" t="s">
        <v>416</v>
      </c>
    </row>
    <row r="18" spans="1:9" x14ac:dyDescent="0.25">
      <c r="A18" s="106">
        <v>16</v>
      </c>
      <c r="B18" s="107" t="s">
        <v>13</v>
      </c>
      <c r="C18" s="107" t="s">
        <v>351</v>
      </c>
      <c r="D18" s="108">
        <v>13400</v>
      </c>
      <c r="E18" s="114"/>
      <c r="F18" s="107"/>
      <c r="G18" s="106"/>
    </row>
    <row r="19" spans="1:9" x14ac:dyDescent="0.25">
      <c r="A19" s="106">
        <v>17</v>
      </c>
      <c r="B19" s="107" t="s">
        <v>197</v>
      </c>
      <c r="C19" s="107" t="s">
        <v>321</v>
      </c>
      <c r="D19" s="108">
        <v>14500</v>
      </c>
      <c r="E19" s="108">
        <v>14500</v>
      </c>
      <c r="F19" s="107"/>
      <c r="G19" s="106" t="s">
        <v>416</v>
      </c>
    </row>
    <row r="20" spans="1:9" s="110" customFormat="1" x14ac:dyDescent="0.25">
      <c r="A20" s="109">
        <v>18</v>
      </c>
      <c r="B20" s="125" t="s">
        <v>368</v>
      </c>
      <c r="C20" s="125" t="s">
        <v>369</v>
      </c>
      <c r="D20" s="126">
        <v>14250</v>
      </c>
      <c r="E20" s="126">
        <v>14250</v>
      </c>
      <c r="F20" s="125"/>
      <c r="G20" s="106" t="s">
        <v>416</v>
      </c>
    </row>
    <row r="21" spans="1:9" x14ac:dyDescent="0.25">
      <c r="A21" s="106">
        <v>19</v>
      </c>
      <c r="B21" s="107" t="s">
        <v>16</v>
      </c>
      <c r="C21" s="107" t="s">
        <v>332</v>
      </c>
      <c r="D21" s="108">
        <v>29450</v>
      </c>
      <c r="E21" s="114"/>
      <c r="F21" s="107"/>
      <c r="G21" s="106"/>
    </row>
    <row r="22" spans="1:9" x14ac:dyDescent="0.25">
      <c r="A22" s="106">
        <v>20</v>
      </c>
      <c r="B22" s="107" t="s">
        <v>2</v>
      </c>
      <c r="C22" s="107" t="s">
        <v>294</v>
      </c>
      <c r="D22" s="108">
        <v>2500</v>
      </c>
      <c r="E22" s="108">
        <v>2500</v>
      </c>
      <c r="F22" s="107"/>
      <c r="G22" s="106" t="s">
        <v>416</v>
      </c>
    </row>
    <row r="23" spans="1:9" x14ac:dyDescent="0.25">
      <c r="A23" s="106">
        <v>21</v>
      </c>
      <c r="B23" s="107" t="s">
        <v>93</v>
      </c>
      <c r="C23" s="107" t="s">
        <v>295</v>
      </c>
      <c r="D23" s="108">
        <v>5000</v>
      </c>
      <c r="E23" s="108">
        <v>5000</v>
      </c>
      <c r="F23" s="107"/>
      <c r="G23" s="106" t="s">
        <v>416</v>
      </c>
    </row>
    <row r="24" spans="1:9" x14ac:dyDescent="0.25">
      <c r="A24" s="106">
        <v>22</v>
      </c>
      <c r="B24" s="107" t="s">
        <v>3</v>
      </c>
      <c r="C24" s="107" t="s">
        <v>297</v>
      </c>
      <c r="D24" s="108">
        <v>41000</v>
      </c>
      <c r="E24" s="108">
        <v>41000</v>
      </c>
      <c r="F24" s="107"/>
      <c r="G24" s="106" t="s">
        <v>416</v>
      </c>
    </row>
    <row r="25" spans="1:9" x14ac:dyDescent="0.25">
      <c r="A25" s="106">
        <v>23</v>
      </c>
      <c r="B25" s="107" t="s">
        <v>360</v>
      </c>
      <c r="C25" s="107" t="s">
        <v>361</v>
      </c>
      <c r="D25" s="108">
        <v>23500</v>
      </c>
      <c r="E25" s="108">
        <v>23500</v>
      </c>
      <c r="F25" s="107"/>
      <c r="G25" s="106" t="s">
        <v>416</v>
      </c>
    </row>
    <row r="26" spans="1:9" x14ac:dyDescent="0.25">
      <c r="A26" s="106">
        <v>24</v>
      </c>
      <c r="B26" s="107" t="s">
        <v>370</v>
      </c>
      <c r="C26" s="107" t="s">
        <v>371</v>
      </c>
      <c r="D26" s="108">
        <v>39700</v>
      </c>
      <c r="E26" s="114">
        <v>40000</v>
      </c>
      <c r="F26" s="107"/>
      <c r="G26" s="106" t="s">
        <v>416</v>
      </c>
    </row>
    <row r="27" spans="1:9" x14ac:dyDescent="0.25">
      <c r="A27" s="106">
        <v>25</v>
      </c>
      <c r="B27" s="107" t="s">
        <v>236</v>
      </c>
      <c r="C27" s="107" t="s">
        <v>298</v>
      </c>
      <c r="D27" s="108">
        <v>20000</v>
      </c>
      <c r="E27" s="108">
        <v>20000</v>
      </c>
      <c r="F27" s="107"/>
      <c r="G27" s="106" t="s">
        <v>416</v>
      </c>
    </row>
    <row r="28" spans="1:9" x14ac:dyDescent="0.25">
      <c r="A28" s="106">
        <v>26</v>
      </c>
      <c r="B28" s="107" t="s">
        <v>225</v>
      </c>
      <c r="C28" s="107" t="s">
        <v>333</v>
      </c>
      <c r="D28" s="108">
        <v>9750</v>
      </c>
      <c r="E28" s="114"/>
      <c r="F28" s="107" t="s">
        <v>379</v>
      </c>
      <c r="G28" s="106"/>
      <c r="I28" s="117">
        <f>D28+'T3.23'!D30</f>
        <v>13950</v>
      </c>
    </row>
    <row r="29" spans="1:9" x14ac:dyDescent="0.25">
      <c r="A29" s="106">
        <v>27</v>
      </c>
      <c r="B29" s="107" t="s">
        <v>7</v>
      </c>
      <c r="C29" s="107" t="s">
        <v>300</v>
      </c>
      <c r="D29" s="108">
        <v>5200</v>
      </c>
      <c r="E29" s="114"/>
      <c r="F29" s="107"/>
      <c r="G29" s="106"/>
    </row>
    <row r="30" spans="1:9" x14ac:dyDescent="0.25">
      <c r="A30" s="106">
        <v>28</v>
      </c>
      <c r="B30" s="107" t="s">
        <v>126</v>
      </c>
      <c r="C30" s="107" t="s">
        <v>349</v>
      </c>
      <c r="D30" s="108">
        <v>4500</v>
      </c>
      <c r="E30" s="108">
        <v>4500</v>
      </c>
      <c r="F30" s="107"/>
      <c r="G30" s="106" t="s">
        <v>416</v>
      </c>
    </row>
    <row r="31" spans="1:9" x14ac:dyDescent="0.25">
      <c r="A31" s="106">
        <v>29</v>
      </c>
      <c r="B31" s="107" t="s">
        <v>350</v>
      </c>
      <c r="C31" s="107" t="s">
        <v>358</v>
      </c>
      <c r="D31" s="108">
        <v>10200</v>
      </c>
      <c r="E31" s="114">
        <v>10200</v>
      </c>
      <c r="F31" s="107"/>
      <c r="G31" s="106" t="s">
        <v>416</v>
      </c>
    </row>
    <row r="32" spans="1:9" x14ac:dyDescent="0.25">
      <c r="A32" s="106">
        <v>30</v>
      </c>
      <c r="B32" s="107" t="s">
        <v>15</v>
      </c>
      <c r="C32" s="107" t="s">
        <v>335</v>
      </c>
      <c r="D32" s="108">
        <v>2500</v>
      </c>
      <c r="E32" s="108">
        <v>2500</v>
      </c>
      <c r="F32" s="107"/>
      <c r="G32" s="106" t="s">
        <v>416</v>
      </c>
    </row>
    <row r="33" spans="1:9" x14ac:dyDescent="0.25">
      <c r="A33" s="106">
        <v>31</v>
      </c>
      <c r="B33" s="107" t="s">
        <v>131</v>
      </c>
      <c r="C33" s="107" t="s">
        <v>337</v>
      </c>
      <c r="D33" s="108">
        <v>96900</v>
      </c>
      <c r="E33" s="114"/>
      <c r="F33" s="107" t="s">
        <v>381</v>
      </c>
      <c r="G33" s="106"/>
      <c r="I33" s="117">
        <f>D33+'T3.23'!D36</f>
        <v>161300</v>
      </c>
    </row>
    <row r="34" spans="1:9" x14ac:dyDescent="0.25">
      <c r="A34" s="106">
        <v>32</v>
      </c>
      <c r="B34" s="107" t="s">
        <v>276</v>
      </c>
      <c r="C34" s="107" t="s">
        <v>301</v>
      </c>
      <c r="D34" s="108">
        <v>10400</v>
      </c>
      <c r="E34" s="108">
        <v>10400</v>
      </c>
      <c r="F34" s="107"/>
      <c r="G34" s="106" t="s">
        <v>416</v>
      </c>
    </row>
    <row r="35" spans="1:9" x14ac:dyDescent="0.25">
      <c r="A35" s="106">
        <v>33</v>
      </c>
      <c r="B35" s="107" t="s">
        <v>10</v>
      </c>
      <c r="C35" s="107" t="s">
        <v>302</v>
      </c>
      <c r="D35" s="108">
        <v>4750</v>
      </c>
      <c r="E35" s="114">
        <v>5000</v>
      </c>
      <c r="F35" s="107"/>
      <c r="G35" s="106" t="s">
        <v>416</v>
      </c>
    </row>
    <row r="36" spans="1:9" x14ac:dyDescent="0.25">
      <c r="A36" s="106">
        <v>34</v>
      </c>
      <c r="B36" s="107" t="s">
        <v>4</v>
      </c>
      <c r="C36" s="107" t="s">
        <v>303</v>
      </c>
      <c r="D36" s="108">
        <v>23200</v>
      </c>
      <c r="E36" s="108">
        <v>23200</v>
      </c>
      <c r="F36" s="107"/>
      <c r="G36" s="106" t="s">
        <v>416</v>
      </c>
    </row>
    <row r="37" spans="1:9" x14ac:dyDescent="0.25">
      <c r="A37" s="106">
        <v>35</v>
      </c>
      <c r="B37" s="107" t="s">
        <v>195</v>
      </c>
      <c r="C37" s="107" t="s">
        <v>304</v>
      </c>
      <c r="D37" s="108">
        <v>20200</v>
      </c>
      <c r="E37" s="108">
        <v>20200</v>
      </c>
      <c r="F37" s="107"/>
      <c r="G37" s="106" t="s">
        <v>416</v>
      </c>
    </row>
    <row r="38" spans="1:9" x14ac:dyDescent="0.25">
      <c r="A38" s="106">
        <v>36</v>
      </c>
      <c r="B38" s="107" t="s">
        <v>278</v>
      </c>
      <c r="C38" s="107" t="s">
        <v>339</v>
      </c>
      <c r="D38" s="108">
        <v>18500</v>
      </c>
      <c r="E38" s="114"/>
      <c r="F38" s="107" t="s">
        <v>383</v>
      </c>
      <c r="G38" s="106"/>
      <c r="I38" s="117">
        <f>D38+'T3.23'!D41</f>
        <v>31100</v>
      </c>
    </row>
    <row r="39" spans="1:9" x14ac:dyDescent="0.25">
      <c r="A39" s="106">
        <v>37</v>
      </c>
      <c r="B39" s="107" t="s">
        <v>0</v>
      </c>
      <c r="C39" s="107" t="s">
        <v>305</v>
      </c>
      <c r="D39" s="108">
        <v>14500</v>
      </c>
      <c r="E39" s="114"/>
      <c r="F39" s="107"/>
      <c r="G39" s="106"/>
    </row>
    <row r="40" spans="1:9" x14ac:dyDescent="0.25">
      <c r="A40" s="106">
        <v>38</v>
      </c>
      <c r="B40" s="107" t="s">
        <v>187</v>
      </c>
      <c r="C40" s="107" t="s">
        <v>359</v>
      </c>
      <c r="D40" s="108">
        <v>35500</v>
      </c>
      <c r="E40" s="108">
        <v>35500</v>
      </c>
      <c r="F40" s="107"/>
      <c r="G40" s="106" t="s">
        <v>416</v>
      </c>
    </row>
    <row r="41" spans="1:9" s="110" customFormat="1" x14ac:dyDescent="0.25">
      <c r="A41" s="109">
        <v>39</v>
      </c>
      <c r="B41" s="125" t="s">
        <v>372</v>
      </c>
      <c r="C41" s="125" t="s">
        <v>373</v>
      </c>
      <c r="D41" s="126">
        <v>63150</v>
      </c>
      <c r="E41" s="126">
        <v>63150</v>
      </c>
      <c r="F41" s="125"/>
      <c r="G41" s="106" t="s">
        <v>416</v>
      </c>
    </row>
    <row r="42" spans="1:9" x14ac:dyDescent="0.25">
      <c r="A42" s="106">
        <v>40</v>
      </c>
      <c r="B42" s="107" t="s">
        <v>221</v>
      </c>
      <c r="C42" s="107" t="s">
        <v>306</v>
      </c>
      <c r="D42" s="108">
        <v>28100</v>
      </c>
      <c r="E42" s="114">
        <v>28100</v>
      </c>
      <c r="F42" s="107"/>
      <c r="G42" s="106" t="s">
        <v>416</v>
      </c>
    </row>
    <row r="43" spans="1:9" x14ac:dyDescent="0.25">
      <c r="A43" s="106">
        <v>41</v>
      </c>
      <c r="B43" s="107" t="s">
        <v>227</v>
      </c>
      <c r="C43" s="107" t="s">
        <v>340</v>
      </c>
      <c r="D43" s="108">
        <v>42450</v>
      </c>
      <c r="E43" s="114"/>
      <c r="F43" s="107" t="s">
        <v>384</v>
      </c>
      <c r="G43" s="106"/>
      <c r="I43" s="117">
        <f>D43+'T3.23'!D47</f>
        <v>47200</v>
      </c>
    </row>
    <row r="44" spans="1:9" x14ac:dyDescent="0.25">
      <c r="A44" s="106">
        <v>42</v>
      </c>
      <c r="B44" s="107" t="s">
        <v>151</v>
      </c>
      <c r="C44" s="107" t="s">
        <v>308</v>
      </c>
      <c r="D44" s="108">
        <v>4500</v>
      </c>
      <c r="E44" s="108">
        <v>4500</v>
      </c>
      <c r="F44" s="107"/>
      <c r="G44" s="106" t="s">
        <v>416</v>
      </c>
    </row>
    <row r="45" spans="1:9" x14ac:dyDescent="0.25">
      <c r="A45" s="106">
        <v>43</v>
      </c>
      <c r="B45" s="107" t="s">
        <v>87</v>
      </c>
      <c r="C45" s="107" t="s">
        <v>341</v>
      </c>
      <c r="D45" s="108">
        <v>7000</v>
      </c>
      <c r="E45" s="114">
        <v>0</v>
      </c>
      <c r="F45" s="107"/>
      <c r="G45" s="106"/>
    </row>
    <row r="46" spans="1:9" x14ac:dyDescent="0.25">
      <c r="A46" s="106">
        <v>44</v>
      </c>
      <c r="B46" s="107" t="s">
        <v>17</v>
      </c>
      <c r="C46" s="107" t="s">
        <v>309</v>
      </c>
      <c r="D46" s="108">
        <v>32850</v>
      </c>
      <c r="E46" s="108">
        <v>32850</v>
      </c>
      <c r="F46" s="107"/>
      <c r="G46" s="106" t="s">
        <v>416</v>
      </c>
      <c r="I46" s="117"/>
    </row>
    <row r="47" spans="1:9" x14ac:dyDescent="0.25">
      <c r="A47" s="106">
        <v>45</v>
      </c>
      <c r="B47" s="107" t="s">
        <v>231</v>
      </c>
      <c r="C47" s="107" t="s">
        <v>342</v>
      </c>
      <c r="D47" s="108">
        <v>9200</v>
      </c>
      <c r="E47" s="114"/>
      <c r="F47" s="107" t="s">
        <v>385</v>
      </c>
      <c r="G47" s="106"/>
      <c r="I47" s="117">
        <f>D47+'T3.23'!D51</f>
        <v>11700</v>
      </c>
    </row>
    <row r="48" spans="1:9" x14ac:dyDescent="0.25">
      <c r="A48" s="106">
        <v>46</v>
      </c>
      <c r="B48" s="107" t="s">
        <v>354</v>
      </c>
      <c r="C48" s="107" t="s">
        <v>355</v>
      </c>
      <c r="D48" s="108">
        <v>38000</v>
      </c>
      <c r="E48" s="108">
        <v>38000</v>
      </c>
      <c r="F48" s="107"/>
      <c r="G48" s="106" t="s">
        <v>416</v>
      </c>
    </row>
    <row r="49" spans="1:9" x14ac:dyDescent="0.25">
      <c r="A49" s="106">
        <v>47</v>
      </c>
      <c r="B49" s="107" t="s">
        <v>166</v>
      </c>
      <c r="C49" s="107" t="s">
        <v>311</v>
      </c>
      <c r="D49" s="108">
        <v>42946</v>
      </c>
      <c r="E49" s="114">
        <v>42000</v>
      </c>
      <c r="F49" s="107"/>
      <c r="G49" s="106" t="s">
        <v>416</v>
      </c>
    </row>
    <row r="50" spans="1:9" x14ac:dyDescent="0.25">
      <c r="A50" s="106">
        <v>48</v>
      </c>
      <c r="B50" s="107" t="s">
        <v>207</v>
      </c>
      <c r="C50" s="107" t="s">
        <v>312</v>
      </c>
      <c r="D50" s="108">
        <v>9000</v>
      </c>
      <c r="E50" s="108">
        <v>9000</v>
      </c>
      <c r="F50" s="107"/>
      <c r="G50" s="106" t="s">
        <v>416</v>
      </c>
    </row>
    <row r="51" spans="1:9" x14ac:dyDescent="0.25">
      <c r="A51" s="106">
        <v>49</v>
      </c>
      <c r="B51" s="107" t="s">
        <v>374</v>
      </c>
      <c r="C51" s="107" t="s">
        <v>376</v>
      </c>
      <c r="D51" s="108">
        <v>5200</v>
      </c>
      <c r="E51" s="114"/>
      <c r="F51" s="107"/>
      <c r="G51" s="106"/>
    </row>
    <row r="52" spans="1:9" x14ac:dyDescent="0.25">
      <c r="A52" s="106">
        <v>50</v>
      </c>
      <c r="B52" s="107" t="s">
        <v>1</v>
      </c>
      <c r="C52" s="107" t="s">
        <v>314</v>
      </c>
      <c r="D52" s="108">
        <v>35600</v>
      </c>
      <c r="E52" s="108">
        <v>35600</v>
      </c>
      <c r="F52" s="107"/>
      <c r="G52" s="106" t="s">
        <v>416</v>
      </c>
    </row>
    <row r="53" spans="1:9" x14ac:dyDescent="0.25">
      <c r="A53" s="106">
        <v>51</v>
      </c>
      <c r="B53" s="107" t="s">
        <v>191</v>
      </c>
      <c r="C53" s="107" t="s">
        <v>315</v>
      </c>
      <c r="D53" s="108">
        <v>19000</v>
      </c>
      <c r="E53" s="114"/>
      <c r="F53" s="107" t="s">
        <v>385</v>
      </c>
      <c r="G53" s="106"/>
      <c r="I53" s="117">
        <f>D53+'T3.23'!D59</f>
        <v>21500</v>
      </c>
    </row>
    <row r="54" spans="1:9" x14ac:dyDescent="0.25">
      <c r="A54" s="106">
        <v>52</v>
      </c>
      <c r="B54" s="107" t="s">
        <v>184</v>
      </c>
      <c r="C54" s="107" t="s">
        <v>292</v>
      </c>
      <c r="D54" s="108">
        <v>0</v>
      </c>
      <c r="E54" s="114"/>
      <c r="F54" s="107" t="s">
        <v>380</v>
      </c>
      <c r="G54" s="106"/>
    </row>
    <row r="55" spans="1:9" x14ac:dyDescent="0.25">
      <c r="A55" s="106">
        <v>53</v>
      </c>
      <c r="B55" s="107" t="s">
        <v>81</v>
      </c>
      <c r="C55" s="107" t="s">
        <v>352</v>
      </c>
      <c r="D55" s="108">
        <v>0</v>
      </c>
      <c r="E55" s="114"/>
      <c r="F55" s="107" t="s">
        <v>382</v>
      </c>
      <c r="G55" s="106"/>
    </row>
    <row r="56" spans="1:9" x14ac:dyDescent="0.25">
      <c r="A56" s="106">
        <v>54</v>
      </c>
      <c r="B56" s="102" t="s">
        <v>59</v>
      </c>
      <c r="C56" s="102" t="s">
        <v>324</v>
      </c>
      <c r="D56" s="103">
        <v>0</v>
      </c>
      <c r="E56" s="115"/>
      <c r="F56" s="119" t="s">
        <v>366</v>
      </c>
      <c r="G56" s="106"/>
    </row>
    <row r="59" spans="1:9" x14ac:dyDescent="0.25">
      <c r="D59" s="113"/>
      <c r="E59" s="118"/>
    </row>
    <row r="60" spans="1:9" x14ac:dyDescent="0.25">
      <c r="A60" s="104" t="s">
        <v>267</v>
      </c>
      <c r="B60" s="104"/>
    </row>
    <row r="61" spans="1:9" x14ac:dyDescent="0.25">
      <c r="A61" s="77">
        <v>1</v>
      </c>
      <c r="B61" s="105" t="s">
        <v>356</v>
      </c>
    </row>
    <row r="62" spans="1:9" x14ac:dyDescent="0.25">
      <c r="A62" s="77">
        <v>2</v>
      </c>
      <c r="B62" s="105" t="s">
        <v>357</v>
      </c>
    </row>
    <row r="63" spans="1:9" x14ac:dyDescent="0.25">
      <c r="A63" s="77">
        <v>3</v>
      </c>
      <c r="B63" s="105" t="s">
        <v>265</v>
      </c>
    </row>
  </sheetData>
  <autoFilter ref="A2:F56" xr:uid="{7735BAF0-C398-4874-A52F-2CB266E6855F}"/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300BFB2E45B040B7BCA444B2E56EE2" ma:contentTypeVersion="13" ma:contentTypeDescription="Create a new document." ma:contentTypeScope="" ma:versionID="243124857808bbe519123253aabf8a7a">
  <xsd:schema xmlns:xsd="http://www.w3.org/2001/XMLSchema" xmlns:xs="http://www.w3.org/2001/XMLSchema" xmlns:p="http://schemas.microsoft.com/office/2006/metadata/properties" xmlns:ns2="0116679f-7527-4fc7-94b4-e7265890ff2d" xmlns:ns3="954c74b8-be3e-496e-9734-2fac72c8d100" targetNamespace="http://schemas.microsoft.com/office/2006/metadata/properties" ma:root="true" ma:fieldsID="9c54134a7f34c420b9015fa988ee4f3e" ns2:_="" ns3:_="">
    <xsd:import namespace="0116679f-7527-4fc7-94b4-e7265890ff2d"/>
    <xsd:import namespace="954c74b8-be3e-496e-9734-2fac72c8d1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6679f-7527-4fc7-94b4-e7265890ff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db0f6d-d2c2-49b5-9d2a-adf381c192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c74b8-be3e-496e-9734-2fac72c8d1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eac9ce-16aa-4de1-a96d-e78f2f29644c}" ma:internalName="TaxCatchAll" ma:showField="CatchAllData" ma:web="954c74b8-be3e-496e-9734-2fac72c8d1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8A3F7E-5ABE-415B-A131-B76355A13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F45E3B-7C4A-4834-9D26-1859F8CF1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6679f-7527-4fc7-94b4-e7265890ff2d"/>
    <ds:schemaRef ds:uri="954c74b8-be3e-496e-9734-2fac72c8d1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CSDL</vt:lpstr>
      <vt:lpstr>T6+T7.22</vt:lpstr>
      <vt:lpstr>T8.22</vt:lpstr>
      <vt:lpstr>T9.22</vt:lpstr>
      <vt:lpstr>T10.22</vt:lpstr>
      <vt:lpstr>T11.22</vt:lpstr>
      <vt:lpstr>T12.22</vt:lpstr>
      <vt:lpstr>T3.23</vt:lpstr>
      <vt:lpstr>T4.23</vt:lpstr>
      <vt:lpstr>T5.23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</dc:creator>
  <cp:lastModifiedBy>Anh Nguyen Ngoc</cp:lastModifiedBy>
  <cp:lastPrinted>2022-08-18T06:20:39Z</cp:lastPrinted>
  <dcterms:created xsi:type="dcterms:W3CDTF">2022-08-01T02:39:29Z</dcterms:created>
  <dcterms:modified xsi:type="dcterms:W3CDTF">2023-06-19T02:54:26Z</dcterms:modified>
</cp:coreProperties>
</file>